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F485BC18-DE29-504C-935F-F9745FB48E22}" xr6:coauthVersionLast="47" xr6:coauthVersionMax="47" xr10:uidLastSave="{00000000-0000-0000-0000-000000000000}"/>
  <bookViews>
    <workbookView xWindow="0" yWindow="500" windowWidth="28800" windowHeight="1634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R17" i="1"/>
  <c r="S17" i="1" s="1"/>
  <c r="G17" i="1"/>
  <c r="H17" i="1"/>
  <c r="Y17" i="1" s="1"/>
  <c r="AE17" i="1" s="1"/>
  <c r="I17" i="1"/>
  <c r="J17" i="1"/>
  <c r="Z17" i="1"/>
  <c r="AA17" i="1" s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/>
  <c r="AA22" i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R24" i="1" s="1"/>
  <c r="S24" i="1" s="1"/>
  <c r="F24" i="1"/>
  <c r="G24" i="1"/>
  <c r="H24" i="1"/>
  <c r="Y24" i="1" s="1"/>
  <c r="AE24" i="1" s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G27" i="1"/>
  <c r="H27" i="1"/>
  <c r="Y27" i="1"/>
  <c r="AE27" i="1" s="1"/>
  <c r="I27" i="1"/>
  <c r="J27" i="1"/>
  <c r="Z27" i="1"/>
  <c r="AA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R28" i="1" s="1"/>
  <c r="S28" i="1" s="1"/>
  <c r="G28" i="1"/>
  <c r="H28" i="1"/>
  <c r="Y28" i="1"/>
  <c r="AE28" i="1" s="1"/>
  <c r="I28" i="1"/>
  <c r="J28" i="1"/>
  <c r="Z28" i="1"/>
  <c r="AA28" i="1"/>
  <c r="K28" i="1"/>
  <c r="L28" i="1"/>
  <c r="M28" i="1"/>
  <c r="N28" i="1"/>
  <c r="O28" i="1"/>
  <c r="P28" i="1"/>
  <c r="A29" i="1"/>
  <c r="B29" i="1"/>
  <c r="C29" i="1"/>
  <c r="D29" i="1" s="1"/>
  <c r="X29" i="1" s="1"/>
  <c r="E29" i="1"/>
  <c r="R29" i="1" s="1"/>
  <c r="S29" i="1" s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 s="1"/>
  <c r="AA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T31" i="1" s="1"/>
  <c r="AC31" i="1" s="1"/>
  <c r="AD31" i="1" s="1"/>
  <c r="AF31" i="1" s="1"/>
  <c r="V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 s="1"/>
  <c r="AA33" i="1" s="1"/>
  <c r="K33" i="1"/>
  <c r="L33" i="1"/>
  <c r="T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 s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R35" i="1"/>
  <c r="S35" i="1" s="1"/>
  <c r="F35" i="1"/>
  <c r="G35" i="1"/>
  <c r="H35" i="1"/>
  <c r="Y35" i="1" s="1"/>
  <c r="AE35" i="1" s="1"/>
  <c r="I35" i="1"/>
  <c r="J35" i="1"/>
  <c r="Z35" i="1" s="1"/>
  <c r="AA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 s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AA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M45" i="1"/>
  <c r="N45" i="1"/>
  <c r="O45" i="1"/>
  <c r="P45" i="1"/>
  <c r="A46" i="1"/>
  <c r="B46" i="1"/>
  <c r="C46" i="1"/>
  <c r="D46" i="1" s="1"/>
  <c r="X46" i="1" s="1"/>
  <c r="E46" i="1"/>
  <c r="F46" i="1"/>
  <c r="R46" i="1" s="1"/>
  <c r="S46" i="1" s="1"/>
  <c r="G46" i="1"/>
  <c r="H46" i="1"/>
  <c r="Y46" i="1" s="1"/>
  <c r="AE46" i="1" s="1"/>
  <c r="I46" i="1"/>
  <c r="J46" i="1"/>
  <c r="Z46" i="1"/>
  <c r="K46" i="1"/>
  <c r="L46" i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R48" i="1" s="1"/>
  <c r="S48" i="1" s="1"/>
  <c r="G48" i="1"/>
  <c r="H48" i="1"/>
  <c r="Y48" i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/>
  <c r="AA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 s="1"/>
  <c r="I52" i="1"/>
  <c r="J52" i="1"/>
  <c r="Z52" i="1" s="1"/>
  <c r="K52" i="1"/>
  <c r="L52" i="1"/>
  <c r="T52" i="1" s="1"/>
  <c r="U52" i="1" s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T61" i="1" s="1"/>
  <c r="U61" i="1" s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/>
  <c r="I66" i="1"/>
  <c r="J66" i="1"/>
  <c r="Z66" i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R69" i="1"/>
  <c r="F69" i="1"/>
  <c r="G69" i="1"/>
  <c r="H69" i="1"/>
  <c r="Y69" i="1" s="1"/>
  <c r="AE69" i="1" s="1"/>
  <c r="I69" i="1"/>
  <c r="J69" i="1"/>
  <c r="Z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S70" i="1"/>
  <c r="F70" i="1"/>
  <c r="R70" i="1"/>
  <c r="G70" i="1"/>
  <c r="H70" i="1"/>
  <c r="Y70" i="1" s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/>
  <c r="AE71" i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R73" i="1" s="1"/>
  <c r="S73" i="1" s="1"/>
  <c r="G73" i="1"/>
  <c r="H73" i="1"/>
  <c r="Y73" i="1" s="1"/>
  <c r="AE73" i="1" s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 s="1"/>
  <c r="K77" i="1"/>
  <c r="L77" i="1"/>
  <c r="T77" i="1" s="1"/>
  <c r="M77" i="1"/>
  <c r="N77" i="1"/>
  <c r="O77" i="1"/>
  <c r="P77" i="1"/>
  <c r="A78" i="1"/>
  <c r="B78" i="1"/>
  <c r="C78" i="1"/>
  <c r="D78" i="1" s="1"/>
  <c r="X78" i="1" s="1"/>
  <c r="E78" i="1"/>
  <c r="F78" i="1"/>
  <c r="R78" i="1" s="1"/>
  <c r="S78" i="1" s="1"/>
  <c r="G78" i="1"/>
  <c r="H78" i="1"/>
  <c r="Y78" i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AA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/>
  <c r="S86" i="1" s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AA88" i="1" s="1"/>
  <c r="K88" i="1"/>
  <c r="L88" i="1"/>
  <c r="T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/>
  <c r="K94" i="1"/>
  <c r="L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T95" i="1" s="1"/>
  <c r="V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 s="1"/>
  <c r="X97" i="1" s="1"/>
  <c r="E97" i="1"/>
  <c r="F97" i="1"/>
  <c r="R97" i="1" s="1"/>
  <c r="S97" i="1" s="1"/>
  <c r="G97" i="1"/>
  <c r="H97" i="1"/>
  <c r="Y97" i="1" s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R98" i="1"/>
  <c r="S98" i="1"/>
  <c r="G98" i="1"/>
  <c r="H98" i="1"/>
  <c r="Y98" i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R105" i="1" s="1"/>
  <c r="S105" i="1" s="1"/>
  <c r="G105" i="1"/>
  <c r="H105" i="1"/>
  <c r="Y105" i="1" s="1"/>
  <c r="AE105" i="1" s="1"/>
  <c r="I105" i="1"/>
  <c r="J105" i="1"/>
  <c r="Z105" i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AA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/>
  <c r="I108" i="1"/>
  <c r="J108" i="1"/>
  <c r="Z108" i="1" s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R109" i="1" s="1"/>
  <c r="S109" i="1" s="1"/>
  <c r="G109" i="1"/>
  <c r="H109" i="1"/>
  <c r="Y109" i="1" s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T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/>
  <c r="S116" i="1" s="1"/>
  <c r="G116" i="1"/>
  <c r="H116" i="1"/>
  <c r="Y116" i="1" s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R117" i="1" s="1"/>
  <c r="S117" i="1" s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T122" i="1" s="1"/>
  <c r="U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AE126" i="1"/>
  <c r="I126" i="1"/>
  <c r="J126" i="1"/>
  <c r="Z126" i="1"/>
  <c r="K126" i="1"/>
  <c r="L126" i="1"/>
  <c r="T126" i="1" s="1"/>
  <c r="U126" i="1" s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/>
  <c r="AE128" i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V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S134" i="1"/>
  <c r="F134" i="1"/>
  <c r="R134" i="1" s="1"/>
  <c r="G134" i="1"/>
  <c r="H134" i="1"/>
  <c r="Y134" i="1" s="1"/>
  <c r="AE134" i="1" s="1"/>
  <c r="I134" i="1"/>
  <c r="J134" i="1"/>
  <c r="Z134" i="1"/>
  <c r="AA134" i="1" s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/>
  <c r="AE138" i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 s="1"/>
  <c r="AA143" i="1" s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 s="1"/>
  <c r="AA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/>
  <c r="E149" i="1"/>
  <c r="F149" i="1"/>
  <c r="R149" i="1"/>
  <c r="S149" i="1" s="1"/>
  <c r="G149" i="1"/>
  <c r="H149" i="1"/>
  <c r="Y149" i="1"/>
  <c r="AE149" i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R150" i="1"/>
  <c r="S150" i="1" s="1"/>
  <c r="G150" i="1"/>
  <c r="H150" i="1"/>
  <c r="Y150" i="1"/>
  <c r="AE150" i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R153" i="1" s="1"/>
  <c r="S153" i="1" s="1"/>
  <c r="G153" i="1"/>
  <c r="H153" i="1"/>
  <c r="Y153" i="1" s="1"/>
  <c r="AE153" i="1" s="1"/>
  <c r="I153" i="1"/>
  <c r="J153" i="1"/>
  <c r="Z153" i="1" s="1"/>
  <c r="K153" i="1"/>
  <c r="L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 s="1"/>
  <c r="AA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T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/>
  <c r="K157" i="1"/>
  <c r="T157" i="1" s="1"/>
  <c r="AC157" i="1" s="1"/>
  <c r="AD157" i="1" s="1"/>
  <c r="AF157" i="1" s="1"/>
  <c r="L157" i="1"/>
  <c r="V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AA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R160" i="1"/>
  <c r="S160" i="1"/>
  <c r="G160" i="1"/>
  <c r="H160" i="1"/>
  <c r="Y160" i="1" s="1"/>
  <c r="AE160" i="1" s="1"/>
  <c r="I160" i="1"/>
  <c r="J160" i="1"/>
  <c r="Z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AA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 s="1"/>
  <c r="I164" i="1"/>
  <c r="J164" i="1"/>
  <c r="Z164" i="1" s="1"/>
  <c r="AA164" i="1" s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 s="1"/>
  <c r="AA167" i="1" s="1"/>
  <c r="K167" i="1"/>
  <c r="AC167" i="1"/>
  <c r="AD167" i="1"/>
  <c r="L167" i="1"/>
  <c r="T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 s="1"/>
  <c r="AA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 s="1"/>
  <c r="AA173" i="1" s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 s="1"/>
  <c r="S174" i="1" s="1"/>
  <c r="G174" i="1"/>
  <c r="H174" i="1"/>
  <c r="Y174" i="1" s="1"/>
  <c r="AE174" i="1" s="1"/>
  <c r="I174" i="1"/>
  <c r="J174" i="1"/>
  <c r="Z174" i="1" s="1"/>
  <c r="AA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/>
  <c r="E175" i="1"/>
  <c r="R175" i="1" s="1"/>
  <c r="F175" i="1"/>
  <c r="G175" i="1"/>
  <c r="H175" i="1"/>
  <c r="Y175" i="1"/>
  <c r="AE175" i="1" s="1"/>
  <c r="I175" i="1"/>
  <c r="J175" i="1"/>
  <c r="Z175" i="1" s="1"/>
  <c r="AA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R177" i="1"/>
  <c r="S177" i="1"/>
  <c r="F177" i="1"/>
  <c r="G177" i="1"/>
  <c r="H177" i="1"/>
  <c r="Y177" i="1" s="1"/>
  <c r="AE177" i="1" s="1"/>
  <c r="I177" i="1"/>
  <c r="J177" i="1"/>
  <c r="Z177" i="1"/>
  <c r="K177" i="1"/>
  <c r="L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/>
  <c r="I178" i="1"/>
  <c r="J178" i="1"/>
  <c r="Z178" i="1" s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 s="1"/>
  <c r="S183" i="1" s="1"/>
  <c r="G183" i="1"/>
  <c r="H183" i="1"/>
  <c r="Y183" i="1"/>
  <c r="AE183" i="1" s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R185" i="1"/>
  <c r="S185" i="1"/>
  <c r="G185" i="1"/>
  <c r="H185" i="1"/>
  <c r="Y185" i="1"/>
  <c r="AE185" i="1" s="1"/>
  <c r="I185" i="1"/>
  <c r="J185" i="1"/>
  <c r="Z185" i="1"/>
  <c r="AA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 s="1"/>
  <c r="AA187" i="1"/>
  <c r="K187" i="1"/>
  <c r="T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/>
  <c r="I188" i="1"/>
  <c r="J188" i="1"/>
  <c r="Z188" i="1" s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 s="1"/>
  <c r="AA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 s="1"/>
  <c r="AE194" i="1" s="1"/>
  <c r="I194" i="1"/>
  <c r="J194" i="1"/>
  <c r="Z194" i="1"/>
  <c r="K194" i="1"/>
  <c r="L194" i="1"/>
  <c r="V194" i="1"/>
  <c r="M194" i="1"/>
  <c r="N194" i="1"/>
  <c r="O194" i="1"/>
  <c r="P194" i="1"/>
  <c r="A195" i="1"/>
  <c r="B195" i="1"/>
  <c r="C195" i="1"/>
  <c r="D195" i="1"/>
  <c r="X195" i="1" s="1"/>
  <c r="E195" i="1"/>
  <c r="F195" i="1"/>
  <c r="R195" i="1" s="1"/>
  <c r="S195" i="1" s="1"/>
  <c r="G195" i="1"/>
  <c r="H195" i="1"/>
  <c r="Y195" i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/>
  <c r="X196" i="1" s="1"/>
  <c r="E196" i="1"/>
  <c r="R196" i="1" s="1"/>
  <c r="F196" i="1"/>
  <c r="G196" i="1"/>
  <c r="H196" i="1"/>
  <c r="Y196" i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AA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AE199" i="1" s="1"/>
  <c r="I199" i="1"/>
  <c r="J199" i="1"/>
  <c r="Z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 s="1"/>
  <c r="X201" i="1"/>
  <c r="E201" i="1"/>
  <c r="F201" i="1"/>
  <c r="G201" i="1"/>
  <c r="H201" i="1"/>
  <c r="Y201" i="1" s="1"/>
  <c r="AE201" i="1" s="1"/>
  <c r="I201" i="1"/>
  <c r="J201" i="1"/>
  <c r="Z201" i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 s="1"/>
  <c r="K202" i="1"/>
  <c r="L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K207" i="1"/>
  <c r="L207" i="1"/>
  <c r="T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/>
  <c r="I211" i="1"/>
  <c r="J211" i="1"/>
  <c r="Z211" i="1"/>
  <c r="K211" i="1"/>
  <c r="L211" i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/>
  <c r="I213" i="1"/>
  <c r="J213" i="1"/>
  <c r="Z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/>
  <c r="AE214" i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 s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V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AA218" i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R219" i="1"/>
  <c r="S219" i="1"/>
  <c r="G219" i="1"/>
  <c r="H219" i="1"/>
  <c r="Y219" i="1" s="1"/>
  <c r="AE219" i="1" s="1"/>
  <c r="I219" i="1"/>
  <c r="J219" i="1"/>
  <c r="Z219" i="1"/>
  <c r="K219" i="1"/>
  <c r="L219" i="1"/>
  <c r="V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/>
  <c r="AA220" i="1" s="1"/>
  <c r="K220" i="1"/>
  <c r="L220" i="1"/>
  <c r="V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I226" i="1"/>
  <c r="J226" i="1"/>
  <c r="Z226" i="1" s="1"/>
  <c r="AA226" i="1" s="1"/>
  <c r="K226" i="1"/>
  <c r="L226" i="1"/>
  <c r="V226" i="1"/>
  <c r="M226" i="1"/>
  <c r="N226" i="1"/>
  <c r="O226" i="1"/>
  <c r="P226" i="1"/>
  <c r="A227" i="1"/>
  <c r="B227" i="1"/>
  <c r="C227" i="1"/>
  <c r="D227" i="1"/>
  <c r="X227" i="1" s="1"/>
  <c r="E227" i="1"/>
  <c r="R227" i="1" s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/>
  <c r="I229" i="1"/>
  <c r="J229" i="1"/>
  <c r="Z229" i="1" s="1"/>
  <c r="AA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T230" i="1" s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/>
  <c r="I231" i="1"/>
  <c r="J231" i="1"/>
  <c r="Z231" i="1" s="1"/>
  <c r="K231" i="1"/>
  <c r="T231" i="1" s="1"/>
  <c r="U231" i="1" s="1"/>
  <c r="L231" i="1"/>
  <c r="V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AA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V233" i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 s="1"/>
  <c r="AE234" i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 s="1"/>
  <c r="AE235" i="1" s="1"/>
  <c r="I235" i="1"/>
  <c r="J235" i="1"/>
  <c r="Z235" i="1" s="1"/>
  <c r="AA235" i="1" s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AE236" i="1" s="1"/>
  <c r="I236" i="1"/>
  <c r="J236" i="1"/>
  <c r="Z236" i="1"/>
  <c r="AA236" i="1" s="1"/>
  <c r="K236" i="1"/>
  <c r="L236" i="1"/>
  <c r="V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/>
  <c r="AE238" i="1"/>
  <c r="I238" i="1"/>
  <c r="J238" i="1"/>
  <c r="Z238" i="1" s="1"/>
  <c r="AA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R239" i="1" s="1"/>
  <c r="S239" i="1" s="1"/>
  <c r="G239" i="1"/>
  <c r="H239" i="1"/>
  <c r="Y239" i="1" s="1"/>
  <c r="AE239" i="1" s="1"/>
  <c r="I239" i="1"/>
  <c r="J239" i="1"/>
  <c r="Z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/>
  <c r="I242" i="1"/>
  <c r="J242" i="1"/>
  <c r="Z242" i="1"/>
  <c r="K242" i="1"/>
  <c r="T242" i="1" s="1"/>
  <c r="U242" i="1" s="1"/>
  <c r="L242" i="1"/>
  <c r="M242" i="1"/>
  <c r="N242" i="1"/>
  <c r="O242" i="1"/>
  <c r="P242" i="1"/>
  <c r="A243" i="1"/>
  <c r="B243" i="1"/>
  <c r="C243" i="1"/>
  <c r="D243" i="1" s="1"/>
  <c r="X243" i="1"/>
  <c r="E243" i="1"/>
  <c r="F243" i="1"/>
  <c r="R243" i="1" s="1"/>
  <c r="S243" i="1" s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R246" i="1"/>
  <c r="S246" i="1" s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AA247" i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R248" i="1" s="1"/>
  <c r="S248" i="1" s="1"/>
  <c r="G248" i="1"/>
  <c r="H248" i="1"/>
  <c r="Y248" i="1" s="1"/>
  <c r="AE248" i="1" s="1"/>
  <c r="I248" i="1"/>
  <c r="J248" i="1"/>
  <c r="Z248" i="1"/>
  <c r="K248" i="1"/>
  <c r="L248" i="1"/>
  <c r="V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/>
  <c r="E250" i="1"/>
  <c r="F250" i="1"/>
  <c r="G250" i="1"/>
  <c r="H250" i="1"/>
  <c r="Y250" i="1" s="1"/>
  <c r="AE250" i="1"/>
  <c r="I250" i="1"/>
  <c r="J250" i="1"/>
  <c r="Z250" i="1"/>
  <c r="AA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/>
  <c r="I251" i="1"/>
  <c r="J251" i="1"/>
  <c r="Z251" i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R254" i="1" s="1"/>
  <c r="S254" i="1" s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 s="1"/>
  <c r="K255" i="1"/>
  <c r="L255" i="1"/>
  <c r="V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 s="1"/>
  <c r="I257" i="1"/>
  <c r="J257" i="1"/>
  <c r="Z257" i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AA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/>
  <c r="E261" i="1"/>
  <c r="F261" i="1"/>
  <c r="R261" i="1" s="1"/>
  <c r="S261" i="1" s="1"/>
  <c r="G261" i="1"/>
  <c r="H261" i="1"/>
  <c r="Y261" i="1" s="1"/>
  <c r="AE261" i="1"/>
  <c r="I261" i="1"/>
  <c r="J261" i="1"/>
  <c r="Z261" i="1"/>
  <c r="AA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 s="1"/>
  <c r="AA262" i="1" s="1"/>
  <c r="K262" i="1"/>
  <c r="L262" i="1"/>
  <c r="V262" i="1"/>
  <c r="M262" i="1"/>
  <c r="N262" i="1"/>
  <c r="O262" i="1"/>
  <c r="P262" i="1"/>
  <c r="A263" i="1"/>
  <c r="B263" i="1"/>
  <c r="C263" i="1"/>
  <c r="D263" i="1"/>
  <c r="X263" i="1"/>
  <c r="E263" i="1"/>
  <c r="R263" i="1"/>
  <c r="S263" i="1" s="1"/>
  <c r="F263" i="1"/>
  <c r="G263" i="1"/>
  <c r="H263" i="1"/>
  <c r="Y263" i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AA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AA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R267" i="1" s="1"/>
  <c r="S267" i="1" s="1"/>
  <c r="F267" i="1"/>
  <c r="G267" i="1"/>
  <c r="H267" i="1"/>
  <c r="Y267" i="1" s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/>
  <c r="AE268" i="1"/>
  <c r="I268" i="1"/>
  <c r="J268" i="1"/>
  <c r="Z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/>
  <c r="I269" i="1"/>
  <c r="J269" i="1"/>
  <c r="Z269" i="1"/>
  <c r="AA269" i="1"/>
  <c r="K269" i="1"/>
  <c r="L269" i="1"/>
  <c r="V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AE271" i="1" s="1"/>
  <c r="I271" i="1"/>
  <c r="J271" i="1"/>
  <c r="Z271" i="1" s="1"/>
  <c r="AA271" i="1" s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F272" i="1"/>
  <c r="R272" i="1" s="1"/>
  <c r="G272" i="1"/>
  <c r="H272" i="1"/>
  <c r="Y272" i="1"/>
  <c r="AE272" i="1" s="1"/>
  <c r="I272" i="1"/>
  <c r="J272" i="1"/>
  <c r="Z272" i="1"/>
  <c r="AA272" i="1" s="1"/>
  <c r="K272" i="1"/>
  <c r="L272" i="1"/>
  <c r="V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M273" i="1"/>
  <c r="N273" i="1"/>
  <c r="O273" i="1"/>
  <c r="P273" i="1"/>
  <c r="A274" i="1"/>
  <c r="B274" i="1"/>
  <c r="C274" i="1"/>
  <c r="D274" i="1" s="1"/>
  <c r="X274" i="1"/>
  <c r="E274" i="1"/>
  <c r="R274" i="1" s="1"/>
  <c r="S274" i="1" s="1"/>
  <c r="F274" i="1"/>
  <c r="G274" i="1"/>
  <c r="H274" i="1"/>
  <c r="Y274" i="1" s="1"/>
  <c r="AE274" i="1"/>
  <c r="I274" i="1"/>
  <c r="J274" i="1"/>
  <c r="Z274" i="1" s="1"/>
  <c r="AA274" i="1" s="1"/>
  <c r="K274" i="1"/>
  <c r="L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T275" i="1" s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/>
  <c r="AA276" i="1" s="1"/>
  <c r="K276" i="1"/>
  <c r="L276" i="1"/>
  <c r="V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 s="1"/>
  <c r="AA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R278" i="1" s="1"/>
  <c r="S278" i="1" s="1"/>
  <c r="F278" i="1"/>
  <c r="G278" i="1"/>
  <c r="H278" i="1"/>
  <c r="Y278" i="1"/>
  <c r="AE278" i="1"/>
  <c r="I278" i="1"/>
  <c r="J278" i="1"/>
  <c r="Z278" i="1" s="1"/>
  <c r="AA278" i="1" s="1"/>
  <c r="K278" i="1"/>
  <c r="L278" i="1"/>
  <c r="T278" i="1" s="1"/>
  <c r="AC278" i="1" s="1"/>
  <c r="AD278" i="1" s="1"/>
  <c r="M278" i="1"/>
  <c r="N278" i="1"/>
  <c r="O278" i="1"/>
  <c r="P278" i="1"/>
  <c r="A279" i="1"/>
  <c r="B279" i="1"/>
  <c r="C279" i="1"/>
  <c r="D279" i="1"/>
  <c r="X279" i="1" s="1"/>
  <c r="E279" i="1"/>
  <c r="F279" i="1"/>
  <c r="R279" i="1"/>
  <c r="S279" i="1" s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 s="1"/>
  <c r="AA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AA281" i="1" s="1"/>
  <c r="K281" i="1"/>
  <c r="T281" i="1" s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AE282" i="1" s="1"/>
  <c r="I282" i="1"/>
  <c r="J282" i="1"/>
  <c r="Z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R284" i="1"/>
  <c r="G284" i="1"/>
  <c r="H284" i="1"/>
  <c r="Y284" i="1"/>
  <c r="AE284" i="1"/>
  <c r="I284" i="1"/>
  <c r="J284" i="1"/>
  <c r="Z284" i="1"/>
  <c r="AA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AA285" i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R287" i="1" s="1"/>
  <c r="G287" i="1"/>
  <c r="H287" i="1"/>
  <c r="Y287" i="1"/>
  <c r="AE287" i="1"/>
  <c r="I287" i="1"/>
  <c r="J287" i="1"/>
  <c r="Z287" i="1" s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/>
  <c r="AA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 s="1"/>
  <c r="AA289" i="1" s="1"/>
  <c r="K289" i="1"/>
  <c r="L289" i="1"/>
  <c r="V289" i="1" s="1"/>
  <c r="M289" i="1"/>
  <c r="N289" i="1"/>
  <c r="O289" i="1"/>
  <c r="P289" i="1"/>
  <c r="A290" i="1"/>
  <c r="B290" i="1"/>
  <c r="C290" i="1"/>
  <c r="D290" i="1" s="1"/>
  <c r="X290" i="1" s="1"/>
  <c r="E290" i="1"/>
  <c r="R290" i="1" s="1"/>
  <c r="S290" i="1" s="1"/>
  <c r="F290" i="1"/>
  <c r="G290" i="1"/>
  <c r="H290" i="1"/>
  <c r="Y290" i="1" s="1"/>
  <c r="AE290" i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AA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R295" i="1" s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/>
  <c r="I296" i="1"/>
  <c r="J296" i="1"/>
  <c r="Z296" i="1" s="1"/>
  <c r="AA296" i="1" s="1"/>
  <c r="K296" i="1"/>
  <c r="L296" i="1"/>
  <c r="T296" i="1" s="1"/>
  <c r="M296" i="1"/>
  <c r="N296" i="1"/>
  <c r="O296" i="1"/>
  <c r="P296" i="1"/>
  <c r="A297" i="1"/>
  <c r="B297" i="1"/>
  <c r="C297" i="1"/>
  <c r="D297" i="1" s="1"/>
  <c r="X297" i="1"/>
  <c r="E297" i="1"/>
  <c r="F297" i="1"/>
  <c r="G297" i="1"/>
  <c r="H297" i="1"/>
  <c r="Y297" i="1"/>
  <c r="AE297" i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/>
  <c r="AA298" i="1" s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 s="1"/>
  <c r="G299" i="1"/>
  <c r="H299" i="1"/>
  <c r="Y299" i="1" s="1"/>
  <c r="AE299" i="1" s="1"/>
  <c r="I299" i="1"/>
  <c r="J299" i="1"/>
  <c r="Z299" i="1"/>
  <c r="K299" i="1"/>
  <c r="L299" i="1"/>
  <c r="V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 s="1"/>
  <c r="AA300" i="1" s="1"/>
  <c r="K300" i="1"/>
  <c r="T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 s="1"/>
  <c r="AA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R302" i="1" s="1"/>
  <c r="S302" i="1" s="1"/>
  <c r="G302" i="1"/>
  <c r="H302" i="1"/>
  <c r="Y302" i="1"/>
  <c r="AE302" i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AA303" i="1"/>
  <c r="K303" i="1"/>
  <c r="T303" i="1" s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 s="1"/>
  <c r="AA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R305" i="1" s="1"/>
  <c r="S305" i="1"/>
  <c r="G305" i="1"/>
  <c r="H305" i="1"/>
  <c r="Y305" i="1" s="1"/>
  <c r="AE305" i="1" s="1"/>
  <c r="I305" i="1"/>
  <c r="J305" i="1"/>
  <c r="Z305" i="1" s="1"/>
  <c r="AA305" i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R307" i="1"/>
  <c r="S307" i="1" s="1"/>
  <c r="F307" i="1"/>
  <c r="G307" i="1"/>
  <c r="H307" i="1"/>
  <c r="Y307" i="1" s="1"/>
  <c r="AE307" i="1" s="1"/>
  <c r="I307" i="1"/>
  <c r="J307" i="1"/>
  <c r="Z307" i="1" s="1"/>
  <c r="AA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/>
  <c r="AE308" i="1"/>
  <c r="I308" i="1"/>
  <c r="J308" i="1"/>
  <c r="Z308" i="1" s="1"/>
  <c r="AA308" i="1" s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AA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R310" i="1"/>
  <c r="G310" i="1"/>
  <c r="H310" i="1"/>
  <c r="Y310" i="1" s="1"/>
  <c r="AE310" i="1" s="1"/>
  <c r="I310" i="1"/>
  <c r="J310" i="1"/>
  <c r="Z310" i="1" s="1"/>
  <c r="AA310" i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V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 s="1"/>
  <c r="AA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 s="1"/>
  <c r="K313" i="1"/>
  <c r="T313" i="1" s="1"/>
  <c r="AC313" i="1" s="1"/>
  <c r="L313" i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AE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 s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R316" i="1" s="1"/>
  <c r="S316" i="1" s="1"/>
  <c r="G316" i="1"/>
  <c r="H316" i="1"/>
  <c r="Y316" i="1"/>
  <c r="AE316" i="1" s="1"/>
  <c r="I316" i="1"/>
  <c r="J316" i="1"/>
  <c r="Z316" i="1" s="1"/>
  <c r="AA316" i="1" s="1"/>
  <c r="K316" i="1"/>
  <c r="L316" i="1"/>
  <c r="V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AA317" i="1" s="1"/>
  <c r="K317" i="1"/>
  <c r="L317" i="1"/>
  <c r="T317" i="1" s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AA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 s="1"/>
  <c r="I319" i="1"/>
  <c r="J319" i="1"/>
  <c r="Z319" i="1" s="1"/>
  <c r="AA319" i="1" s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AA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R325" i="1" s="1"/>
  <c r="S325" i="1" s="1"/>
  <c r="G325" i="1"/>
  <c r="H325" i="1"/>
  <c r="Y325" i="1" s="1"/>
  <c r="AE325" i="1"/>
  <c r="I325" i="1"/>
  <c r="J325" i="1"/>
  <c r="Z325" i="1"/>
  <c r="K325" i="1"/>
  <c r="L325" i="1"/>
  <c r="T325" i="1" s="1"/>
  <c r="AC325" i="1" s="1"/>
  <c r="AD325" i="1" s="1"/>
  <c r="M325" i="1"/>
  <c r="N325" i="1"/>
  <c r="O325" i="1"/>
  <c r="P325" i="1"/>
  <c r="A326" i="1"/>
  <c r="B326" i="1"/>
  <c r="C326" i="1"/>
  <c r="D326" i="1"/>
  <c r="X326" i="1"/>
  <c r="E326" i="1"/>
  <c r="F326" i="1"/>
  <c r="R326" i="1" s="1"/>
  <c r="S326" i="1" s="1"/>
  <c r="G326" i="1"/>
  <c r="H326" i="1"/>
  <c r="Y326" i="1"/>
  <c r="AE326" i="1"/>
  <c r="I326" i="1"/>
  <c r="J326" i="1"/>
  <c r="Z326" i="1"/>
  <c r="AA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R327" i="1"/>
  <c r="S327" i="1"/>
  <c r="F327" i="1"/>
  <c r="G327" i="1"/>
  <c r="H327" i="1"/>
  <c r="Y327" i="1" s="1"/>
  <c r="AE327" i="1" s="1"/>
  <c r="I327" i="1"/>
  <c r="J327" i="1"/>
  <c r="Z327" i="1"/>
  <c r="K327" i="1"/>
  <c r="L327" i="1"/>
  <c r="V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R329" i="1" s="1"/>
  <c r="S329" i="1" s="1"/>
  <c r="G329" i="1"/>
  <c r="H329" i="1"/>
  <c r="Y329" i="1" s="1"/>
  <c r="AE329" i="1" s="1"/>
  <c r="I329" i="1"/>
  <c r="J329" i="1"/>
  <c r="Z329" i="1"/>
  <c r="AA329" i="1"/>
  <c r="K329" i="1"/>
  <c r="L329" i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S332" i="1" s="1"/>
  <c r="F332" i="1"/>
  <c r="G332" i="1"/>
  <c r="H332" i="1"/>
  <c r="Y332" i="1" s="1"/>
  <c r="AE332" i="1" s="1"/>
  <c r="I332" i="1"/>
  <c r="J332" i="1"/>
  <c r="Z332" i="1"/>
  <c r="K332" i="1"/>
  <c r="T332" i="1" s="1"/>
  <c r="U332" i="1" s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/>
  <c r="K334" i="1"/>
  <c r="T334" i="1" s="1"/>
  <c r="U334" i="1" s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/>
  <c r="K335" i="1"/>
  <c r="L335" i="1"/>
  <c r="V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R337" i="1" s="1"/>
  <c r="S337" i="1" s="1"/>
  <c r="G337" i="1"/>
  <c r="H337" i="1"/>
  <c r="Y337" i="1" s="1"/>
  <c r="AE337" i="1" s="1"/>
  <c r="I337" i="1"/>
  <c r="J337" i="1"/>
  <c r="Z337" i="1"/>
  <c r="K337" i="1"/>
  <c r="L337" i="1"/>
  <c r="V337" i="1" s="1"/>
  <c r="M337" i="1"/>
  <c r="N337" i="1"/>
  <c r="O337" i="1"/>
  <c r="P337" i="1"/>
  <c r="A338" i="1"/>
  <c r="B338" i="1"/>
  <c r="C338" i="1"/>
  <c r="D338" i="1" s="1"/>
  <c r="X338" i="1" s="1"/>
  <c r="E338" i="1"/>
  <c r="R338" i="1"/>
  <c r="S338" i="1" s="1"/>
  <c r="F338" i="1"/>
  <c r="G338" i="1"/>
  <c r="H338" i="1"/>
  <c r="Y338" i="1" s="1"/>
  <c r="AE338" i="1" s="1"/>
  <c r="I338" i="1"/>
  <c r="J338" i="1"/>
  <c r="Z338" i="1" s="1"/>
  <c r="AA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R339" i="1" s="1"/>
  <c r="S339" i="1" s="1"/>
  <c r="G339" i="1"/>
  <c r="H339" i="1"/>
  <c r="Y339" i="1" s="1"/>
  <c r="AE339" i="1" s="1"/>
  <c r="I339" i="1"/>
  <c r="J339" i="1"/>
  <c r="Z339" i="1"/>
  <c r="AA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R340" i="1" s="1"/>
  <c r="S340" i="1" s="1"/>
  <c r="F340" i="1"/>
  <c r="G340" i="1"/>
  <c r="H340" i="1"/>
  <c r="Y340" i="1"/>
  <c r="AE340" i="1" s="1"/>
  <c r="I340" i="1"/>
  <c r="J340" i="1"/>
  <c r="Z340" i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R341" i="1" s="1"/>
  <c r="G341" i="1"/>
  <c r="H341" i="1"/>
  <c r="Y341" i="1"/>
  <c r="AE341" i="1" s="1"/>
  <c r="I341" i="1"/>
  <c r="J341" i="1"/>
  <c r="Z341" i="1"/>
  <c r="AA341" i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/>
  <c r="AE342" i="1" s="1"/>
  <c r="I342" i="1"/>
  <c r="J342" i="1"/>
  <c r="Z342" i="1"/>
  <c r="AA342" i="1"/>
  <c r="K342" i="1"/>
  <c r="L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/>
  <c r="AE343" i="1" s="1"/>
  <c r="I343" i="1"/>
  <c r="J343" i="1"/>
  <c r="Z343" i="1" s="1"/>
  <c r="K343" i="1"/>
  <c r="L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/>
  <c r="AA345" i="1" s="1"/>
  <c r="K345" i="1"/>
  <c r="L345" i="1"/>
  <c r="M345" i="1"/>
  <c r="N345" i="1"/>
  <c r="O345" i="1"/>
  <c r="P345" i="1"/>
  <c r="A346" i="1"/>
  <c r="B346" i="1"/>
  <c r="C346" i="1"/>
  <c r="D346" i="1"/>
  <c r="X346" i="1"/>
  <c r="E346" i="1"/>
  <c r="F346" i="1"/>
  <c r="R346" i="1" s="1"/>
  <c r="S346" i="1" s="1"/>
  <c r="G346" i="1"/>
  <c r="H346" i="1"/>
  <c r="Y346" i="1" s="1"/>
  <c r="AE346" i="1" s="1"/>
  <c r="I346" i="1"/>
  <c r="J346" i="1"/>
  <c r="Z346" i="1" s="1"/>
  <c r="AA346" i="1"/>
  <c r="K346" i="1"/>
  <c r="L346" i="1"/>
  <c r="T346" i="1" s="1"/>
  <c r="U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 s="1"/>
  <c r="AA348" i="1"/>
  <c r="K348" i="1"/>
  <c r="L348" i="1"/>
  <c r="V348" i="1" s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 s="1"/>
  <c r="AA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R350" i="1"/>
  <c r="S350" i="1"/>
  <c r="G350" i="1"/>
  <c r="H350" i="1"/>
  <c r="Y350" i="1" s="1"/>
  <c r="AE350" i="1" s="1"/>
  <c r="I350" i="1"/>
  <c r="J350" i="1"/>
  <c r="Z350" i="1"/>
  <c r="K350" i="1"/>
  <c r="L350" i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AA351" i="1" s="1"/>
  <c r="K351" i="1"/>
  <c r="L351" i="1"/>
  <c r="T351" i="1" s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/>
  <c r="AA352" i="1" s="1"/>
  <c r="K352" i="1"/>
  <c r="L352" i="1"/>
  <c r="V352" i="1" s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G353" i="1"/>
  <c r="H353" i="1"/>
  <c r="Y353" i="1"/>
  <c r="AE353" i="1" s="1"/>
  <c r="I353" i="1"/>
  <c r="J353" i="1"/>
  <c r="Z353" i="1" s="1"/>
  <c r="AA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 s="1"/>
  <c r="F355" i="1"/>
  <c r="G355" i="1"/>
  <c r="H355" i="1"/>
  <c r="Y355" i="1" s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R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R358" i="1"/>
  <c r="S358" i="1" s="1"/>
  <c r="F358" i="1"/>
  <c r="G358" i="1"/>
  <c r="H358" i="1"/>
  <c r="Y358" i="1"/>
  <c r="AE358" i="1"/>
  <c r="I358" i="1"/>
  <c r="J358" i="1"/>
  <c r="Z358" i="1" s="1"/>
  <c r="AA358" i="1" s="1"/>
  <c r="K358" i="1"/>
  <c r="L358" i="1"/>
  <c r="V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/>
  <c r="AE359" i="1"/>
  <c r="I359" i="1"/>
  <c r="J359" i="1"/>
  <c r="Z359" i="1" s="1"/>
  <c r="K359" i="1"/>
  <c r="L359" i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V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K362" i="1"/>
  <c r="T362" i="1"/>
  <c r="U362" i="1" s="1"/>
  <c r="L362" i="1"/>
  <c r="M362" i="1"/>
  <c r="N362" i="1"/>
  <c r="O362" i="1"/>
  <c r="P362" i="1"/>
  <c r="A363" i="1"/>
  <c r="B363" i="1"/>
  <c r="C363" i="1"/>
  <c r="D363" i="1" s="1"/>
  <c r="X363" i="1" s="1"/>
  <c r="E363" i="1"/>
  <c r="R363" i="1" s="1"/>
  <c r="S363" i="1" s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R364" i="1" s="1"/>
  <c r="S364" i="1" s="1"/>
  <c r="G364" i="1"/>
  <c r="H364" i="1"/>
  <c r="Y364" i="1" s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R365" i="1"/>
  <c r="S365" i="1" s="1"/>
  <c r="G365" i="1"/>
  <c r="H365" i="1"/>
  <c r="Y365" i="1" s="1"/>
  <c r="AE365" i="1" s="1"/>
  <c r="I365" i="1"/>
  <c r="J365" i="1"/>
  <c r="Z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R367" i="1" s="1"/>
  <c r="S367" i="1" s="1"/>
  <c r="F367" i="1"/>
  <c r="G367" i="1"/>
  <c r="H367" i="1"/>
  <c r="Y367" i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G368" i="1"/>
  <c r="H368" i="1"/>
  <c r="Y368" i="1"/>
  <c r="AE368" i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 s="1"/>
  <c r="AE370" i="1" s="1"/>
  <c r="I370" i="1"/>
  <c r="J370" i="1"/>
  <c r="Z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R371" i="1" s="1"/>
  <c r="S371" i="1" s="1"/>
  <c r="F371" i="1"/>
  <c r="G371" i="1"/>
  <c r="H371" i="1"/>
  <c r="Y371" i="1"/>
  <c r="AE371" i="1" s="1"/>
  <c r="I371" i="1"/>
  <c r="J371" i="1"/>
  <c r="Z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R372" i="1"/>
  <c r="G372" i="1"/>
  <c r="H372" i="1"/>
  <c r="Y372" i="1" s="1"/>
  <c r="AE372" i="1" s="1"/>
  <c r="I372" i="1"/>
  <c r="J372" i="1"/>
  <c r="Z372" i="1"/>
  <c r="K372" i="1"/>
  <c r="L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R374" i="1" s="1"/>
  <c r="S374" i="1" s="1"/>
  <c r="F374" i="1"/>
  <c r="G374" i="1"/>
  <c r="H374" i="1"/>
  <c r="Y374" i="1"/>
  <c r="I374" i="1"/>
  <c r="J374" i="1"/>
  <c r="Z374" i="1" s="1"/>
  <c r="K374" i="1"/>
  <c r="L374" i="1"/>
  <c r="T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T377" i="1" s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/>
  <c r="I378" i="1"/>
  <c r="J378" i="1"/>
  <c r="Z378" i="1" s="1"/>
  <c r="AA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S379" i="1"/>
  <c r="F379" i="1"/>
  <c r="R379" i="1" s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T380" i="1"/>
  <c r="U380" i="1" s="1"/>
  <c r="M380" i="1"/>
  <c r="N380" i="1"/>
  <c r="O380" i="1"/>
  <c r="P380" i="1"/>
  <c r="A381" i="1"/>
  <c r="B381" i="1"/>
  <c r="C381" i="1"/>
  <c r="D381" i="1"/>
  <c r="X381" i="1" s="1"/>
  <c r="AA381" i="1" s="1"/>
  <c r="E381" i="1"/>
  <c r="R381" i="1" s="1"/>
  <c r="F381" i="1"/>
  <c r="S381" i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 s="1"/>
  <c r="F382" i="1"/>
  <c r="G382" i="1"/>
  <c r="H382" i="1"/>
  <c r="Y382" i="1" s="1"/>
  <c r="AE382" i="1"/>
  <c r="I382" i="1"/>
  <c r="J382" i="1"/>
  <c r="Z382" i="1" s="1"/>
  <c r="K382" i="1"/>
  <c r="L382" i="1"/>
  <c r="V382" i="1" s="1"/>
  <c r="M382" i="1"/>
  <c r="N382" i="1"/>
  <c r="O382" i="1"/>
  <c r="P382" i="1"/>
  <c r="A383" i="1"/>
  <c r="B383" i="1"/>
  <c r="C383" i="1"/>
  <c r="D383" i="1" s="1"/>
  <c r="X383" i="1"/>
  <c r="E383" i="1"/>
  <c r="F383" i="1"/>
  <c r="G383" i="1"/>
  <c r="H383" i="1"/>
  <c r="Y383" i="1"/>
  <c r="AE383" i="1"/>
  <c r="I383" i="1"/>
  <c r="J383" i="1"/>
  <c r="Z383" i="1" s="1"/>
  <c r="K383" i="1"/>
  <c r="T383" i="1" s="1"/>
  <c r="U383" i="1" s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R384" i="1" s="1"/>
  <c r="S384" i="1" s="1"/>
  <c r="G384" i="1"/>
  <c r="H384" i="1"/>
  <c r="Y384" i="1"/>
  <c r="AE384" i="1" s="1"/>
  <c r="I384" i="1"/>
  <c r="J384" i="1"/>
  <c r="Z384" i="1"/>
  <c r="K384" i="1"/>
  <c r="L384" i="1"/>
  <c r="T384" i="1" s="1"/>
  <c r="U384" i="1" s="1"/>
  <c r="M384" i="1"/>
  <c r="N384" i="1"/>
  <c r="O384" i="1"/>
  <c r="P384" i="1"/>
  <c r="A385" i="1"/>
  <c r="B385" i="1"/>
  <c r="C385" i="1"/>
  <c r="D385" i="1"/>
  <c r="X385" i="1" s="1"/>
  <c r="E385" i="1"/>
  <c r="F385" i="1"/>
  <c r="R385" i="1" s="1"/>
  <c r="S385" i="1" s="1"/>
  <c r="G385" i="1"/>
  <c r="H385" i="1"/>
  <c r="Y385" i="1"/>
  <c r="AE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 s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K390" i="1"/>
  <c r="L390" i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K392" i="1"/>
  <c r="L392" i="1"/>
  <c r="V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 s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R394" i="1" s="1"/>
  <c r="G394" i="1"/>
  <c r="H394" i="1"/>
  <c r="Y394" i="1" s="1"/>
  <c r="AE394" i="1" s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V395" i="1"/>
  <c r="M395" i="1"/>
  <c r="N395" i="1"/>
  <c r="O395" i="1"/>
  <c r="P395" i="1"/>
  <c r="A396" i="1"/>
  <c r="B396" i="1"/>
  <c r="C396" i="1"/>
  <c r="D396" i="1"/>
  <c r="X396" i="1" s="1"/>
  <c r="AA396" i="1" s="1"/>
  <c r="E396" i="1"/>
  <c r="R396" i="1" s="1"/>
  <c r="F396" i="1"/>
  <c r="S396" i="1"/>
  <c r="G396" i="1"/>
  <c r="H396" i="1"/>
  <c r="Y396" i="1"/>
  <c r="AE396" i="1" s="1"/>
  <c r="I396" i="1"/>
  <c r="J396" i="1"/>
  <c r="Z396" i="1"/>
  <c r="K396" i="1"/>
  <c r="L396" i="1"/>
  <c r="V396" i="1"/>
  <c r="M396" i="1"/>
  <c r="N396" i="1"/>
  <c r="O396" i="1"/>
  <c r="P396" i="1"/>
  <c r="A397" i="1"/>
  <c r="B397" i="1"/>
  <c r="C397" i="1"/>
  <c r="D397" i="1"/>
  <c r="X397" i="1"/>
  <c r="E397" i="1"/>
  <c r="R397" i="1" s="1"/>
  <c r="F397" i="1"/>
  <c r="G397" i="1"/>
  <c r="H397" i="1"/>
  <c r="Y397" i="1" s="1"/>
  <c r="AE397" i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K400" i="1"/>
  <c r="T400" i="1"/>
  <c r="U400" i="1" s="1"/>
  <c r="L400" i="1"/>
  <c r="M400" i="1"/>
  <c r="N400" i="1"/>
  <c r="O400" i="1"/>
  <c r="P400" i="1"/>
  <c r="A401" i="1"/>
  <c r="B401" i="1"/>
  <c r="C401" i="1"/>
  <c r="D401" i="1"/>
  <c r="X401" i="1"/>
  <c r="E401" i="1"/>
  <c r="R401" i="1" s="1"/>
  <c r="F401" i="1"/>
  <c r="G401" i="1"/>
  <c r="H401" i="1"/>
  <c r="Y401" i="1"/>
  <c r="AE401" i="1" s="1"/>
  <c r="I401" i="1"/>
  <c r="J401" i="1"/>
  <c r="Z401" i="1" s="1"/>
  <c r="AA401" i="1" s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V402" i="1" s="1"/>
  <c r="M402" i="1"/>
  <c r="N402" i="1"/>
  <c r="O402" i="1"/>
  <c r="P402" i="1"/>
  <c r="A403" i="1"/>
  <c r="B403" i="1"/>
  <c r="C403" i="1"/>
  <c r="D403" i="1" s="1"/>
  <c r="X403" i="1" s="1"/>
  <c r="E403" i="1"/>
  <c r="F403" i="1"/>
  <c r="R403" i="1"/>
  <c r="S403" i="1"/>
  <c r="G403" i="1"/>
  <c r="H403" i="1"/>
  <c r="Y403" i="1" s="1"/>
  <c r="AE403" i="1" s="1"/>
  <c r="I403" i="1"/>
  <c r="J403" i="1"/>
  <c r="Z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R404" i="1" s="1"/>
  <c r="S404" i="1" s="1"/>
  <c r="G404" i="1"/>
  <c r="H404" i="1"/>
  <c r="Y404" i="1" s="1"/>
  <c r="AE404" i="1" s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 s="1"/>
  <c r="K405" i="1"/>
  <c r="T405" i="1" s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 s="1"/>
  <c r="E407" i="1"/>
  <c r="F407" i="1"/>
  <c r="R407" i="1"/>
  <c r="S407" i="1" s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/>
  <c r="X408" i="1" s="1"/>
  <c r="AA408" i="1" s="1"/>
  <c r="E408" i="1"/>
  <c r="F408" i="1"/>
  <c r="R408" i="1" s="1"/>
  <c r="S408" i="1" s="1"/>
  <c r="G408" i="1"/>
  <c r="H408" i="1"/>
  <c r="Y408" i="1"/>
  <c r="AE408" i="1" s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/>
  <c r="I409" i="1"/>
  <c r="J409" i="1"/>
  <c r="Z409" i="1" s="1"/>
  <c r="AA409" i="1" s="1"/>
  <c r="K409" i="1"/>
  <c r="L409" i="1"/>
  <c r="M409" i="1"/>
  <c r="N409" i="1"/>
  <c r="O409" i="1"/>
  <c r="P409" i="1"/>
  <c r="A410" i="1"/>
  <c r="B410" i="1"/>
  <c r="C410" i="1"/>
  <c r="D410" i="1"/>
  <c r="X410" i="1"/>
  <c r="E410" i="1"/>
  <c r="F410" i="1"/>
  <c r="R410" i="1" s="1"/>
  <c r="S410" i="1" s="1"/>
  <c r="G410" i="1"/>
  <c r="H410" i="1"/>
  <c r="Y410" i="1"/>
  <c r="AE410" i="1"/>
  <c r="I410" i="1"/>
  <c r="J410" i="1"/>
  <c r="Z410" i="1"/>
  <c r="K410" i="1"/>
  <c r="L410" i="1"/>
  <c r="V410" i="1" s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T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/>
  <c r="AE414" i="1"/>
  <c r="I414" i="1"/>
  <c r="J414" i="1"/>
  <c r="Z414" i="1"/>
  <c r="AA414" i="1" s="1"/>
  <c r="K414" i="1"/>
  <c r="L414" i="1"/>
  <c r="V414" i="1" s="1"/>
  <c r="M414" i="1"/>
  <c r="N414" i="1"/>
  <c r="O414" i="1"/>
  <c r="P414" i="1"/>
  <c r="A415" i="1"/>
  <c r="B415" i="1"/>
  <c r="C415" i="1"/>
  <c r="D415" i="1" s="1"/>
  <c r="X415" i="1" s="1"/>
  <c r="AA415" i="1" s="1"/>
  <c r="E415" i="1"/>
  <c r="R415" i="1" s="1"/>
  <c r="S415" i="1" s="1"/>
  <c r="F415" i="1"/>
  <c r="G415" i="1"/>
  <c r="H415" i="1"/>
  <c r="Y415" i="1" s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/>
  <c r="S416" i="1" s="1"/>
  <c r="G416" i="1"/>
  <c r="H416" i="1"/>
  <c r="Y416" i="1"/>
  <c r="AE416" i="1"/>
  <c r="I416" i="1"/>
  <c r="J416" i="1"/>
  <c r="Z416" i="1"/>
  <c r="AA416" i="1" s="1"/>
  <c r="K416" i="1"/>
  <c r="T416" i="1" s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AA417" i="1" s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 s="1"/>
  <c r="AE418" i="1" s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 s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 s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/>
  <c r="X422" i="1"/>
  <c r="E422" i="1"/>
  <c r="R422" i="1" s="1"/>
  <c r="S422" i="1" s="1"/>
  <c r="F422" i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/>
  <c r="E423" i="1"/>
  <c r="R423" i="1" s="1"/>
  <c r="F423" i="1"/>
  <c r="G423" i="1"/>
  <c r="H423" i="1"/>
  <c r="Y423" i="1"/>
  <c r="AE423" i="1" s="1"/>
  <c r="I423" i="1"/>
  <c r="J423" i="1"/>
  <c r="Z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AE424" i="1"/>
  <c r="I424" i="1"/>
  <c r="J424" i="1"/>
  <c r="Z424" i="1" s="1"/>
  <c r="AA424" i="1" s="1"/>
  <c r="AB424" i="1" s="1"/>
  <c r="K424" i="1"/>
  <c r="T424" i="1" s="1"/>
  <c r="U424" i="1" s="1"/>
  <c r="L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S425" i="1" s="1"/>
  <c r="G425" i="1"/>
  <c r="H425" i="1"/>
  <c r="Y425" i="1"/>
  <c r="AE425" i="1"/>
  <c r="I425" i="1"/>
  <c r="J425" i="1"/>
  <c r="Z425" i="1"/>
  <c r="AA425" i="1" s="1"/>
  <c r="K425" i="1"/>
  <c r="L425" i="1"/>
  <c r="V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G427" i="1"/>
  <c r="H427" i="1"/>
  <c r="Y427" i="1" s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G428" i="1"/>
  <c r="H428" i="1"/>
  <c r="Y428" i="1" s="1"/>
  <c r="I428" i="1"/>
  <c r="J428" i="1"/>
  <c r="Z428" i="1" s="1"/>
  <c r="K428" i="1"/>
  <c r="T428" i="1"/>
  <c r="L428" i="1"/>
  <c r="M428" i="1"/>
  <c r="N428" i="1"/>
  <c r="O428" i="1"/>
  <c r="P428" i="1"/>
  <c r="A429" i="1"/>
  <c r="B429" i="1"/>
  <c r="C429" i="1"/>
  <c r="D429" i="1" s="1"/>
  <c r="X429" i="1" s="1"/>
  <c r="E429" i="1"/>
  <c r="S429" i="1"/>
  <c r="F429" i="1"/>
  <c r="R429" i="1" s="1"/>
  <c r="G429" i="1"/>
  <c r="H429" i="1"/>
  <c r="Y429" i="1"/>
  <c r="AE429" i="1" s="1"/>
  <c r="I429" i="1"/>
  <c r="J429" i="1"/>
  <c r="Z429" i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 s="1"/>
  <c r="AE430" i="1" s="1"/>
  <c r="I430" i="1"/>
  <c r="J430" i="1"/>
  <c r="Z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G432" i="1"/>
  <c r="H432" i="1"/>
  <c r="Y432" i="1"/>
  <c r="AE432" i="1" s="1"/>
  <c r="I432" i="1"/>
  <c r="J432" i="1"/>
  <c r="Z432" i="1"/>
  <c r="K432" i="1"/>
  <c r="L432" i="1"/>
  <c r="V432" i="1"/>
  <c r="M432" i="1"/>
  <c r="N432" i="1"/>
  <c r="O432" i="1"/>
  <c r="P432" i="1"/>
  <c r="A433" i="1"/>
  <c r="B433" i="1"/>
  <c r="C433" i="1"/>
  <c r="D433" i="1"/>
  <c r="X433" i="1"/>
  <c r="E433" i="1"/>
  <c r="F433" i="1"/>
  <c r="R433" i="1" s="1"/>
  <c r="S433" i="1" s="1"/>
  <c r="G433" i="1"/>
  <c r="H433" i="1"/>
  <c r="Y433" i="1"/>
  <c r="AE433" i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/>
  <c r="I434" i="1"/>
  <c r="J434" i="1"/>
  <c r="Z434" i="1"/>
  <c r="K434" i="1"/>
  <c r="L434" i="1"/>
  <c r="M434" i="1"/>
  <c r="N434" i="1"/>
  <c r="O434" i="1"/>
  <c r="P434" i="1"/>
  <c r="A435" i="1"/>
  <c r="B435" i="1"/>
  <c r="C435" i="1"/>
  <c r="D435" i="1" s="1"/>
  <c r="X435" i="1"/>
  <c r="E435" i="1"/>
  <c r="R435" i="1"/>
  <c r="F435" i="1"/>
  <c r="G435" i="1"/>
  <c r="H435" i="1"/>
  <c r="Y435" i="1"/>
  <c r="AE435" i="1" s="1"/>
  <c r="I435" i="1"/>
  <c r="J435" i="1"/>
  <c r="Z435" i="1"/>
  <c r="K435" i="1"/>
  <c r="L435" i="1"/>
  <c r="V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 s="1"/>
  <c r="AE436" i="1" s="1"/>
  <c r="I436" i="1"/>
  <c r="J436" i="1"/>
  <c r="Z436" i="1" s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S437" i="1"/>
  <c r="G437" i="1"/>
  <c r="H437" i="1"/>
  <c r="Y437" i="1" s="1"/>
  <c r="AE437" i="1" s="1"/>
  <c r="I437" i="1"/>
  <c r="J437" i="1"/>
  <c r="Z437" i="1" s="1"/>
  <c r="AA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 s="1"/>
  <c r="I438" i="1"/>
  <c r="J438" i="1"/>
  <c r="Z438" i="1" s="1"/>
  <c r="K438" i="1"/>
  <c r="L438" i="1"/>
  <c r="T438" i="1" s="1"/>
  <c r="U438" i="1" s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 s="1"/>
  <c r="AE441" i="1" s="1"/>
  <c r="I441" i="1"/>
  <c r="J441" i="1"/>
  <c r="Z441" i="1" s="1"/>
  <c r="K441" i="1"/>
  <c r="L441" i="1"/>
  <c r="M441" i="1"/>
  <c r="N441" i="1"/>
  <c r="O441" i="1"/>
  <c r="P441" i="1"/>
  <c r="A442" i="1"/>
  <c r="B442" i="1"/>
  <c r="C442" i="1"/>
  <c r="D442" i="1"/>
  <c r="X442" i="1" s="1"/>
  <c r="E442" i="1"/>
  <c r="F442" i="1"/>
  <c r="R442" i="1" s="1"/>
  <c r="G442" i="1"/>
  <c r="H442" i="1"/>
  <c r="Y442" i="1"/>
  <c r="I442" i="1"/>
  <c r="J442" i="1"/>
  <c r="Z442" i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 s="1"/>
  <c r="I443" i="1"/>
  <c r="J443" i="1"/>
  <c r="Z443" i="1" s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/>
  <c r="K444" i="1"/>
  <c r="L444" i="1"/>
  <c r="M444" i="1"/>
  <c r="N444" i="1"/>
  <c r="O444" i="1"/>
  <c r="P444" i="1"/>
  <c r="A445" i="1"/>
  <c r="B445" i="1"/>
  <c r="C445" i="1"/>
  <c r="D445" i="1" s="1"/>
  <c r="X445" i="1" s="1"/>
  <c r="E445" i="1"/>
  <c r="R445" i="1"/>
  <c r="F445" i="1"/>
  <c r="G445" i="1"/>
  <c r="H445" i="1"/>
  <c r="Y445" i="1" s="1"/>
  <c r="AE445" i="1" s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R446" i="1" s="1"/>
  <c r="F446" i="1"/>
  <c r="G446" i="1"/>
  <c r="H446" i="1"/>
  <c r="Y446" i="1"/>
  <c r="AE446" i="1"/>
  <c r="I446" i="1"/>
  <c r="J446" i="1"/>
  <c r="Z446" i="1" s="1"/>
  <c r="K446" i="1"/>
  <c r="L446" i="1"/>
  <c r="V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/>
  <c r="I447" i="1"/>
  <c r="J447" i="1"/>
  <c r="Z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/>
  <c r="AA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 s="1"/>
  <c r="G449" i="1"/>
  <c r="H449" i="1"/>
  <c r="Y449" i="1" s="1"/>
  <c r="AE449" i="1" s="1"/>
  <c r="I449" i="1"/>
  <c r="J449" i="1"/>
  <c r="Z449" i="1"/>
  <c r="K449" i="1"/>
  <c r="L449" i="1"/>
  <c r="V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R451" i="1" s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G452" i="1"/>
  <c r="H452" i="1"/>
  <c r="Y452" i="1"/>
  <c r="AE452" i="1" s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 s="1"/>
  <c r="E453" i="1"/>
  <c r="R453" i="1" s="1"/>
  <c r="S453" i="1" s="1"/>
  <c r="F453" i="1"/>
  <c r="G453" i="1"/>
  <c r="H453" i="1"/>
  <c r="Y453" i="1"/>
  <c r="AE453" i="1"/>
  <c r="I453" i="1"/>
  <c r="J453" i="1"/>
  <c r="Z453" i="1" s="1"/>
  <c r="K453" i="1"/>
  <c r="L453" i="1"/>
  <c r="V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/>
  <c r="AA454" i="1"/>
  <c r="K454" i="1"/>
  <c r="T454" i="1" s="1"/>
  <c r="L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R459" i="1" s="1"/>
  <c r="F459" i="1"/>
  <c r="G459" i="1"/>
  <c r="H459" i="1"/>
  <c r="Y459" i="1"/>
  <c r="AE459" i="1"/>
  <c r="I459" i="1"/>
  <c r="J459" i="1"/>
  <c r="Z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/>
  <c r="X462" i="1"/>
  <c r="E462" i="1"/>
  <c r="R462" i="1"/>
  <c r="S462" i="1" s="1"/>
  <c r="F462" i="1"/>
  <c r="G462" i="1"/>
  <c r="H462" i="1"/>
  <c r="Y462" i="1" s="1"/>
  <c r="AE462" i="1" s="1"/>
  <c r="I462" i="1"/>
  <c r="J462" i="1"/>
  <c r="Z462" i="1" s="1"/>
  <c r="K462" i="1"/>
  <c r="L462" i="1"/>
  <c r="V462" i="1"/>
  <c r="M462" i="1"/>
  <c r="N462" i="1"/>
  <c r="O462" i="1"/>
  <c r="P462" i="1"/>
  <c r="A463" i="1"/>
  <c r="B463" i="1"/>
  <c r="C463" i="1"/>
  <c r="D463" i="1"/>
  <c r="X463" i="1" s="1"/>
  <c r="AA463" i="1" s="1"/>
  <c r="E463" i="1"/>
  <c r="F463" i="1"/>
  <c r="R463" i="1"/>
  <c r="G463" i="1"/>
  <c r="H463" i="1"/>
  <c r="Y463" i="1"/>
  <c r="AE463" i="1"/>
  <c r="I463" i="1"/>
  <c r="J463" i="1"/>
  <c r="Z463" i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R464" i="1"/>
  <c r="S464" i="1"/>
  <c r="G464" i="1"/>
  <c r="H464" i="1"/>
  <c r="Y464" i="1" s="1"/>
  <c r="AE464" i="1" s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 s="1"/>
  <c r="I465" i="1"/>
  <c r="J465" i="1"/>
  <c r="Z465" i="1" s="1"/>
  <c r="AA465" i="1" s="1"/>
  <c r="K465" i="1"/>
  <c r="L465" i="1"/>
  <c r="T465" i="1" s="1"/>
  <c r="AC465" i="1" s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R467" i="1" s="1"/>
  <c r="S467" i="1" s="1"/>
  <c r="G467" i="1"/>
  <c r="H467" i="1"/>
  <c r="Y467" i="1"/>
  <c r="AE467" i="1" s="1"/>
  <c r="I467" i="1"/>
  <c r="J467" i="1"/>
  <c r="Z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 s="1"/>
  <c r="AA468" i="1"/>
  <c r="K468" i="1"/>
  <c r="L468" i="1"/>
  <c r="V468" i="1"/>
  <c r="M468" i="1"/>
  <c r="N468" i="1"/>
  <c r="O468" i="1"/>
  <c r="P468" i="1"/>
  <c r="A469" i="1"/>
  <c r="B469" i="1"/>
  <c r="C469" i="1"/>
  <c r="D469" i="1"/>
  <c r="X469" i="1"/>
  <c r="E469" i="1"/>
  <c r="F469" i="1"/>
  <c r="R469" i="1" s="1"/>
  <c r="S469" i="1"/>
  <c r="G469" i="1"/>
  <c r="H469" i="1"/>
  <c r="Y469" i="1" s="1"/>
  <c r="AE469" i="1" s="1"/>
  <c r="I469" i="1"/>
  <c r="J469" i="1"/>
  <c r="Z469" i="1" s="1"/>
  <c r="AA469" i="1" s="1"/>
  <c r="K469" i="1"/>
  <c r="L469" i="1"/>
  <c r="T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V470" i="1" s="1"/>
  <c r="M470" i="1"/>
  <c r="N470" i="1"/>
  <c r="O470" i="1"/>
  <c r="P470" i="1"/>
  <c r="A471" i="1"/>
  <c r="B471" i="1"/>
  <c r="C471" i="1"/>
  <c r="D471" i="1" s="1"/>
  <c r="X471" i="1" s="1"/>
  <c r="AA471" i="1" s="1"/>
  <c r="E471" i="1"/>
  <c r="F471" i="1"/>
  <c r="R471" i="1" s="1"/>
  <c r="S471" i="1" s="1"/>
  <c r="G471" i="1"/>
  <c r="H471" i="1"/>
  <c r="Y471" i="1"/>
  <c r="AE471" i="1"/>
  <c r="I471" i="1"/>
  <c r="J471" i="1"/>
  <c r="Z471" i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F472" i="1"/>
  <c r="R472" i="1"/>
  <c r="G472" i="1"/>
  <c r="H472" i="1"/>
  <c r="Y472" i="1"/>
  <c r="AE472" i="1"/>
  <c r="I472" i="1"/>
  <c r="J472" i="1"/>
  <c r="Z472" i="1" s="1"/>
  <c r="K472" i="1"/>
  <c r="L472" i="1"/>
  <c r="V472" i="1" s="1"/>
  <c r="M472" i="1"/>
  <c r="N472" i="1"/>
  <c r="O472" i="1"/>
  <c r="P472" i="1"/>
  <c r="A473" i="1"/>
  <c r="B473" i="1"/>
  <c r="C473" i="1"/>
  <c r="D473" i="1" s="1"/>
  <c r="X473" i="1"/>
  <c r="E473" i="1"/>
  <c r="F473" i="1"/>
  <c r="R473" i="1" s="1"/>
  <c r="S473" i="1" s="1"/>
  <c r="G473" i="1"/>
  <c r="H473" i="1"/>
  <c r="Y473" i="1" s="1"/>
  <c r="AE473" i="1"/>
  <c r="I473" i="1"/>
  <c r="J473" i="1"/>
  <c r="Z473" i="1" s="1"/>
  <c r="K473" i="1"/>
  <c r="L473" i="1"/>
  <c r="T473" i="1" s="1"/>
  <c r="M473" i="1"/>
  <c r="N473" i="1"/>
  <c r="O473" i="1"/>
  <c r="P473" i="1"/>
  <c r="A474" i="1"/>
  <c r="B474" i="1"/>
  <c r="C474" i="1"/>
  <c r="D474" i="1" s="1"/>
  <c r="X474" i="1" s="1"/>
  <c r="E474" i="1"/>
  <c r="F474" i="1"/>
  <c r="R474" i="1" s="1"/>
  <c r="S474" i="1" s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 s="1"/>
  <c r="K475" i="1"/>
  <c r="T475" i="1"/>
  <c r="L475" i="1"/>
  <c r="V475" i="1"/>
  <c r="M475" i="1"/>
  <c r="N475" i="1"/>
  <c r="O475" i="1"/>
  <c r="P475" i="1"/>
  <c r="A476" i="1"/>
  <c r="B476" i="1"/>
  <c r="C476" i="1"/>
  <c r="D476" i="1"/>
  <c r="X476" i="1"/>
  <c r="E476" i="1"/>
  <c r="R476" i="1"/>
  <c r="S476" i="1" s="1"/>
  <c r="F476" i="1"/>
  <c r="G476" i="1"/>
  <c r="H476" i="1"/>
  <c r="Y476" i="1"/>
  <c r="AE476" i="1"/>
  <c r="I476" i="1"/>
  <c r="J476" i="1"/>
  <c r="Z476" i="1" s="1"/>
  <c r="AA476" i="1" s="1"/>
  <c r="K476" i="1"/>
  <c r="T476" i="1" s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 s="1"/>
  <c r="I477" i="1"/>
  <c r="J477" i="1"/>
  <c r="Z477" i="1"/>
  <c r="AA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I478" i="1"/>
  <c r="J478" i="1"/>
  <c r="Z478" i="1" s="1"/>
  <c r="K478" i="1"/>
  <c r="L478" i="1"/>
  <c r="T478" i="1" s="1"/>
  <c r="M478" i="1"/>
  <c r="N478" i="1"/>
  <c r="O478" i="1"/>
  <c r="P478" i="1"/>
  <c r="A479" i="1"/>
  <c r="B479" i="1"/>
  <c r="C479" i="1"/>
  <c r="D479" i="1"/>
  <c r="X479" i="1"/>
  <c r="E479" i="1"/>
  <c r="R479" i="1" s="1"/>
  <c r="S479" i="1" s="1"/>
  <c r="F479" i="1"/>
  <c r="G479" i="1"/>
  <c r="H479" i="1"/>
  <c r="Y479" i="1"/>
  <c r="AE479" i="1"/>
  <c r="I479" i="1"/>
  <c r="J479" i="1"/>
  <c r="Z479" i="1"/>
  <c r="AA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S480" i="1"/>
  <c r="F480" i="1"/>
  <c r="R480" i="1" s="1"/>
  <c r="G480" i="1"/>
  <c r="H480" i="1"/>
  <c r="Y480" i="1"/>
  <c r="AE480" i="1"/>
  <c r="I480" i="1"/>
  <c r="J480" i="1"/>
  <c r="Z480" i="1"/>
  <c r="AA480" i="1" s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M481" i="1"/>
  <c r="N481" i="1"/>
  <c r="O481" i="1"/>
  <c r="P481" i="1"/>
  <c r="A482" i="1"/>
  <c r="B482" i="1"/>
  <c r="C482" i="1"/>
  <c r="D482" i="1"/>
  <c r="X482" i="1"/>
  <c r="E482" i="1"/>
  <c r="F482" i="1"/>
  <c r="R482" i="1" s="1"/>
  <c r="S482" i="1" s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R483" i="1" s="1"/>
  <c r="S483" i="1" s="1"/>
  <c r="G483" i="1"/>
  <c r="H483" i="1"/>
  <c r="Y483" i="1"/>
  <c r="AE483" i="1"/>
  <c r="I483" i="1"/>
  <c r="J483" i="1"/>
  <c r="Z483" i="1" s="1"/>
  <c r="AA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G485" i="1"/>
  <c r="H485" i="1"/>
  <c r="Y485" i="1" s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/>
  <c r="AE486" i="1" s="1"/>
  <c r="I486" i="1"/>
  <c r="J486" i="1"/>
  <c r="Z486" i="1" s="1"/>
  <c r="K486" i="1"/>
  <c r="L486" i="1"/>
  <c r="T486" i="1" s="1"/>
  <c r="M486" i="1"/>
  <c r="N486" i="1"/>
  <c r="O486" i="1"/>
  <c r="P486" i="1"/>
  <c r="A487" i="1"/>
  <c r="B487" i="1"/>
  <c r="C487" i="1"/>
  <c r="D487" i="1"/>
  <c r="X487" i="1"/>
  <c r="E487" i="1"/>
  <c r="F487" i="1"/>
  <c r="R487" i="1" s="1"/>
  <c r="S487" i="1" s="1"/>
  <c r="G487" i="1"/>
  <c r="H487" i="1"/>
  <c r="Y487" i="1"/>
  <c r="AE487" i="1" s="1"/>
  <c r="I487" i="1"/>
  <c r="J487" i="1"/>
  <c r="Z487" i="1" s="1"/>
  <c r="AA487" i="1" s="1"/>
  <c r="K487" i="1"/>
  <c r="L487" i="1"/>
  <c r="T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 s="1"/>
  <c r="AA488" i="1" s="1"/>
  <c r="K488" i="1"/>
  <c r="T488" i="1"/>
  <c r="L488" i="1"/>
  <c r="V488" i="1"/>
  <c r="M488" i="1"/>
  <c r="N488" i="1"/>
  <c r="O488" i="1"/>
  <c r="P488" i="1"/>
  <c r="A489" i="1"/>
  <c r="B489" i="1"/>
  <c r="C489" i="1"/>
  <c r="D489" i="1"/>
  <c r="X489" i="1"/>
  <c r="E489" i="1"/>
  <c r="F489" i="1"/>
  <c r="R489" i="1" s="1"/>
  <c r="G489" i="1"/>
  <c r="H489" i="1"/>
  <c r="Y489" i="1" s="1"/>
  <c r="AE489" i="1" s="1"/>
  <c r="I489" i="1"/>
  <c r="J489" i="1"/>
  <c r="Z489" i="1" s="1"/>
  <c r="AA489" i="1" s="1"/>
  <c r="K489" i="1"/>
  <c r="T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/>
  <c r="AA490" i="1"/>
  <c r="K490" i="1"/>
  <c r="L490" i="1"/>
  <c r="V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 s="1"/>
  <c r="AA491" i="1" s="1"/>
  <c r="K491" i="1"/>
  <c r="L491" i="1"/>
  <c r="T491" i="1" s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S492" i="1" s="1"/>
  <c r="G492" i="1"/>
  <c r="H492" i="1"/>
  <c r="Y492" i="1" s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/>
  <c r="I493" i="1"/>
  <c r="J493" i="1"/>
  <c r="Z493" i="1" s="1"/>
  <c r="AA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/>
  <c r="AE494" i="1"/>
  <c r="I494" i="1"/>
  <c r="J494" i="1"/>
  <c r="Z494" i="1"/>
  <c r="AA494" i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 s="1"/>
  <c r="AE495" i="1" s="1"/>
  <c r="I495" i="1"/>
  <c r="J495" i="1"/>
  <c r="Z495" i="1"/>
  <c r="AA495" i="1" s="1"/>
  <c r="AB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R496" i="1" s="1"/>
  <c r="G496" i="1"/>
  <c r="H496" i="1"/>
  <c r="Y496" i="1" s="1"/>
  <c r="AE496" i="1" s="1"/>
  <c r="I496" i="1"/>
  <c r="J496" i="1"/>
  <c r="Z496" i="1"/>
  <c r="AA496" i="1"/>
  <c r="K496" i="1"/>
  <c r="L496" i="1"/>
  <c r="M496" i="1"/>
  <c r="N496" i="1"/>
  <c r="O496" i="1"/>
  <c r="P496" i="1"/>
  <c r="A497" i="1"/>
  <c r="B497" i="1"/>
  <c r="C497" i="1"/>
  <c r="D497" i="1"/>
  <c r="X497" i="1" s="1"/>
  <c r="E497" i="1"/>
  <c r="F497" i="1"/>
  <c r="R497" i="1"/>
  <c r="G497" i="1"/>
  <c r="H497" i="1"/>
  <c r="Y497" i="1"/>
  <c r="AE497" i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M498" i="1"/>
  <c r="N498" i="1"/>
  <c r="O498" i="1"/>
  <c r="P498" i="1"/>
  <c r="A499" i="1"/>
  <c r="B499" i="1"/>
  <c r="C499" i="1"/>
  <c r="D499" i="1"/>
  <c r="X499" i="1"/>
  <c r="E499" i="1"/>
  <c r="R499" i="1" s="1"/>
  <c r="S499" i="1" s="1"/>
  <c r="F499" i="1"/>
  <c r="G499" i="1"/>
  <c r="H499" i="1"/>
  <c r="Y499" i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R502" i="1"/>
  <c r="S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 s="1"/>
  <c r="S503" i="1" s="1"/>
  <c r="G503" i="1"/>
  <c r="H503" i="1"/>
  <c r="Y503" i="1" s="1"/>
  <c r="AE503" i="1" s="1"/>
  <c r="I503" i="1"/>
  <c r="J503" i="1"/>
  <c r="Z503" i="1" s="1"/>
  <c r="AA503" i="1" s="1"/>
  <c r="K503" i="1"/>
  <c r="L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/>
  <c r="AE504" i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R505" i="1"/>
  <c r="F505" i="1"/>
  <c r="G505" i="1"/>
  <c r="H505" i="1"/>
  <c r="Y505" i="1" s="1"/>
  <c r="AE505" i="1" s="1"/>
  <c r="I505" i="1"/>
  <c r="J505" i="1"/>
  <c r="Z505" i="1"/>
  <c r="AA505" i="1"/>
  <c r="K505" i="1"/>
  <c r="L505" i="1"/>
  <c r="V505" i="1" s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 s="1"/>
  <c r="AE506" i="1" s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L507" i="1"/>
  <c r="T507" i="1" s="1"/>
  <c r="V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T510" i="1" s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R511" i="1"/>
  <c r="S511" i="1" s="1"/>
  <c r="G511" i="1"/>
  <c r="H511" i="1"/>
  <c r="Y511" i="1" s="1"/>
  <c r="AE511" i="1" s="1"/>
  <c r="I511" i="1"/>
  <c r="J511" i="1"/>
  <c r="Z511" i="1"/>
  <c r="AA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 s="1"/>
  <c r="I514" i="1"/>
  <c r="J514" i="1"/>
  <c r="Z514" i="1"/>
  <c r="AA514" i="1"/>
  <c r="K514" i="1"/>
  <c r="L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 s="1"/>
  <c r="AA515" i="1" s="1"/>
  <c r="K515" i="1"/>
  <c r="L515" i="1"/>
  <c r="T515" i="1"/>
  <c r="AC515" i="1" s="1"/>
  <c r="AD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/>
  <c r="AA518" i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T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AA523" i="1" s="1"/>
  <c r="K523" i="1"/>
  <c r="L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/>
  <c r="I524" i="1"/>
  <c r="J524" i="1"/>
  <c r="Z524" i="1" s="1"/>
  <c r="AA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/>
  <c r="E525" i="1"/>
  <c r="F525" i="1"/>
  <c r="G525" i="1"/>
  <c r="H525" i="1"/>
  <c r="Y525" i="1" s="1"/>
  <c r="AE525" i="1" s="1"/>
  <c r="I525" i="1"/>
  <c r="J525" i="1"/>
  <c r="Z525" i="1"/>
  <c r="AA525" i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/>
  <c r="AA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R528" i="1"/>
  <c r="S528" i="1" s="1"/>
  <c r="F528" i="1"/>
  <c r="G528" i="1"/>
  <c r="H528" i="1"/>
  <c r="Y528" i="1" s="1"/>
  <c r="AE528" i="1" s="1"/>
  <c r="I528" i="1"/>
  <c r="J528" i="1"/>
  <c r="Z528" i="1" s="1"/>
  <c r="AA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R529" i="1"/>
  <c r="S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S530" i="1"/>
  <c r="F530" i="1"/>
  <c r="R530" i="1" s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R532" i="1" s="1"/>
  <c r="S532" i="1" s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V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AA534" i="1"/>
  <c r="K534" i="1"/>
  <c r="T534" i="1" s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AA536" i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V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F540" i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 s="1"/>
  <c r="I542" i="1"/>
  <c r="J542" i="1"/>
  <c r="Z542" i="1" s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/>
  <c r="AE543" i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 s="1"/>
  <c r="K544" i="1"/>
  <c r="L544" i="1"/>
  <c r="V544" i="1" s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/>
  <c r="AA545" i="1"/>
  <c r="K545" i="1"/>
  <c r="L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AA547" i="1" s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R549" i="1"/>
  <c r="S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 s="1"/>
  <c r="S551" i="1" s="1"/>
  <c r="G551" i="1"/>
  <c r="H551" i="1"/>
  <c r="Y551" i="1"/>
  <c r="AE551" i="1"/>
  <c r="I551" i="1"/>
  <c r="J551" i="1"/>
  <c r="Z551" i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/>
  <c r="S552" i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/>
  <c r="E553" i="1"/>
  <c r="F553" i="1"/>
  <c r="R553" i="1" s="1"/>
  <c r="S553" i="1" s="1"/>
  <c r="G553" i="1"/>
  <c r="H553" i="1"/>
  <c r="Y553" i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/>
  <c r="AA562" i="1"/>
  <c r="K562" i="1"/>
  <c r="T562" i="1"/>
  <c r="AC562" i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 s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 s="1"/>
  <c r="E574" i="1"/>
  <c r="F574" i="1"/>
  <c r="G574" i="1"/>
  <c r="H574" i="1"/>
  <c r="Y574" i="1" s="1"/>
  <c r="AE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/>
  <c r="S578" i="1"/>
  <c r="F578" i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/>
  <c r="S579" i="1"/>
  <c r="G579" i="1"/>
  <c r="H579" i="1"/>
  <c r="Y579" i="1"/>
  <c r="AE579" i="1"/>
  <c r="I579" i="1"/>
  <c r="J579" i="1"/>
  <c r="Z579" i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R581" i="1" s="1"/>
  <c r="S581" i="1" s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/>
  <c r="G589" i="1"/>
  <c r="H589" i="1"/>
  <c r="Y589" i="1"/>
  <c r="AE589" i="1" s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/>
  <c r="G591" i="1"/>
  <c r="H591" i="1"/>
  <c r="Y591" i="1"/>
  <c r="AE591" i="1" s="1"/>
  <c r="I591" i="1"/>
  <c r="J591" i="1"/>
  <c r="Z591" i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 s="1"/>
  <c r="AA595" i="1"/>
  <c r="K595" i="1"/>
  <c r="L595" i="1"/>
  <c r="V595" i="1" s="1"/>
  <c r="M595" i="1"/>
  <c r="N595" i="1"/>
  <c r="O595" i="1"/>
  <c r="P595" i="1"/>
  <c r="Y595" i="1"/>
  <c r="AE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 s="1"/>
  <c r="S607" i="1" s="1"/>
  <c r="G607" i="1"/>
  <c r="H607" i="1"/>
  <c r="Y607" i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/>
  <c r="I614" i="1"/>
  <c r="J614" i="1"/>
  <c r="Z614" i="1" s="1"/>
  <c r="AA614" i="1" s="1"/>
  <c r="AB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F621" i="1"/>
  <c r="R621" i="1"/>
  <c r="S621" i="1"/>
  <c r="G621" i="1"/>
  <c r="H621" i="1"/>
  <c r="Y621" i="1"/>
  <c r="AE621" i="1" s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/>
  <c r="X622" i="1"/>
  <c r="E622" i="1"/>
  <c r="F622" i="1"/>
  <c r="G622" i="1"/>
  <c r="H622" i="1"/>
  <c r="Y622" i="1" s="1"/>
  <c r="AE622" i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 s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 s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V634" i="1" s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/>
  <c r="AE638" i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AB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E649" i="1"/>
  <c r="R649" i="1" s="1"/>
  <c r="S649" i="1" s="1"/>
  <c r="F649" i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X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AE651" i="1" s="1"/>
  <c r="I651" i="1"/>
  <c r="J651" i="1"/>
  <c r="Z651" i="1"/>
  <c r="AA651" i="1" s="1"/>
  <c r="AB651" i="1" s="1"/>
  <c r="K651" i="1"/>
  <c r="L651" i="1"/>
  <c r="T651" i="1" s="1"/>
  <c r="M651" i="1"/>
  <c r="N651" i="1"/>
  <c r="O651" i="1"/>
  <c r="P651" i="1"/>
  <c r="V651" i="1"/>
  <c r="X651" i="1"/>
  <c r="A652" i="1"/>
  <c r="B652" i="1"/>
  <c r="C652" i="1"/>
  <c r="D652" i="1" s="1"/>
  <c r="E652" i="1"/>
  <c r="F652" i="1"/>
  <c r="R652" i="1" s="1"/>
  <c r="S652" i="1" s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X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Y659" i="1"/>
  <c r="AE659" i="1" s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X660" i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/>
  <c r="X668" i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/>
  <c r="X672" i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/>
  <c r="E673" i="1"/>
  <c r="F673" i="1"/>
  <c r="R673" i="1"/>
  <c r="S673" i="1" s="1"/>
  <c r="G673" i="1"/>
  <c r="H673" i="1"/>
  <c r="Y673" i="1"/>
  <c r="AE673" i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V674" i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 s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 s="1"/>
  <c r="AE677" i="1" s="1"/>
  <c r="I677" i="1"/>
  <c r="J677" i="1"/>
  <c r="Z677" i="1"/>
  <c r="AA677" i="1"/>
  <c r="K677" i="1"/>
  <c r="T677" i="1" s="1"/>
  <c r="AC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I683" i="1"/>
  <c r="J683" i="1"/>
  <c r="Z683" i="1" s="1"/>
  <c r="AA683" i="1" s="1"/>
  <c r="K683" i="1"/>
  <c r="L683" i="1"/>
  <c r="M683" i="1"/>
  <c r="N683" i="1"/>
  <c r="O683" i="1"/>
  <c r="P683" i="1"/>
  <c r="AE683" i="1"/>
  <c r="A684" i="1"/>
  <c r="B684" i="1"/>
  <c r="C684" i="1"/>
  <c r="D684" i="1" s="1"/>
  <c r="X684" i="1" s="1"/>
  <c r="E684" i="1"/>
  <c r="F684" i="1"/>
  <c r="G684" i="1"/>
  <c r="H684" i="1"/>
  <c r="Y684" i="1"/>
  <c r="AE684" i="1" s="1"/>
  <c r="I684" i="1"/>
  <c r="J684" i="1"/>
  <c r="Z684" i="1"/>
  <c r="AA684" i="1"/>
  <c r="K684" i="1"/>
  <c r="L684" i="1"/>
  <c r="T684" i="1"/>
  <c r="M684" i="1"/>
  <c r="N684" i="1"/>
  <c r="O684" i="1"/>
  <c r="P684" i="1"/>
  <c r="R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AB685" i="1" s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/>
  <c r="S689" i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F690" i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/>
  <c r="E691" i="1"/>
  <c r="F691" i="1"/>
  <c r="R691" i="1"/>
  <c r="S691" i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/>
  <c r="E692" i="1"/>
  <c r="F692" i="1"/>
  <c r="R692" i="1"/>
  <c r="S692" i="1"/>
  <c r="G692" i="1"/>
  <c r="H692" i="1"/>
  <c r="Y692" i="1"/>
  <c r="AE692" i="1"/>
  <c r="I692" i="1"/>
  <c r="J692" i="1"/>
  <c r="Z692" i="1"/>
  <c r="AA692" i="1"/>
  <c r="K692" i="1"/>
  <c r="T692" i="1" s="1"/>
  <c r="L692" i="1"/>
  <c r="V692" i="1" s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/>
  <c r="AE699" i="1" s="1"/>
  <c r="I699" i="1"/>
  <c r="J699" i="1"/>
  <c r="Z699" i="1" s="1"/>
  <c r="AA699" i="1" s="1"/>
  <c r="AB699" i="1" s="1"/>
  <c r="K699" i="1"/>
  <c r="L699" i="1"/>
  <c r="M699" i="1"/>
  <c r="N699" i="1"/>
  <c r="O699" i="1"/>
  <c r="P699" i="1"/>
  <c r="V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/>
  <c r="I700" i="1"/>
  <c r="J700" i="1"/>
  <c r="Z700" i="1"/>
  <c r="AA700" i="1" s="1"/>
  <c r="K700" i="1"/>
  <c r="L700" i="1"/>
  <c r="M700" i="1"/>
  <c r="N700" i="1"/>
  <c r="O700" i="1"/>
  <c r="P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I701" i="1"/>
  <c r="J701" i="1"/>
  <c r="Z701" i="1" s="1"/>
  <c r="AA701" i="1" s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F702" i="1"/>
  <c r="R702" i="1" s="1"/>
  <c r="G702" i="1"/>
  <c r="H702" i="1"/>
  <c r="Y702" i="1" s="1"/>
  <c r="AE702" i="1" s="1"/>
  <c r="I702" i="1"/>
  <c r="J702" i="1"/>
  <c r="K702" i="1"/>
  <c r="T702" i="1" s="1"/>
  <c r="L702" i="1"/>
  <c r="M702" i="1"/>
  <c r="N702" i="1"/>
  <c r="O702" i="1"/>
  <c r="P702" i="1"/>
  <c r="S702" i="1"/>
  <c r="Z702" i="1"/>
  <c r="AA702" i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I703" i="1"/>
  <c r="J703" i="1"/>
  <c r="K703" i="1"/>
  <c r="L703" i="1"/>
  <c r="T703" i="1" s="1"/>
  <c r="M703" i="1"/>
  <c r="N703" i="1"/>
  <c r="O703" i="1"/>
  <c r="P703" i="1"/>
  <c r="Z703" i="1"/>
  <c r="AA703" i="1"/>
  <c r="AE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Z704" i="1" s="1"/>
  <c r="AA704" i="1" s="1"/>
  <c r="K704" i="1"/>
  <c r="T704" i="1" s="1"/>
  <c r="AC704" i="1" s="1"/>
  <c r="L704" i="1"/>
  <c r="V704" i="1" s="1"/>
  <c r="M704" i="1"/>
  <c r="N704" i="1"/>
  <c r="O704" i="1"/>
  <c r="P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/>
  <c r="I709" i="1"/>
  <c r="J709" i="1"/>
  <c r="Z709" i="1" s="1"/>
  <c r="AA709" i="1" s="1"/>
  <c r="K709" i="1"/>
  <c r="L709" i="1"/>
  <c r="M709" i="1"/>
  <c r="N709" i="1"/>
  <c r="O709" i="1"/>
  <c r="P709" i="1"/>
  <c r="AE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/>
  <c r="G713" i="1"/>
  <c r="H713" i="1"/>
  <c r="Y713" i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/>
  <c r="E715" i="1"/>
  <c r="F715" i="1"/>
  <c r="G715" i="1"/>
  <c r="H715" i="1"/>
  <c r="Y715" i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R715" i="1"/>
  <c r="S715" i="1" s="1"/>
  <c r="A716" i="1"/>
  <c r="B716" i="1"/>
  <c r="C716" i="1"/>
  <c r="D716" i="1"/>
  <c r="X716" i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 s="1"/>
  <c r="E717" i="1"/>
  <c r="F717" i="1"/>
  <c r="R717" i="1"/>
  <c r="S717" i="1"/>
  <c r="G717" i="1"/>
  <c r="H717" i="1"/>
  <c r="Y717" i="1"/>
  <c r="I717" i="1"/>
  <c r="J717" i="1"/>
  <c r="Z717" i="1"/>
  <c r="AA717" i="1"/>
  <c r="K717" i="1"/>
  <c r="T717" i="1" s="1"/>
  <c r="L717" i="1"/>
  <c r="V717" i="1" s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/>
  <c r="AE723" i="1" s="1"/>
  <c r="I723" i="1"/>
  <c r="J723" i="1"/>
  <c r="Z723" i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/>
  <c r="E725" i="1"/>
  <c r="R725" i="1" s="1"/>
  <c r="F725" i="1"/>
  <c r="G725" i="1"/>
  <c r="H725" i="1"/>
  <c r="Y725" i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S725" i="1"/>
  <c r="A726" i="1"/>
  <c r="B726" i="1"/>
  <c r="C726" i="1"/>
  <c r="D726" i="1" s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/>
  <c r="E728" i="1"/>
  <c r="F728" i="1"/>
  <c r="G728" i="1"/>
  <c r="H728" i="1"/>
  <c r="Y728" i="1"/>
  <c r="AE728" i="1"/>
  <c r="I728" i="1"/>
  <c r="J728" i="1"/>
  <c r="Z728" i="1" s="1"/>
  <c r="AA728" i="1" s="1"/>
  <c r="AB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F729" i="1"/>
  <c r="R729" i="1"/>
  <c r="S729" i="1" s="1"/>
  <c r="G729" i="1"/>
  <c r="H729" i="1"/>
  <c r="Y729" i="1"/>
  <c r="AE729" i="1"/>
  <c r="I729" i="1"/>
  <c r="J729" i="1"/>
  <c r="K729" i="1"/>
  <c r="T729" i="1" s="1"/>
  <c r="AC729" i="1" s="1"/>
  <c r="AD729" i="1" s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V731" i="1"/>
  <c r="A732" i="1"/>
  <c r="B732" i="1"/>
  <c r="C732" i="1"/>
  <c r="D732" i="1"/>
  <c r="X732" i="1"/>
  <c r="E732" i="1"/>
  <c r="R732" i="1" s="1"/>
  <c r="S732" i="1" s="1"/>
  <c r="F732" i="1"/>
  <c r="G732" i="1"/>
  <c r="H732" i="1"/>
  <c r="Y732" i="1"/>
  <c r="AE732" i="1" s="1"/>
  <c r="I732" i="1"/>
  <c r="J732" i="1"/>
  <c r="K732" i="1"/>
  <c r="L732" i="1"/>
  <c r="T732" i="1" s="1"/>
  <c r="AC732" i="1" s="1"/>
  <c r="AD732" i="1" s="1"/>
  <c r="M732" i="1"/>
  <c r="N732" i="1"/>
  <c r="O732" i="1"/>
  <c r="P732" i="1"/>
  <c r="Z732" i="1"/>
  <c r="AA732" i="1"/>
  <c r="A733" i="1"/>
  <c r="B733" i="1"/>
  <c r="C733" i="1"/>
  <c r="D733" i="1"/>
  <c r="X733" i="1" s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 s="1"/>
  <c r="S734" i="1" s="1"/>
  <c r="F734" i="1"/>
  <c r="G734" i="1"/>
  <c r="H734" i="1"/>
  <c r="Y734" i="1"/>
  <c r="AE734" i="1" s="1"/>
  <c r="I734" i="1"/>
  <c r="J734" i="1"/>
  <c r="K734" i="1"/>
  <c r="T734" i="1" s="1"/>
  <c r="AC734" i="1" s="1"/>
  <c r="AD734" i="1" s="1"/>
  <c r="AF734" i="1" s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R735" i="1" s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S735" i="1"/>
  <c r="A736" i="1"/>
  <c r="B736" i="1"/>
  <c r="C736" i="1"/>
  <c r="D736" i="1"/>
  <c r="X736" i="1"/>
  <c r="E736" i="1"/>
  <c r="R736" i="1" s="1"/>
  <c r="S736" i="1" s="1"/>
  <c r="F736" i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R737" i="1" s="1"/>
  <c r="S737" i="1" s="1"/>
  <c r="G737" i="1"/>
  <c r="H737" i="1"/>
  <c r="Y737" i="1" s="1"/>
  <c r="AE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/>
  <c r="E738" i="1"/>
  <c r="F738" i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R738" i="1"/>
  <c r="S738" i="1"/>
  <c r="A739" i="1"/>
  <c r="B739" i="1"/>
  <c r="C739" i="1"/>
  <c r="D739" i="1"/>
  <c r="X739" i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T739" i="1" s="1"/>
  <c r="U739" i="1" s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/>
  <c r="AD743" i="1" s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/>
  <c r="AC745" i="1"/>
  <c r="AD745" i="1"/>
  <c r="M745" i="1"/>
  <c r="N745" i="1"/>
  <c r="O745" i="1"/>
  <c r="P745" i="1"/>
  <c r="R745" i="1"/>
  <c r="S745" i="1"/>
  <c r="Z745" i="1"/>
  <c r="AA745" i="1"/>
  <c r="A746" i="1"/>
  <c r="B746" i="1"/>
  <c r="C746" i="1"/>
  <c r="D746" i="1" s="1"/>
  <c r="X746" i="1" s="1"/>
  <c r="E746" i="1"/>
  <c r="F746" i="1"/>
  <c r="R746" i="1" s="1"/>
  <c r="G746" i="1"/>
  <c r="H746" i="1"/>
  <c r="Y746" i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S746" i="1"/>
  <c r="Z746" i="1"/>
  <c r="AA746" i="1"/>
  <c r="A747" i="1"/>
  <c r="B747" i="1"/>
  <c r="C747" i="1"/>
  <c r="D747" i="1"/>
  <c r="X747" i="1"/>
  <c r="E747" i="1"/>
  <c r="R747" i="1" s="1"/>
  <c r="S747" i="1" s="1"/>
  <c r="F747" i="1"/>
  <c r="G747" i="1"/>
  <c r="H747" i="1"/>
  <c r="Y747" i="1"/>
  <c r="AE747" i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/>
  <c r="E748" i="1"/>
  <c r="F748" i="1"/>
  <c r="R748" i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/>
  <c r="G751" i="1"/>
  <c r="H751" i="1"/>
  <c r="Y751" i="1"/>
  <c r="AE751" i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AB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K754" i="1"/>
  <c r="L754" i="1"/>
  <c r="T754" i="1"/>
  <c r="AC754" i="1"/>
  <c r="AD754" i="1"/>
  <c r="M754" i="1"/>
  <c r="N754" i="1"/>
  <c r="O754" i="1"/>
  <c r="P754" i="1"/>
  <c r="R754" i="1"/>
  <c r="S754" i="1"/>
  <c r="Z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T755" i="1" s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 s="1"/>
  <c r="AC758" i="1" s="1"/>
  <c r="AD758" i="1" s="1"/>
  <c r="AF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T761" i="1" s="1"/>
  <c r="M761" i="1"/>
  <c r="N761" i="1"/>
  <c r="O761" i="1"/>
  <c r="P761" i="1"/>
  <c r="Z761" i="1"/>
  <c r="AA761" i="1" s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G764" i="1"/>
  <c r="H764" i="1"/>
  <c r="Y764" i="1" s="1"/>
  <c r="AE764" i="1" s="1"/>
  <c r="I764" i="1"/>
  <c r="J764" i="1"/>
  <c r="K764" i="1"/>
  <c r="L764" i="1"/>
  <c r="T764" i="1"/>
  <c r="AC764" i="1"/>
  <c r="AD764" i="1" s="1"/>
  <c r="M764" i="1"/>
  <c r="N764" i="1"/>
  <c r="O764" i="1"/>
  <c r="P764" i="1"/>
  <c r="R764" i="1"/>
  <c r="S764" i="1"/>
  <c r="Z764" i="1"/>
  <c r="AA764" i="1" s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AB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R767" i="1"/>
  <c r="S767" i="1"/>
  <c r="Z767" i="1"/>
  <c r="AA767" i="1"/>
  <c r="A768" i="1"/>
  <c r="B768" i="1"/>
  <c r="C768" i="1"/>
  <c r="D768" i="1" s="1"/>
  <c r="X768" i="1" s="1"/>
  <c r="E768" i="1"/>
  <c r="F768" i="1"/>
  <c r="R768" i="1" s="1"/>
  <c r="S768" i="1" s="1"/>
  <c r="G768" i="1"/>
  <c r="H768" i="1"/>
  <c r="Y768" i="1"/>
  <c r="AE768" i="1" s="1"/>
  <c r="I768" i="1"/>
  <c r="J768" i="1"/>
  <c r="K768" i="1"/>
  <c r="L768" i="1"/>
  <c r="T768" i="1"/>
  <c r="AC768" i="1"/>
  <c r="AD768" i="1" s="1"/>
  <c r="AF768" i="1" s="1"/>
  <c r="M768" i="1"/>
  <c r="N768" i="1"/>
  <c r="O768" i="1"/>
  <c r="P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/>
  <c r="G770" i="1"/>
  <c r="H770" i="1"/>
  <c r="Y770" i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/>
  <c r="S772" i="1"/>
  <c r="G772" i="1"/>
  <c r="H772" i="1"/>
  <c r="Y772" i="1" s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 s="1"/>
  <c r="E773" i="1"/>
  <c r="F773" i="1"/>
  <c r="R773" i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R775" i="1" s="1"/>
  <c r="S775" i="1" s="1"/>
  <c r="F775" i="1"/>
  <c r="G775" i="1"/>
  <c r="H775" i="1"/>
  <c r="Y775" i="1"/>
  <c r="AE775" i="1"/>
  <c r="I775" i="1"/>
  <c r="J775" i="1"/>
  <c r="Z775" i="1" s="1"/>
  <c r="K775" i="1"/>
  <c r="L775" i="1"/>
  <c r="T775" i="1" s="1"/>
  <c r="AC775" i="1" s="1"/>
  <c r="AD775" i="1" s="1"/>
  <c r="M775" i="1"/>
  <c r="N775" i="1"/>
  <c r="O775" i="1"/>
  <c r="P775" i="1"/>
  <c r="AA775" i="1"/>
  <c r="A776" i="1"/>
  <c r="B776" i="1"/>
  <c r="C776" i="1"/>
  <c r="D776" i="1" s="1"/>
  <c r="X776" i="1" s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/>
  <c r="E778" i="1"/>
  <c r="R778" i="1" s="1"/>
  <c r="S778" i="1" s="1"/>
  <c r="F778" i="1"/>
  <c r="G778" i="1"/>
  <c r="H778" i="1"/>
  <c r="Y778" i="1"/>
  <c r="AE778" i="1" s="1"/>
  <c r="I778" i="1"/>
  <c r="J778" i="1"/>
  <c r="Z778" i="1" s="1"/>
  <c r="K778" i="1"/>
  <c r="L778" i="1"/>
  <c r="T778" i="1" s="1"/>
  <c r="AC778" i="1" s="1"/>
  <c r="AD778" i="1"/>
  <c r="M778" i="1"/>
  <c r="N778" i="1"/>
  <c r="O778" i="1"/>
  <c r="P778" i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K779" i="1"/>
  <c r="L779" i="1"/>
  <c r="T779" i="1"/>
  <c r="AC779" i="1"/>
  <c r="AD779" i="1"/>
  <c r="M779" i="1"/>
  <c r="N779" i="1"/>
  <c r="O779" i="1"/>
  <c r="P779" i="1"/>
  <c r="R779" i="1"/>
  <c r="S779" i="1"/>
  <c r="Z779" i="1"/>
  <c r="AA779" i="1"/>
  <c r="AB779" i="1" s="1"/>
  <c r="A780" i="1"/>
  <c r="B780" i="1"/>
  <c r="C780" i="1"/>
  <c r="D780" i="1" s="1"/>
  <c r="X780" i="1" s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/>
  <c r="I782" i="1"/>
  <c r="J782" i="1"/>
  <c r="K782" i="1"/>
  <c r="L782" i="1"/>
  <c r="T782" i="1"/>
  <c r="AC782" i="1" s="1"/>
  <c r="AD782" i="1" s="1"/>
  <c r="M782" i="1"/>
  <c r="N782" i="1"/>
  <c r="O782" i="1"/>
  <c r="P782" i="1"/>
  <c r="R782" i="1"/>
  <c r="S782" i="1"/>
  <c r="Z782" i="1"/>
  <c r="AA782" i="1"/>
  <c r="A783" i="1"/>
  <c r="B783" i="1"/>
  <c r="C783" i="1"/>
  <c r="D783" i="1" s="1"/>
  <c r="X783" i="1" s="1"/>
  <c r="E783" i="1"/>
  <c r="F783" i="1"/>
  <c r="R783" i="1" s="1"/>
  <c r="S783" i="1" s="1"/>
  <c r="G783" i="1"/>
  <c r="H783" i="1"/>
  <c r="Y783" i="1"/>
  <c r="AE783" i="1" s="1"/>
  <c r="I783" i="1"/>
  <c r="J783" i="1"/>
  <c r="K783" i="1"/>
  <c r="L783" i="1"/>
  <c r="T783" i="1" s="1"/>
  <c r="AC783" i="1" s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B784" i="1" s="1"/>
  <c r="A785" i="1"/>
  <c r="B785" i="1"/>
  <c r="C785" i="1"/>
  <c r="D785" i="1"/>
  <c r="X785" i="1"/>
  <c r="E785" i="1"/>
  <c r="F785" i="1"/>
  <c r="R785" i="1" s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B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R788" i="1"/>
  <c r="S788" i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/>
  <c r="A789" i="1"/>
  <c r="B789" i="1"/>
  <c r="C789" i="1"/>
  <c r="D789" i="1" s="1"/>
  <c r="X789" i="1" s="1"/>
  <c r="E789" i="1"/>
  <c r="F789" i="1"/>
  <c r="G789" i="1"/>
  <c r="H789" i="1"/>
  <c r="Y789" i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R791" i="1" s="1"/>
  <c r="S791" i="1" s="1"/>
  <c r="F791" i="1"/>
  <c r="G791" i="1"/>
  <c r="H791" i="1"/>
  <c r="I791" i="1"/>
  <c r="J791" i="1"/>
  <c r="Z791" i="1"/>
  <c r="AA791" i="1" s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 s="1"/>
  <c r="X793" i="1" s="1"/>
  <c r="E793" i="1"/>
  <c r="F793" i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Y800" i="1" s="1"/>
  <c r="AE800" i="1" s="1"/>
  <c r="I800" i="1"/>
  <c r="J800" i="1"/>
  <c r="Z800" i="1" s="1"/>
  <c r="K800" i="1"/>
  <c r="L800" i="1"/>
  <c r="V800" i="1" s="1"/>
  <c r="M800" i="1"/>
  <c r="N800" i="1"/>
  <c r="O800" i="1"/>
  <c r="P800" i="1"/>
  <c r="AA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 s="1"/>
  <c r="X802" i="1" s="1"/>
  <c r="E802" i="1"/>
  <c r="F802" i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 s="1"/>
  <c r="A803" i="1"/>
  <c r="B803" i="1"/>
  <c r="C803" i="1"/>
  <c r="D803" i="1" s="1"/>
  <c r="X803" i="1" s="1"/>
  <c r="E803" i="1"/>
  <c r="F803" i="1"/>
  <c r="R803" i="1"/>
  <c r="S803" i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 s="1"/>
  <c r="X804" i="1" s="1"/>
  <c r="E804" i="1"/>
  <c r="R804" i="1" s="1"/>
  <c r="S804" i="1" s="1"/>
  <c r="F804" i="1"/>
  <c r="G804" i="1"/>
  <c r="H804" i="1"/>
  <c r="I804" i="1"/>
  <c r="J804" i="1"/>
  <c r="Z804" i="1"/>
  <c r="AA804" i="1" s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K808" i="1"/>
  <c r="L808" i="1"/>
  <c r="V808" i="1" s="1"/>
  <c r="M808" i="1"/>
  <c r="N808" i="1"/>
  <c r="O808" i="1"/>
  <c r="P808" i="1"/>
  <c r="AA808" i="1"/>
  <c r="A809" i="1"/>
  <c r="B809" i="1"/>
  <c r="C809" i="1"/>
  <c r="D809" i="1" s="1"/>
  <c r="X809" i="1" s="1"/>
  <c r="E809" i="1"/>
  <c r="F809" i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811" i="1"/>
  <c r="B811" i="1"/>
  <c r="C811" i="1"/>
  <c r="D811" i="1" s="1"/>
  <c r="X811" i="1"/>
  <c r="E811" i="1"/>
  <c r="F811" i="1"/>
  <c r="G811" i="1"/>
  <c r="H811" i="1"/>
  <c r="I811" i="1"/>
  <c r="J811" i="1"/>
  <c r="Z811" i="1" s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A815" i="1"/>
  <c r="B815" i="1"/>
  <c r="C815" i="1"/>
  <c r="D815" i="1" s="1"/>
  <c r="X815" i="1"/>
  <c r="E815" i="1"/>
  <c r="R815" i="1" s="1"/>
  <c r="S815" i="1" s="1"/>
  <c r="F815" i="1"/>
  <c r="G815" i="1"/>
  <c r="H815" i="1"/>
  <c r="I815" i="1"/>
  <c r="J815" i="1"/>
  <c r="Z815" i="1" s="1"/>
  <c r="AA815" i="1" s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 s="1"/>
  <c r="X816" i="1"/>
  <c r="E816" i="1"/>
  <c r="F816" i="1"/>
  <c r="G816" i="1"/>
  <c r="H816" i="1"/>
  <c r="I816" i="1"/>
  <c r="J816" i="1"/>
  <c r="Z816" i="1" s="1"/>
  <c r="K816" i="1"/>
  <c r="L816" i="1"/>
  <c r="M816" i="1"/>
  <c r="N816" i="1"/>
  <c r="O816" i="1"/>
  <c r="P816" i="1"/>
  <c r="Y816" i="1"/>
  <c r="AE816" i="1" s="1"/>
  <c r="AA816" i="1"/>
  <c r="A817" i="1"/>
  <c r="B817" i="1"/>
  <c r="C817" i="1"/>
  <c r="D817" i="1" s="1"/>
  <c r="X817" i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 s="1"/>
  <c r="M818" i="1"/>
  <c r="N818" i="1"/>
  <c r="O818" i="1"/>
  <c r="P818" i="1"/>
  <c r="Z818" i="1"/>
  <c r="AA818" i="1" s="1"/>
  <c r="A819" i="1"/>
  <c r="B819" i="1"/>
  <c r="C819" i="1"/>
  <c r="D819" i="1" s="1"/>
  <c r="X819" i="1"/>
  <c r="E819" i="1"/>
  <c r="F819" i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/>
  <c r="E820" i="1"/>
  <c r="F820" i="1"/>
  <c r="R820" i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 s="1"/>
  <c r="X821" i="1"/>
  <c r="E821" i="1"/>
  <c r="F821" i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Z822" i="1" s="1"/>
  <c r="AA822" i="1" s="1"/>
  <c r="K822" i="1"/>
  <c r="L822" i="1"/>
  <c r="V822" i="1"/>
  <c r="M822" i="1"/>
  <c r="N822" i="1"/>
  <c r="O822" i="1"/>
  <c r="P822" i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I823" i="1"/>
  <c r="J823" i="1"/>
  <c r="Z823" i="1" s="1"/>
  <c r="AA823" i="1" s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 s="1"/>
  <c r="X824" i="1"/>
  <c r="E824" i="1"/>
  <c r="F824" i="1"/>
  <c r="G824" i="1"/>
  <c r="H824" i="1"/>
  <c r="Y824" i="1" s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S825" i="1" s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R826" i="1" s="1"/>
  <c r="S826" i="1" s="1"/>
  <c r="F826" i="1"/>
  <c r="G826" i="1"/>
  <c r="H826" i="1"/>
  <c r="Y826" i="1"/>
  <c r="AE826" i="1"/>
  <c r="I826" i="1"/>
  <c r="J826" i="1"/>
  <c r="Z826" i="1" s="1"/>
  <c r="K826" i="1"/>
  <c r="T826" i="1" s="1"/>
  <c r="L826" i="1"/>
  <c r="M826" i="1"/>
  <c r="N826" i="1"/>
  <c r="O826" i="1"/>
  <c r="P826" i="1"/>
  <c r="AA826" i="1"/>
  <c r="A827" i="1"/>
  <c r="B827" i="1"/>
  <c r="C827" i="1"/>
  <c r="D827" i="1"/>
  <c r="X827" i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 s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 s="1"/>
  <c r="X831" i="1" s="1"/>
  <c r="E831" i="1"/>
  <c r="F831" i="1"/>
  <c r="R831" i="1" s="1"/>
  <c r="S831" i="1" s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G832" i="1"/>
  <c r="H832" i="1"/>
  <c r="Y832" i="1"/>
  <c r="AE832" i="1"/>
  <c r="I832" i="1"/>
  <c r="J832" i="1"/>
  <c r="Z832" i="1" s="1"/>
  <c r="AA832" i="1" s="1"/>
  <c r="AB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G833" i="1"/>
  <c r="H833" i="1"/>
  <c r="Y833" i="1" s="1"/>
  <c r="AE833" i="1" s="1"/>
  <c r="I833" i="1"/>
  <c r="J833" i="1"/>
  <c r="Z833" i="1" s="1"/>
  <c r="AA833" i="1" s="1"/>
  <c r="K833" i="1"/>
  <c r="L833" i="1"/>
  <c r="V833" i="1" s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G836" i="1"/>
  <c r="H836" i="1"/>
  <c r="Y836" i="1"/>
  <c r="AE836" i="1"/>
  <c r="I836" i="1"/>
  <c r="J836" i="1"/>
  <c r="Z836" i="1" s="1"/>
  <c r="AA836" i="1" s="1"/>
  <c r="AB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R839" i="1" s="1"/>
  <c r="S839" i="1" s="1"/>
  <c r="F839" i="1"/>
  <c r="G839" i="1"/>
  <c r="H839" i="1"/>
  <c r="Y839" i="1"/>
  <c r="AE839" i="1"/>
  <c r="I839" i="1"/>
  <c r="J839" i="1"/>
  <c r="K839" i="1"/>
  <c r="T839" i="1" s="1"/>
  <c r="U839" i="1" s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/>
  <c r="K840" i="1"/>
  <c r="L840" i="1"/>
  <c r="V840" i="1" s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 s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Z845" i="1" s="1"/>
  <c r="AA845" i="1" s="1"/>
  <c r="K845" i="1"/>
  <c r="T845" i="1" s="1"/>
  <c r="L845" i="1"/>
  <c r="M845" i="1"/>
  <c r="N845" i="1"/>
  <c r="O845" i="1"/>
  <c r="P845" i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/>
  <c r="E848" i="1"/>
  <c r="F848" i="1"/>
  <c r="R848" i="1" s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R851" i="1" s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R853" i="1" s="1"/>
  <c r="S853" i="1" s="1"/>
  <c r="F853" i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R855" i="1" s="1"/>
  <c r="S855" i="1" s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/>
  <c r="E856" i="1"/>
  <c r="F856" i="1"/>
  <c r="R856" i="1" s="1"/>
  <c r="S856" i="1" s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F858" i="1"/>
  <c r="R858" i="1" s="1"/>
  <c r="S858" i="1" s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R861" i="1" s="1"/>
  <c r="S861" i="1" s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 s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R867" i="1" s="1"/>
  <c r="S867" i="1" s="1"/>
  <c r="G867" i="1"/>
  <c r="H867" i="1"/>
  <c r="Y867" i="1" s="1"/>
  <c r="AE867" i="1" s="1"/>
  <c r="I867" i="1"/>
  <c r="J867" i="1"/>
  <c r="K867" i="1"/>
  <c r="L867" i="1"/>
  <c r="V867" i="1" s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/>
  <c r="G868" i="1"/>
  <c r="H868" i="1"/>
  <c r="Y868" i="1"/>
  <c r="AE868" i="1" s="1"/>
  <c r="I868" i="1"/>
  <c r="J868" i="1"/>
  <c r="Z868" i="1" s="1"/>
  <c r="AA868" i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R870" i="1" s="1"/>
  <c r="S870" i="1" s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R871" i="1" s="1"/>
  <c r="S871" i="1" s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/>
  <c r="G872" i="1"/>
  <c r="H872" i="1"/>
  <c r="Y872" i="1" s="1"/>
  <c r="AE872" i="1" s="1"/>
  <c r="I872" i="1"/>
  <c r="J872" i="1"/>
  <c r="Z872" i="1" s="1"/>
  <c r="AA872" i="1"/>
  <c r="K872" i="1"/>
  <c r="L872" i="1"/>
  <c r="V872" i="1" s="1"/>
  <c r="M872" i="1"/>
  <c r="N872" i="1"/>
  <c r="O872" i="1"/>
  <c r="P872" i="1"/>
  <c r="A873" i="1"/>
  <c r="B873" i="1"/>
  <c r="C873" i="1"/>
  <c r="D873" i="1"/>
  <c r="X873" i="1"/>
  <c r="E873" i="1"/>
  <c r="R873" i="1" s="1"/>
  <c r="F873" i="1"/>
  <c r="G873" i="1"/>
  <c r="H873" i="1"/>
  <c r="Y873" i="1"/>
  <c r="AE873" i="1"/>
  <c r="I873" i="1"/>
  <c r="J873" i="1"/>
  <c r="Z873" i="1" s="1"/>
  <c r="K873" i="1"/>
  <c r="T873" i="1" s="1"/>
  <c r="L873" i="1"/>
  <c r="M873" i="1"/>
  <c r="N873" i="1"/>
  <c r="O873" i="1"/>
  <c r="P873" i="1"/>
  <c r="AA873" i="1"/>
  <c r="AB873" i="1" s="1"/>
  <c r="A874" i="1"/>
  <c r="B874" i="1"/>
  <c r="C874" i="1"/>
  <c r="D874" i="1" s="1"/>
  <c r="X874" i="1"/>
  <c r="E874" i="1"/>
  <c r="F874" i="1"/>
  <c r="R874" i="1" s="1"/>
  <c r="S874" i="1" s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/>
  <c r="G876" i="1"/>
  <c r="H876" i="1"/>
  <c r="Y876" i="1"/>
  <c r="AE876" i="1"/>
  <c r="I876" i="1"/>
  <c r="J876" i="1"/>
  <c r="Z876" i="1"/>
  <c r="AA876" i="1"/>
  <c r="AB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B877" i="1" s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V879" i="1" s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G881" i="1"/>
  <c r="H881" i="1"/>
  <c r="Y881" i="1"/>
  <c r="AE881" i="1" s="1"/>
  <c r="I881" i="1"/>
  <c r="J881" i="1"/>
  <c r="Z881" i="1"/>
  <c r="AA881" i="1" s="1"/>
  <c r="AB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R888" i="1" s="1"/>
  <c r="S888" i="1" s="1"/>
  <c r="F888" i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R889" i="1" s="1"/>
  <c r="S889" i="1" s="1"/>
  <c r="G889" i="1"/>
  <c r="H889" i="1"/>
  <c r="Y889" i="1" s="1"/>
  <c r="AE889" i="1" s="1"/>
  <c r="I889" i="1"/>
  <c r="J889" i="1"/>
  <c r="Z889" i="1" s="1"/>
  <c r="AA889" i="1" s="1"/>
  <c r="K889" i="1"/>
  <c r="L889" i="1"/>
  <c r="V889" i="1" s="1"/>
  <c r="M889" i="1"/>
  <c r="N889" i="1"/>
  <c r="O889" i="1"/>
  <c r="P889" i="1"/>
  <c r="A890" i="1"/>
  <c r="B890" i="1"/>
  <c r="C890" i="1"/>
  <c r="D890" i="1"/>
  <c r="X890" i="1" s="1"/>
  <c r="E890" i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B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AB891" i="1" s="1"/>
  <c r="K891" i="1"/>
  <c r="L891" i="1"/>
  <c r="T891" i="1" s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 s="1"/>
  <c r="S892" i="1" s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/>
  <c r="G897" i="1"/>
  <c r="H897" i="1"/>
  <c r="Y897" i="1"/>
  <c r="AE897" i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R898" i="1" s="1"/>
  <c r="S898" i="1" s="1"/>
  <c r="F898" i="1"/>
  <c r="G898" i="1"/>
  <c r="H898" i="1"/>
  <c r="Y898" i="1"/>
  <c r="AE898" i="1"/>
  <c r="I898" i="1"/>
  <c r="J898" i="1"/>
  <c r="Z898" i="1" s="1"/>
  <c r="AA898" i="1" s="1"/>
  <c r="K898" i="1"/>
  <c r="T898" i="1" s="1"/>
  <c r="L898" i="1"/>
  <c r="M898" i="1"/>
  <c r="N898" i="1"/>
  <c r="O898" i="1"/>
  <c r="P898" i="1"/>
  <c r="A899" i="1"/>
  <c r="B899" i="1"/>
  <c r="C899" i="1"/>
  <c r="D899" i="1"/>
  <c r="X899" i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T899" i="1" s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/>
  <c r="G901" i="1"/>
  <c r="H901" i="1"/>
  <c r="Y901" i="1"/>
  <c r="AE901" i="1" s="1"/>
  <c r="I901" i="1"/>
  <c r="J901" i="1"/>
  <c r="Z901" i="1"/>
  <c r="AA901" i="1"/>
  <c r="K901" i="1"/>
  <c r="L901" i="1"/>
  <c r="T901" i="1" s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/>
  <c r="I902" i="1"/>
  <c r="J902" i="1"/>
  <c r="Z902" i="1" s="1"/>
  <c r="AA902" i="1" s="1"/>
  <c r="AB902" i="1" s="1"/>
  <c r="K902" i="1"/>
  <c r="L902" i="1"/>
  <c r="M902" i="1"/>
  <c r="N902" i="1"/>
  <c r="O902" i="1"/>
  <c r="P902" i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AF908" i="1" s="1"/>
  <c r="AG908" i="1" s="1"/>
  <c r="I908" i="1"/>
  <c r="J908" i="1"/>
  <c r="Z908" i="1" s="1"/>
  <c r="AA908" i="1" s="1"/>
  <c r="K908" i="1"/>
  <c r="L908" i="1"/>
  <c r="T908" i="1" s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/>
  <c r="AE909" i="1"/>
  <c r="I909" i="1"/>
  <c r="J909" i="1"/>
  <c r="Z909" i="1" s="1"/>
  <c r="AA909" i="1" s="1"/>
  <c r="K909" i="1"/>
  <c r="T909" i="1" s="1"/>
  <c r="AC909" i="1" s="1"/>
  <c r="AD909" i="1" s="1"/>
  <c r="L909" i="1"/>
  <c r="V909" i="1" s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R912" i="1" s="1"/>
  <c r="S912" i="1" s="1"/>
  <c r="F912" i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R913" i="1" s="1"/>
  <c r="S913" i="1" s="1"/>
  <c r="F913" i="1"/>
  <c r="G913" i="1"/>
  <c r="H913" i="1"/>
  <c r="Y913" i="1"/>
  <c r="AE913" i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R917" i="1" s="1"/>
  <c r="S917" i="1" s="1"/>
  <c r="F917" i="1"/>
  <c r="G917" i="1"/>
  <c r="H917" i="1"/>
  <c r="Y917" i="1"/>
  <c r="AE917" i="1"/>
  <c r="I917" i="1"/>
  <c r="J917" i="1"/>
  <c r="Z917" i="1" s="1"/>
  <c r="AA917" i="1" s="1"/>
  <c r="AB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/>
  <c r="AE923" i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G926" i="1"/>
  <c r="H926" i="1"/>
  <c r="Y926" i="1"/>
  <c r="AE926" i="1"/>
  <c r="I926" i="1"/>
  <c r="J926" i="1"/>
  <c r="Z926" i="1" s="1"/>
  <c r="AA926" i="1" s="1"/>
  <c r="K926" i="1"/>
  <c r="T926" i="1" s="1"/>
  <c r="AC926" i="1" s="1"/>
  <c r="AD926" i="1" s="1"/>
  <c r="L926" i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/>
  <c r="G929" i="1"/>
  <c r="H929" i="1"/>
  <c r="Y929" i="1"/>
  <c r="AE929" i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R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V933" i="1" s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 s="1"/>
  <c r="S940" i="1" s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Z943" i="1" s="1"/>
  <c r="AA943" i="1" s="1"/>
  <c r="AB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 s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G945" i="1"/>
  <c r="H945" i="1"/>
  <c r="Y945" i="1"/>
  <c r="AE945" i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R946" i="1" s="1"/>
  <c r="S946" i="1" s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K947" i="1"/>
  <c r="L947" i="1"/>
  <c r="M947" i="1"/>
  <c r="N947" i="1"/>
  <c r="O947" i="1"/>
  <c r="P947" i="1"/>
  <c r="AA947" i="1"/>
  <c r="AB947" i="1" s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/>
  <c r="AE949" i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/>
  <c r="AE955" i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R958" i="1" s="1"/>
  <c r="S958" i="1" s="1"/>
  <c r="F958" i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V960" i="1" s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AF963" i="1" s="1"/>
  <c r="AG963" i="1" s="1"/>
  <c r="AH963" i="1" s="1"/>
  <c r="I963" i="1"/>
  <c r="J963" i="1"/>
  <c r="K963" i="1"/>
  <c r="L963" i="1"/>
  <c r="T963" i="1" s="1"/>
  <c r="U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T964" i="1"/>
  <c r="U964" i="1" s="1"/>
  <c r="L964" i="1"/>
  <c r="V964" i="1"/>
  <c r="M964" i="1"/>
  <c r="N964" i="1"/>
  <c r="O964" i="1"/>
  <c r="P964" i="1"/>
  <c r="Z964" i="1"/>
  <c r="AA964" i="1" s="1"/>
  <c r="AB964" i="1" s="1"/>
  <c r="A965" i="1"/>
  <c r="B965" i="1"/>
  <c r="C965" i="1"/>
  <c r="D965" i="1" s="1"/>
  <c r="X965" i="1" s="1"/>
  <c r="E965" i="1"/>
  <c r="F965" i="1"/>
  <c r="R965" i="1" s="1"/>
  <c r="S965" i="1" s="1"/>
  <c r="G965" i="1"/>
  <c r="H965" i="1"/>
  <c r="Y965" i="1" s="1"/>
  <c r="AE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/>
  <c r="S966" i="1"/>
  <c r="G966" i="1"/>
  <c r="H966" i="1"/>
  <c r="Y966" i="1"/>
  <c r="AE966" i="1" s="1"/>
  <c r="I966" i="1"/>
  <c r="J966" i="1"/>
  <c r="K966" i="1"/>
  <c r="U966" i="1"/>
  <c r="L966" i="1"/>
  <c r="T966" i="1" s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/>
  <c r="AE967" i="1" s="1"/>
  <c r="I967" i="1"/>
  <c r="J967" i="1"/>
  <c r="K967" i="1"/>
  <c r="L967" i="1"/>
  <c r="T967" i="1" s="1"/>
  <c r="AC967" i="1" s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T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 s="1"/>
  <c r="AA970" i="1" s="1"/>
  <c r="K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K972" i="1"/>
  <c r="L972" i="1"/>
  <c r="V972" i="1"/>
  <c r="M972" i="1"/>
  <c r="N972" i="1"/>
  <c r="O972" i="1"/>
  <c r="P972" i="1"/>
  <c r="Z972" i="1"/>
  <c r="AA972" i="1" s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/>
  <c r="AE973" i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 s="1"/>
  <c r="AB975" i="1" s="1"/>
  <c r="K975" i="1"/>
  <c r="T975" i="1"/>
  <c r="U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Z976" i="1"/>
  <c r="AA976" i="1"/>
  <c r="A977" i="1"/>
  <c r="B977" i="1"/>
  <c r="C977" i="1"/>
  <c r="D977" i="1"/>
  <c r="X977" i="1"/>
  <c r="E977" i="1"/>
  <c r="F977" i="1"/>
  <c r="R977" i="1"/>
  <c r="S977" i="1" s="1"/>
  <c r="G977" i="1"/>
  <c r="H977" i="1"/>
  <c r="Y977" i="1"/>
  <c r="AE977" i="1"/>
  <c r="I977" i="1"/>
  <c r="J977" i="1"/>
  <c r="K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R978" i="1" s="1"/>
  <c r="S978" i="1" s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R979" i="1" s="1"/>
  <c r="S979" i="1" s="1"/>
  <c r="F979" i="1"/>
  <c r="G979" i="1"/>
  <c r="H979" i="1"/>
  <c r="Y979" i="1" s="1"/>
  <c r="AE979" i="1" s="1"/>
  <c r="I979" i="1"/>
  <c r="J979" i="1"/>
  <c r="Z979" i="1" s="1"/>
  <c r="AA979" i="1" s="1"/>
  <c r="K979" i="1"/>
  <c r="L979" i="1"/>
  <c r="M979" i="1"/>
  <c r="N979" i="1"/>
  <c r="O979" i="1"/>
  <c r="P979" i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F981" i="1"/>
  <c r="R981" i="1"/>
  <c r="S981" i="1" s="1"/>
  <c r="G981" i="1"/>
  <c r="H981" i="1"/>
  <c r="Y981" i="1"/>
  <c r="AE981" i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AF982" i="1" s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U983" i="1" s="1"/>
  <c r="A984" i="1"/>
  <c r="B984" i="1"/>
  <c r="C984" i="1"/>
  <c r="D984" i="1"/>
  <c r="X984" i="1" s="1"/>
  <c r="E984" i="1"/>
  <c r="F984" i="1"/>
  <c r="G984" i="1"/>
  <c r="H984" i="1"/>
  <c r="Y984" i="1" s="1"/>
  <c r="AE984" i="1" s="1"/>
  <c r="AF984" i="1" s="1"/>
  <c r="AG984" i="1" s="1"/>
  <c r="AH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/>
  <c r="AE985" i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K986" i="1"/>
  <c r="L986" i="1"/>
  <c r="M986" i="1"/>
  <c r="N986" i="1"/>
  <c r="O986" i="1"/>
  <c r="P986" i="1"/>
  <c r="Z986" i="1"/>
  <c r="AA986" i="1"/>
  <c r="A987" i="1"/>
  <c r="B987" i="1"/>
  <c r="C987" i="1"/>
  <c r="D987" i="1"/>
  <c r="X987" i="1"/>
  <c r="E987" i="1"/>
  <c r="F987" i="1"/>
  <c r="R987" i="1"/>
  <c r="S987" i="1" s="1"/>
  <c r="G987" i="1"/>
  <c r="H987" i="1"/>
  <c r="Y987" i="1"/>
  <c r="AE987" i="1"/>
  <c r="I987" i="1"/>
  <c r="J987" i="1"/>
  <c r="Z987" i="1" s="1"/>
  <c r="AA987" i="1" s="1"/>
  <c r="K987" i="1"/>
  <c r="T987" i="1" s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Z988" i="1" s="1"/>
  <c r="AA988" i="1" s="1"/>
  <c r="K988" i="1"/>
  <c r="L988" i="1"/>
  <c r="T988" i="1" s="1"/>
  <c r="V988" i="1"/>
  <c r="M988" i="1"/>
  <c r="N988" i="1"/>
  <c r="O988" i="1"/>
  <c r="P988" i="1"/>
  <c r="A989" i="1"/>
  <c r="B989" i="1"/>
  <c r="C989" i="1"/>
  <c r="D989" i="1"/>
  <c r="X989" i="1"/>
  <c r="E989" i="1"/>
  <c r="F989" i="1"/>
  <c r="R989" i="1"/>
  <c r="S989" i="1"/>
  <c r="G989" i="1"/>
  <c r="H989" i="1"/>
  <c r="Y989" i="1"/>
  <c r="AE989" i="1"/>
  <c r="I989" i="1"/>
  <c r="J989" i="1"/>
  <c r="K989" i="1"/>
  <c r="T989" i="1"/>
  <c r="L989" i="1"/>
  <c r="V989" i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G990" i="1"/>
  <c r="H990" i="1"/>
  <c r="Y990" i="1"/>
  <c r="AE990" i="1" s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G991" i="1"/>
  <c r="H991" i="1"/>
  <c r="Y991" i="1"/>
  <c r="AE991" i="1" s="1"/>
  <c r="I991" i="1"/>
  <c r="J991" i="1"/>
  <c r="Z991" i="1" s="1"/>
  <c r="AA991" i="1" s="1"/>
  <c r="K991" i="1"/>
  <c r="L991" i="1"/>
  <c r="V991" i="1" s="1"/>
  <c r="M991" i="1"/>
  <c r="N991" i="1"/>
  <c r="O991" i="1"/>
  <c r="P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/>
  <c r="AE992" i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G993" i="1"/>
  <c r="H993" i="1"/>
  <c r="Y993" i="1" s="1"/>
  <c r="AE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A994" i="1"/>
  <c r="B994" i="1"/>
  <c r="C994" i="1"/>
  <c r="D994" i="1"/>
  <c r="X994" i="1" s="1"/>
  <c r="E994" i="1"/>
  <c r="F994" i="1"/>
  <c r="R994" i="1"/>
  <c r="S994" i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 s="1"/>
  <c r="E996" i="1"/>
  <c r="F996" i="1"/>
  <c r="G996" i="1"/>
  <c r="H996" i="1"/>
  <c r="Y996" i="1" s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R997" i="1" s="1"/>
  <c r="S997" i="1" s="1"/>
  <c r="G997" i="1"/>
  <c r="H997" i="1"/>
  <c r="Y997" i="1"/>
  <c r="AE997" i="1"/>
  <c r="I997" i="1"/>
  <c r="J997" i="1"/>
  <c r="Z997" i="1" s="1"/>
  <c r="AA997" i="1" s="1"/>
  <c r="K997" i="1"/>
  <c r="L997" i="1"/>
  <c r="V997" i="1" s="1"/>
  <c r="M997" i="1"/>
  <c r="N997" i="1"/>
  <c r="O997" i="1"/>
  <c r="P997" i="1"/>
  <c r="A998" i="1"/>
  <c r="B998" i="1"/>
  <c r="C998" i="1"/>
  <c r="D998" i="1" s="1"/>
  <c r="X998" i="1" s="1"/>
  <c r="E998" i="1"/>
  <c r="F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K999" i="1"/>
  <c r="L999" i="1"/>
  <c r="T999" i="1" s="1"/>
  <c r="U999" i="1" s="1"/>
  <c r="M999" i="1"/>
  <c r="N999" i="1"/>
  <c r="O999" i="1"/>
  <c r="P999" i="1"/>
  <c r="Z999" i="1"/>
  <c r="AA999" i="1"/>
  <c r="A1000" i="1"/>
  <c r="B1000" i="1"/>
  <c r="C1000" i="1"/>
  <c r="D1000" i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T637" i="1"/>
  <c r="T612" i="1"/>
  <c r="AC612" i="1"/>
  <c r="AD612" i="1" s="1"/>
  <c r="T611" i="1"/>
  <c r="V605" i="1"/>
  <c r="T596" i="1"/>
  <c r="T555" i="1"/>
  <c r="T554" i="1"/>
  <c r="T647" i="1"/>
  <c r="AB647" i="1" s="1"/>
  <c r="AC647" i="1"/>
  <c r="AD647" i="1" s="1"/>
  <c r="T646" i="1"/>
  <c r="U646" i="1"/>
  <c r="T644" i="1"/>
  <c r="U644" i="1" s="1"/>
  <c r="T634" i="1"/>
  <c r="AB634" i="1" s="1"/>
  <c r="U634" i="1"/>
  <c r="T626" i="1"/>
  <c r="T614" i="1"/>
  <c r="T613" i="1"/>
  <c r="T561" i="1"/>
  <c r="AC561" i="1" s="1"/>
  <c r="AD561" i="1" s="1"/>
  <c r="AF561" i="1"/>
  <c r="T696" i="1"/>
  <c r="V696" i="1"/>
  <c r="V998" i="1"/>
  <c r="T998" i="1"/>
  <c r="V987" i="1"/>
  <c r="V980" i="1"/>
  <c r="U967" i="1"/>
  <c r="R957" i="1"/>
  <c r="S957" i="1"/>
  <c r="R941" i="1"/>
  <c r="S941" i="1" s="1"/>
  <c r="R925" i="1"/>
  <c r="S925" i="1" s="1"/>
  <c r="R893" i="1"/>
  <c r="S893" i="1" s="1"/>
  <c r="R877" i="1"/>
  <c r="S877" i="1"/>
  <c r="R845" i="1"/>
  <c r="S845" i="1"/>
  <c r="R829" i="1"/>
  <c r="S829" i="1" s="1"/>
  <c r="T786" i="1"/>
  <c r="AC786" i="1" s="1"/>
  <c r="AD786" i="1" s="1"/>
  <c r="T749" i="1"/>
  <c r="AC749" i="1"/>
  <c r="AD749" i="1" s="1"/>
  <c r="T695" i="1"/>
  <c r="U695" i="1" s="1"/>
  <c r="V695" i="1"/>
  <c r="T689" i="1"/>
  <c r="V689" i="1"/>
  <c r="V663" i="1"/>
  <c r="T663" i="1"/>
  <c r="V655" i="1"/>
  <c r="T655" i="1"/>
  <c r="V982" i="1"/>
  <c r="T982" i="1"/>
  <c r="U982" i="1" s="1"/>
  <c r="AC974" i="1"/>
  <c r="AD974" i="1" s="1"/>
  <c r="V992" i="1"/>
  <c r="T992" i="1"/>
  <c r="V702" i="1"/>
  <c r="T676" i="1"/>
  <c r="V676" i="1"/>
  <c r="T669" i="1"/>
  <c r="V669" i="1"/>
  <c r="AC988" i="1"/>
  <c r="AD988" i="1" s="1"/>
  <c r="AF988" i="1" s="1"/>
  <c r="V984" i="1"/>
  <c r="T984" i="1"/>
  <c r="V971" i="1"/>
  <c r="T738" i="1"/>
  <c r="AB738" i="1" s="1"/>
  <c r="AC738" i="1"/>
  <c r="AD738" i="1" s="1"/>
  <c r="V738" i="1"/>
  <c r="T727" i="1"/>
  <c r="V727" i="1"/>
  <c r="T721" i="1"/>
  <c r="V721" i="1"/>
  <c r="V661" i="1"/>
  <c r="T661" i="1"/>
  <c r="AC661" i="1" s="1"/>
  <c r="AD661" i="1" s="1"/>
  <c r="V653" i="1"/>
  <c r="T653" i="1"/>
  <c r="T996" i="1"/>
  <c r="AB996" i="1" s="1"/>
  <c r="U996" i="1"/>
  <c r="R995" i="1"/>
  <c r="S995" i="1" s="1"/>
  <c r="V990" i="1"/>
  <c r="T990" i="1"/>
  <c r="T985" i="1"/>
  <c r="V978" i="1"/>
  <c r="T978" i="1"/>
  <c r="R972" i="1"/>
  <c r="S972" i="1"/>
  <c r="R937" i="1"/>
  <c r="S937" i="1"/>
  <c r="R905" i="1"/>
  <c r="S905" i="1"/>
  <c r="S873" i="1"/>
  <c r="R857" i="1"/>
  <c r="S857" i="1"/>
  <c r="R841" i="1"/>
  <c r="S841" i="1" s="1"/>
  <c r="T774" i="1"/>
  <c r="AC774" i="1"/>
  <c r="AD774" i="1"/>
  <c r="T760" i="1"/>
  <c r="T753" i="1"/>
  <c r="AC753" i="1" s="1"/>
  <c r="AD753" i="1" s="1"/>
  <c r="T728" i="1"/>
  <c r="V728" i="1"/>
  <c r="T708" i="1"/>
  <c r="AB708" i="1" s="1"/>
  <c r="V708" i="1"/>
  <c r="T701" i="1"/>
  <c r="V701" i="1"/>
  <c r="T670" i="1"/>
  <c r="V670" i="1"/>
  <c r="V645" i="1"/>
  <c r="T645" i="1"/>
  <c r="T742" i="1"/>
  <c r="AC742" i="1" s="1"/>
  <c r="AD742" i="1" s="1"/>
  <c r="AC739" i="1"/>
  <c r="AD739" i="1"/>
  <c r="T735" i="1"/>
  <c r="T726" i="1"/>
  <c r="V726" i="1"/>
  <c r="T720" i="1"/>
  <c r="T719" i="1"/>
  <c r="AB719" i="1" s="1"/>
  <c r="V719" i="1"/>
  <c r="T713" i="1"/>
  <c r="T694" i="1"/>
  <c r="V694" i="1"/>
  <c r="T688" i="1"/>
  <c r="U688" i="1" s="1"/>
  <c r="T687" i="1"/>
  <c r="AB687" i="1" s="1"/>
  <c r="V687" i="1"/>
  <c r="T681" i="1"/>
  <c r="AB681" i="1"/>
  <c r="T664" i="1"/>
  <c r="R660" i="1"/>
  <c r="S660" i="1"/>
  <c r="T658" i="1"/>
  <c r="U658" i="1"/>
  <c r="T656" i="1"/>
  <c r="AB656" i="1" s="1"/>
  <c r="T650" i="1"/>
  <c r="U650" i="1"/>
  <c r="T648" i="1"/>
  <c r="AB648" i="1" s="1"/>
  <c r="T642" i="1"/>
  <c r="U642" i="1"/>
  <c r="T640" i="1"/>
  <c r="AB640" i="1" s="1"/>
  <c r="R636" i="1"/>
  <c r="S636" i="1"/>
  <c r="R631" i="1"/>
  <c r="S631" i="1" s="1"/>
  <c r="R628" i="1"/>
  <c r="S628" i="1" s="1"/>
  <c r="T600" i="1"/>
  <c r="AC600" i="1" s="1"/>
  <c r="AD600" i="1" s="1"/>
  <c r="AF600" i="1"/>
  <c r="T599" i="1"/>
  <c r="AC599" i="1" s="1"/>
  <c r="AD599" i="1" s="1"/>
  <c r="AB599" i="1"/>
  <c r="U598" i="1"/>
  <c r="AB598" i="1"/>
  <c r="T594" i="1"/>
  <c r="U594" i="1" s="1"/>
  <c r="V594" i="1"/>
  <c r="V564" i="1"/>
  <c r="R955" i="1"/>
  <c r="S955" i="1"/>
  <c r="R951" i="1"/>
  <c r="S951" i="1" s="1"/>
  <c r="R947" i="1"/>
  <c r="S947" i="1"/>
  <c r="R943" i="1"/>
  <c r="S943" i="1"/>
  <c r="R939" i="1"/>
  <c r="S939" i="1" s="1"/>
  <c r="S931" i="1"/>
  <c r="R927" i="1"/>
  <c r="S927" i="1" s="1"/>
  <c r="R923" i="1"/>
  <c r="S923" i="1"/>
  <c r="R919" i="1"/>
  <c r="S919" i="1" s="1"/>
  <c r="R915" i="1"/>
  <c r="S915" i="1"/>
  <c r="R911" i="1"/>
  <c r="S911" i="1" s="1"/>
  <c r="R907" i="1"/>
  <c r="S907" i="1" s="1"/>
  <c r="R895" i="1"/>
  <c r="S895" i="1" s="1"/>
  <c r="R891" i="1"/>
  <c r="S891" i="1" s="1"/>
  <c r="R887" i="1"/>
  <c r="S887" i="1" s="1"/>
  <c r="R883" i="1"/>
  <c r="S883" i="1"/>
  <c r="R879" i="1"/>
  <c r="S879" i="1"/>
  <c r="R875" i="1"/>
  <c r="S875" i="1" s="1"/>
  <c r="R859" i="1"/>
  <c r="S859" i="1"/>
  <c r="S851" i="1"/>
  <c r="R847" i="1"/>
  <c r="S847" i="1" s="1"/>
  <c r="R843" i="1"/>
  <c r="S843" i="1" s="1"/>
  <c r="R835" i="1"/>
  <c r="S835" i="1"/>
  <c r="R827" i="1"/>
  <c r="S827" i="1" s="1"/>
  <c r="T784" i="1"/>
  <c r="AC784" i="1" s="1"/>
  <c r="AD784" i="1" s="1"/>
  <c r="T780" i="1"/>
  <c r="AC780" i="1" s="1"/>
  <c r="AD780" i="1" s="1"/>
  <c r="T776" i="1"/>
  <c r="AC776" i="1"/>
  <c r="AD776" i="1" s="1"/>
  <c r="T772" i="1"/>
  <c r="AC772" i="1"/>
  <c r="AD772" i="1"/>
  <c r="AF772" i="1" s="1"/>
  <c r="T769" i="1"/>
  <c r="AC769" i="1" s="1"/>
  <c r="AD769" i="1" s="1"/>
  <c r="T765" i="1"/>
  <c r="AC765" i="1" s="1"/>
  <c r="AD765" i="1" s="1"/>
  <c r="R763" i="1"/>
  <c r="S763" i="1"/>
  <c r="T762" i="1"/>
  <c r="T759" i="1"/>
  <c r="AC759" i="1" s="1"/>
  <c r="AD759" i="1" s="1"/>
  <c r="AC755" i="1"/>
  <c r="AD755" i="1"/>
  <c r="AF755" i="1" s="1"/>
  <c r="T751" i="1"/>
  <c r="AC751" i="1" s="1"/>
  <c r="AD751" i="1" s="1"/>
  <c r="V739" i="1"/>
  <c r="T737" i="1"/>
  <c r="AC737" i="1" s="1"/>
  <c r="AD737" i="1" s="1"/>
  <c r="AF737" i="1" s="1"/>
  <c r="V735" i="1"/>
  <c r="AB727" i="1"/>
  <c r="V725" i="1"/>
  <c r="AB721" i="1"/>
  <c r="T710" i="1"/>
  <c r="V710" i="1"/>
  <c r="V703" i="1"/>
  <c r="V700" i="1"/>
  <c r="T697" i="1"/>
  <c r="AB697" i="1"/>
  <c r="AB695" i="1"/>
  <c r="V693" i="1"/>
  <c r="AB689" i="1"/>
  <c r="T672" i="1"/>
  <c r="T671" i="1"/>
  <c r="AB671" i="1" s="1"/>
  <c r="V671" i="1"/>
  <c r="V668" i="1"/>
  <c r="V638" i="1"/>
  <c r="T638" i="1"/>
  <c r="AC638" i="1"/>
  <c r="AD638" i="1"/>
  <c r="R637" i="1"/>
  <c r="S637" i="1" s="1"/>
  <c r="V630" i="1"/>
  <c r="T630" i="1"/>
  <c r="R629" i="1"/>
  <c r="S629" i="1"/>
  <c r="T627" i="1"/>
  <c r="AB627" i="1" s="1"/>
  <c r="T616" i="1"/>
  <c r="T615" i="1"/>
  <c r="AC615" i="1"/>
  <c r="AD615" i="1" s="1"/>
  <c r="U614" i="1"/>
  <c r="T603" i="1"/>
  <c r="AB602" i="1"/>
  <c r="T565" i="1"/>
  <c r="V538" i="1"/>
  <c r="R985" i="1"/>
  <c r="S985" i="1"/>
  <c r="R976" i="1"/>
  <c r="S976" i="1"/>
  <c r="R969" i="1"/>
  <c r="S969" i="1" s="1"/>
  <c r="R963" i="1"/>
  <c r="S963" i="1" s="1"/>
  <c r="R954" i="1"/>
  <c r="S954" i="1"/>
  <c r="R950" i="1"/>
  <c r="S950" i="1" s="1"/>
  <c r="R942" i="1"/>
  <c r="S942" i="1" s="1"/>
  <c r="R934" i="1"/>
  <c r="S934" i="1"/>
  <c r="R930" i="1"/>
  <c r="S930" i="1" s="1"/>
  <c r="R926" i="1"/>
  <c r="S926" i="1" s="1"/>
  <c r="R922" i="1"/>
  <c r="S922" i="1"/>
  <c r="R918" i="1"/>
  <c r="S918" i="1"/>
  <c r="R914" i="1"/>
  <c r="S914" i="1"/>
  <c r="R910" i="1"/>
  <c r="S910" i="1" s="1"/>
  <c r="R902" i="1"/>
  <c r="S902" i="1" s="1"/>
  <c r="R894" i="1"/>
  <c r="S894" i="1" s="1"/>
  <c r="R890" i="1"/>
  <c r="S890" i="1"/>
  <c r="R886" i="1"/>
  <c r="S886" i="1" s="1"/>
  <c r="R882" i="1"/>
  <c r="S882" i="1" s="1"/>
  <c r="R878" i="1"/>
  <c r="S878" i="1" s="1"/>
  <c r="R866" i="1"/>
  <c r="S866" i="1" s="1"/>
  <c r="R862" i="1"/>
  <c r="S862" i="1" s="1"/>
  <c r="R854" i="1"/>
  <c r="S854" i="1" s="1"/>
  <c r="R850" i="1"/>
  <c r="S850" i="1"/>
  <c r="R846" i="1"/>
  <c r="S846" i="1" s="1"/>
  <c r="R838" i="1"/>
  <c r="S838" i="1" s="1"/>
  <c r="R834" i="1"/>
  <c r="S834" i="1" s="1"/>
  <c r="R830" i="1"/>
  <c r="S830" i="1" s="1"/>
  <c r="T785" i="1"/>
  <c r="U785" i="1" s="1"/>
  <c r="AC785" i="1"/>
  <c r="AD785" i="1"/>
  <c r="T781" i="1"/>
  <c r="AB781" i="1" s="1"/>
  <c r="T777" i="1"/>
  <c r="AC777" i="1"/>
  <c r="AD777" i="1"/>
  <c r="T773" i="1"/>
  <c r="U773" i="1" s="1"/>
  <c r="AC773" i="1"/>
  <c r="AD773" i="1"/>
  <c r="T770" i="1"/>
  <c r="T766" i="1"/>
  <c r="AC766" i="1"/>
  <c r="AD766" i="1" s="1"/>
  <c r="AF766" i="1" s="1"/>
  <c r="T763" i="1"/>
  <c r="AB763" i="1" s="1"/>
  <c r="T756" i="1"/>
  <c r="AC756" i="1" s="1"/>
  <c r="AD756" i="1" s="1"/>
  <c r="T752" i="1"/>
  <c r="AC752" i="1" s="1"/>
  <c r="AD752" i="1" s="1"/>
  <c r="T748" i="1"/>
  <c r="AC748" i="1"/>
  <c r="AD748" i="1" s="1"/>
  <c r="AF748" i="1" s="1"/>
  <c r="T744" i="1"/>
  <c r="AC744" i="1"/>
  <c r="AD744" i="1"/>
  <c r="T741" i="1"/>
  <c r="AC741" i="1" s="1"/>
  <c r="AD741" i="1"/>
  <c r="AF741" i="1" s="1"/>
  <c r="T740" i="1"/>
  <c r="AC740" i="1" s="1"/>
  <c r="AD740" i="1" s="1"/>
  <c r="T736" i="1"/>
  <c r="AC736" i="1"/>
  <c r="AD736" i="1"/>
  <c r="T733" i="1"/>
  <c r="U733" i="1" s="1"/>
  <c r="V732" i="1"/>
  <c r="V720" i="1"/>
  <c r="T718" i="1"/>
  <c r="AC718" i="1" s="1"/>
  <c r="V718" i="1"/>
  <c r="V713" i="1"/>
  <c r="T712" i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 s="1"/>
  <c r="V664" i="1"/>
  <c r="T662" i="1"/>
  <c r="U662" i="1" s="1"/>
  <c r="R661" i="1"/>
  <c r="S661" i="1" s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R605" i="1"/>
  <c r="S605" i="1" s="1"/>
  <c r="T588" i="1"/>
  <c r="AB588" i="1"/>
  <c r="V588" i="1"/>
  <c r="T544" i="1"/>
  <c r="AC544" i="1"/>
  <c r="AD544" i="1"/>
  <c r="AF544" i="1" s="1"/>
  <c r="T730" i="1"/>
  <c r="AB730" i="1" s="1"/>
  <c r="AB725" i="1"/>
  <c r="T723" i="1"/>
  <c r="AB723" i="1" s="1"/>
  <c r="T722" i="1"/>
  <c r="T715" i="1"/>
  <c r="AB715" i="1"/>
  <c r="T714" i="1"/>
  <c r="T707" i="1"/>
  <c r="AB707" i="1"/>
  <c r="T706" i="1"/>
  <c r="T699" i="1"/>
  <c r="T698" i="1"/>
  <c r="AB693" i="1"/>
  <c r="T691" i="1"/>
  <c r="AC691" i="1" s="1"/>
  <c r="AD691" i="1" s="1"/>
  <c r="AB691" i="1"/>
  <c r="T690" i="1"/>
  <c r="T682" i="1"/>
  <c r="AB677" i="1"/>
  <c r="T675" i="1"/>
  <c r="AB675" i="1"/>
  <c r="T674" i="1"/>
  <c r="T666" i="1"/>
  <c r="R662" i="1"/>
  <c r="S662" i="1" s="1"/>
  <c r="R654" i="1"/>
  <c r="S654" i="1" s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/>
  <c r="T636" i="1"/>
  <c r="T635" i="1"/>
  <c r="T631" i="1"/>
  <c r="T628" i="1"/>
  <c r="AC628" i="1" s="1"/>
  <c r="AD628" i="1" s="1"/>
  <c r="R620" i="1"/>
  <c r="S620" i="1"/>
  <c r="T610" i="1"/>
  <c r="U610" i="1"/>
  <c r="T608" i="1"/>
  <c r="AB608" i="1" s="1"/>
  <c r="R604" i="1"/>
  <c r="S604" i="1"/>
  <c r="R627" i="1"/>
  <c r="S627" i="1" s="1"/>
  <c r="R626" i="1"/>
  <c r="S626" i="1"/>
  <c r="R625" i="1"/>
  <c r="S625" i="1" s="1"/>
  <c r="R624" i="1"/>
  <c r="S624" i="1"/>
  <c r="R623" i="1"/>
  <c r="S623" i="1"/>
  <c r="T620" i="1"/>
  <c r="AC620" i="1"/>
  <c r="AD620" i="1"/>
  <c r="AF620" i="1" s="1"/>
  <c r="R619" i="1"/>
  <c r="S619" i="1"/>
  <c r="R618" i="1"/>
  <c r="S618" i="1" s="1"/>
  <c r="R617" i="1"/>
  <c r="S617" i="1" s="1"/>
  <c r="R616" i="1"/>
  <c r="S616" i="1" s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R603" i="1"/>
  <c r="S603" i="1" s="1"/>
  <c r="R602" i="1"/>
  <c r="S602" i="1"/>
  <c r="R601" i="1"/>
  <c r="S601" i="1" s="1"/>
  <c r="R600" i="1"/>
  <c r="S600" i="1" s="1"/>
  <c r="R599" i="1"/>
  <c r="S599" i="1" s="1"/>
  <c r="T595" i="1"/>
  <c r="R594" i="1"/>
  <c r="S594" i="1"/>
  <c r="R588" i="1"/>
  <c r="S588" i="1" s="1"/>
  <c r="T571" i="1"/>
  <c r="U571" i="1" s="1"/>
  <c r="S556" i="1"/>
  <c r="R554" i="1"/>
  <c r="S554" i="1"/>
  <c r="T553" i="1"/>
  <c r="AB553" i="1" s="1"/>
  <c r="U553" i="1"/>
  <c r="T552" i="1"/>
  <c r="R597" i="1"/>
  <c r="S597" i="1" s="1"/>
  <c r="R587" i="1"/>
  <c r="S587" i="1" s="1"/>
  <c r="R583" i="1"/>
  <c r="S583" i="1"/>
  <c r="R566" i="1"/>
  <c r="S566" i="1"/>
  <c r="R560" i="1"/>
  <c r="S560" i="1"/>
  <c r="U628" i="1"/>
  <c r="U596" i="1"/>
  <c r="AC596" i="1"/>
  <c r="AD596" i="1" s="1"/>
  <c r="U647" i="1"/>
  <c r="U624" i="1"/>
  <c r="AC624" i="1"/>
  <c r="AD624" i="1"/>
  <c r="U615" i="1"/>
  <c r="AB615" i="1"/>
  <c r="AC608" i="1"/>
  <c r="AD608" i="1" s="1"/>
  <c r="U600" i="1"/>
  <c r="U556" i="1"/>
  <c r="AD556" i="1"/>
  <c r="AF556" i="1"/>
  <c r="AG556" i="1"/>
  <c r="AH556" i="1" s="1"/>
  <c r="AC644" i="1"/>
  <c r="AD644" i="1" s="1"/>
  <c r="U643" i="1"/>
  <c r="AC643" i="1"/>
  <c r="AD643" i="1" s="1"/>
  <c r="AF643" i="1" s="1"/>
  <c r="AG643" i="1"/>
  <c r="AH643" i="1"/>
  <c r="AB643" i="1"/>
  <c r="U632" i="1"/>
  <c r="AC632" i="1"/>
  <c r="AD632" i="1"/>
  <c r="AF632" i="1" s="1"/>
  <c r="AG632" i="1" s="1"/>
  <c r="AH632" i="1" s="1"/>
  <c r="U619" i="1"/>
  <c r="AB618" i="1"/>
  <c r="AB603" i="1"/>
  <c r="AB632" i="1"/>
  <c r="V626" i="1"/>
  <c r="AB616" i="1"/>
  <c r="T607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 s="1"/>
  <c r="R622" i="1"/>
  <c r="S622" i="1" s="1"/>
  <c r="R614" i="1"/>
  <c r="S614" i="1" s="1"/>
  <c r="R606" i="1"/>
  <c r="S606" i="1"/>
  <c r="R598" i="1"/>
  <c r="S598" i="1" s="1"/>
  <c r="V597" i="1"/>
  <c r="AC595" i="1"/>
  <c r="AD595" i="1"/>
  <c r="AF595" i="1" s="1"/>
  <c r="T592" i="1"/>
  <c r="T557" i="1"/>
  <c r="U557" i="1"/>
  <c r="V551" i="1"/>
  <c r="T550" i="1"/>
  <c r="AB596" i="1"/>
  <c r="R596" i="1"/>
  <c r="S596" i="1"/>
  <c r="R559" i="1"/>
  <c r="S559" i="1" s="1"/>
  <c r="R558" i="1"/>
  <c r="S558" i="1" s="1"/>
  <c r="R557" i="1"/>
  <c r="S557" i="1"/>
  <c r="R550" i="1"/>
  <c r="S550" i="1"/>
  <c r="AC996" i="1"/>
  <c r="AD996" i="1" s="1"/>
  <c r="AC992" i="1"/>
  <c r="AD992" i="1"/>
  <c r="AC975" i="1"/>
  <c r="AD975" i="1"/>
  <c r="AF975" i="1" s="1"/>
  <c r="AC963" i="1"/>
  <c r="AD963" i="1"/>
  <c r="T822" i="1"/>
  <c r="U822" i="1" s="1"/>
  <c r="AB822" i="1"/>
  <c r="T818" i="1"/>
  <c r="AB818" i="1"/>
  <c r="T814" i="1"/>
  <c r="AB814" i="1" s="1"/>
  <c r="T794" i="1"/>
  <c r="AB794" i="1"/>
  <c r="AF782" i="1"/>
  <c r="AF746" i="1"/>
  <c r="AF742" i="1"/>
  <c r="AC724" i="1"/>
  <c r="AD724" i="1"/>
  <c r="U724" i="1"/>
  <c r="U716" i="1"/>
  <c r="AC708" i="1"/>
  <c r="AD708" i="1"/>
  <c r="AG708" i="1" s="1"/>
  <c r="AH708" i="1" s="1"/>
  <c r="U708" i="1"/>
  <c r="U692" i="1"/>
  <c r="AC684" i="1"/>
  <c r="AD684" i="1" s="1"/>
  <c r="U684" i="1"/>
  <c r="AC668" i="1"/>
  <c r="AD668" i="1"/>
  <c r="U668" i="1"/>
  <c r="V905" i="1"/>
  <c r="T905" i="1"/>
  <c r="U905" i="1" s="1"/>
  <c r="AB905" i="1"/>
  <c r="V898" i="1"/>
  <c r="V896" i="1"/>
  <c r="T896" i="1"/>
  <c r="V890" i="1"/>
  <c r="T890" i="1"/>
  <c r="V883" i="1"/>
  <c r="T883" i="1"/>
  <c r="AB883" i="1" s="1"/>
  <c r="V881" i="1"/>
  <c r="T881" i="1"/>
  <c r="T879" i="1"/>
  <c r="V878" i="1"/>
  <c r="T878" i="1"/>
  <c r="AB878" i="1" s="1"/>
  <c r="V877" i="1"/>
  <c r="T877" i="1"/>
  <c r="V876" i="1"/>
  <c r="T876" i="1"/>
  <c r="V875" i="1"/>
  <c r="T875" i="1"/>
  <c r="V874" i="1"/>
  <c r="T874" i="1"/>
  <c r="AB874" i="1"/>
  <c r="V873" i="1"/>
  <c r="T872" i="1"/>
  <c r="U872" i="1" s="1"/>
  <c r="V871" i="1"/>
  <c r="T871" i="1"/>
  <c r="V870" i="1"/>
  <c r="T870" i="1"/>
  <c r="AB870" i="1" s="1"/>
  <c r="V869" i="1"/>
  <c r="T869" i="1"/>
  <c r="V868" i="1"/>
  <c r="T868" i="1"/>
  <c r="V866" i="1"/>
  <c r="T866" i="1"/>
  <c r="AB866" i="1" s="1"/>
  <c r="V865" i="1"/>
  <c r="T865" i="1"/>
  <c r="AB865" i="1" s="1"/>
  <c r="V864" i="1"/>
  <c r="T864" i="1"/>
  <c r="V863" i="1"/>
  <c r="T863" i="1"/>
  <c r="V862" i="1"/>
  <c r="T862" i="1"/>
  <c r="V861" i="1"/>
  <c r="V860" i="1"/>
  <c r="T860" i="1"/>
  <c r="V859" i="1"/>
  <c r="T859" i="1"/>
  <c r="V857" i="1"/>
  <c r="T857" i="1"/>
  <c r="V856" i="1"/>
  <c r="T856" i="1"/>
  <c r="V855" i="1"/>
  <c r="V854" i="1"/>
  <c r="T854" i="1"/>
  <c r="V853" i="1"/>
  <c r="V852" i="1"/>
  <c r="T852" i="1"/>
  <c r="AB852" i="1" s="1"/>
  <c r="V850" i="1"/>
  <c r="T850" i="1"/>
  <c r="U850" i="1" s="1"/>
  <c r="AB850" i="1"/>
  <c r="V848" i="1"/>
  <c r="V847" i="1"/>
  <c r="T847" i="1"/>
  <c r="V846" i="1"/>
  <c r="T846" i="1"/>
  <c r="AB846" i="1" s="1"/>
  <c r="V845" i="1"/>
  <c r="V843" i="1"/>
  <c r="T843" i="1"/>
  <c r="AB843" i="1" s="1"/>
  <c r="V842" i="1"/>
  <c r="T842" i="1"/>
  <c r="AB842" i="1"/>
  <c r="V841" i="1"/>
  <c r="T841" i="1"/>
  <c r="V839" i="1"/>
  <c r="V838" i="1"/>
  <c r="T838" i="1"/>
  <c r="AC838" i="1" s="1"/>
  <c r="AD838" i="1" s="1"/>
  <c r="AB838" i="1"/>
  <c r="V837" i="1"/>
  <c r="T837" i="1"/>
  <c r="V836" i="1"/>
  <c r="T836" i="1"/>
  <c r="V835" i="1"/>
  <c r="T835" i="1"/>
  <c r="V834" i="1"/>
  <c r="T834" i="1"/>
  <c r="U834" i="1" s="1"/>
  <c r="T833" i="1"/>
  <c r="V832" i="1"/>
  <c r="T832" i="1"/>
  <c r="V831" i="1"/>
  <c r="T831" i="1"/>
  <c r="AB831" i="1" s="1"/>
  <c r="V830" i="1"/>
  <c r="T830" i="1"/>
  <c r="AB830" i="1" s="1"/>
  <c r="V829" i="1"/>
  <c r="T829" i="1"/>
  <c r="AB829" i="1" s="1"/>
  <c r="V828" i="1"/>
  <c r="T828" i="1"/>
  <c r="V827" i="1"/>
  <c r="T827" i="1"/>
  <c r="V826" i="1"/>
  <c r="AB826" i="1"/>
  <c r="V825" i="1"/>
  <c r="T825" i="1"/>
  <c r="V824" i="1"/>
  <c r="T824" i="1"/>
  <c r="AB823" i="1"/>
  <c r="T823" i="1"/>
  <c r="T819" i="1"/>
  <c r="T815" i="1"/>
  <c r="AC815" i="1" s="1"/>
  <c r="AD815" i="1" s="1"/>
  <c r="AB811" i="1"/>
  <c r="T811" i="1"/>
  <c r="AB807" i="1"/>
  <c r="T807" i="1"/>
  <c r="T799" i="1"/>
  <c r="T795" i="1"/>
  <c r="AB791" i="1"/>
  <c r="T791" i="1"/>
  <c r="AF779" i="1"/>
  <c r="AF775" i="1"/>
  <c r="AG775" i="1"/>
  <c r="AH775" i="1"/>
  <c r="AF759" i="1"/>
  <c r="AF743" i="1"/>
  <c r="AF659" i="1"/>
  <c r="AG659" i="1"/>
  <c r="AH659" i="1" s="1"/>
  <c r="AF651" i="1"/>
  <c r="AG651" i="1" s="1"/>
  <c r="AH651" i="1" s="1"/>
  <c r="AF624" i="1"/>
  <c r="AC983" i="1"/>
  <c r="AD983" i="1" s="1"/>
  <c r="AC982" i="1"/>
  <c r="AD982" i="1" s="1"/>
  <c r="AC964" i="1"/>
  <c r="AD964" i="1" s="1"/>
  <c r="AF964" i="1" s="1"/>
  <c r="T810" i="1"/>
  <c r="T806" i="1"/>
  <c r="AB806" i="1" s="1"/>
  <c r="T802" i="1"/>
  <c r="AF778" i="1"/>
  <c r="V958" i="1"/>
  <c r="V957" i="1"/>
  <c r="T957" i="1"/>
  <c r="V956" i="1"/>
  <c r="T956" i="1"/>
  <c r="V954" i="1"/>
  <c r="T954" i="1"/>
  <c r="AB954" i="1"/>
  <c r="V953" i="1"/>
  <c r="T953" i="1"/>
  <c r="AC953" i="1" s="1"/>
  <c r="AD953" i="1" s="1"/>
  <c r="V952" i="1"/>
  <c r="T952" i="1"/>
  <c r="AB952" i="1" s="1"/>
  <c r="V951" i="1"/>
  <c r="T951" i="1"/>
  <c r="V950" i="1"/>
  <c r="T950" i="1"/>
  <c r="AB950" i="1" s="1"/>
  <c r="V948" i="1"/>
  <c r="T948" i="1"/>
  <c r="AB948" i="1" s="1"/>
  <c r="V946" i="1"/>
  <c r="T946" i="1"/>
  <c r="AB946" i="1"/>
  <c r="V945" i="1"/>
  <c r="T945" i="1"/>
  <c r="V939" i="1"/>
  <c r="T939" i="1"/>
  <c r="V934" i="1"/>
  <c r="T934" i="1"/>
  <c r="V926" i="1"/>
  <c r="V924" i="1"/>
  <c r="V920" i="1"/>
  <c r="T920" i="1"/>
  <c r="AB920" i="1"/>
  <c r="V919" i="1"/>
  <c r="T919" i="1"/>
  <c r="V918" i="1"/>
  <c r="T918" i="1"/>
  <c r="AB918" i="1"/>
  <c r="V917" i="1"/>
  <c r="T917" i="1"/>
  <c r="V916" i="1"/>
  <c r="T916" i="1"/>
  <c r="AB916" i="1" s="1"/>
  <c r="V914" i="1"/>
  <c r="T914" i="1"/>
  <c r="V913" i="1"/>
  <c r="T913" i="1"/>
  <c r="AB913" i="1"/>
  <c r="V910" i="1"/>
  <c r="T910" i="1"/>
  <c r="V907" i="1"/>
  <c r="T907" i="1"/>
  <c r="V902" i="1"/>
  <c r="T902" i="1"/>
  <c r="V899" i="1"/>
  <c r="V893" i="1"/>
  <c r="T893" i="1"/>
  <c r="V892" i="1"/>
  <c r="T892" i="1"/>
  <c r="V891" i="1"/>
  <c r="T889" i="1"/>
  <c r="AB889" i="1"/>
  <c r="V888" i="1"/>
  <c r="T888" i="1"/>
  <c r="V887" i="1"/>
  <c r="T887" i="1"/>
  <c r="V885" i="1"/>
  <c r="T885" i="1"/>
  <c r="V880" i="1"/>
  <c r="T880" i="1"/>
  <c r="U880" i="1" s="1"/>
  <c r="AB880" i="1"/>
  <c r="AB993" i="1"/>
  <c r="AB983" i="1"/>
  <c r="AB969" i="1"/>
  <c r="AB968" i="1"/>
  <c r="AB967" i="1"/>
  <c r="AB963" i="1"/>
  <c r="AB961" i="1"/>
  <c r="AB949" i="1"/>
  <c r="AB945" i="1"/>
  <c r="AB937" i="1"/>
  <c r="AB901" i="1"/>
  <c r="AB898" i="1"/>
  <c r="AB896" i="1"/>
  <c r="AB875" i="1"/>
  <c r="AB871" i="1"/>
  <c r="AB869" i="1"/>
  <c r="AB863" i="1"/>
  <c r="AB857" i="1"/>
  <c r="AB847" i="1"/>
  <c r="AB845" i="1"/>
  <c r="AB837" i="1"/>
  <c r="AB833" i="1"/>
  <c r="AB827" i="1"/>
  <c r="AB825" i="1"/>
  <c r="AB824" i="1"/>
  <c r="T820" i="1"/>
  <c r="T812" i="1"/>
  <c r="AB812" i="1" s="1"/>
  <c r="T808" i="1"/>
  <c r="AB808" i="1" s="1"/>
  <c r="AB804" i="1"/>
  <c r="T804" i="1"/>
  <c r="AB800" i="1"/>
  <c r="T800" i="1"/>
  <c r="T796" i="1"/>
  <c r="AB796" i="1" s="1"/>
  <c r="T792" i="1"/>
  <c r="T788" i="1"/>
  <c r="AB788" i="1" s="1"/>
  <c r="AF764" i="1"/>
  <c r="AF756" i="1"/>
  <c r="AG756" i="1" s="1"/>
  <c r="AH756" i="1" s="1"/>
  <c r="AF752" i="1"/>
  <c r="AF744" i="1"/>
  <c r="AG744" i="1" s="1"/>
  <c r="AH744" i="1" s="1"/>
  <c r="AF729" i="1"/>
  <c r="AC728" i="1"/>
  <c r="AD728" i="1" s="1"/>
  <c r="U728" i="1"/>
  <c r="AC720" i="1"/>
  <c r="AD720" i="1" s="1"/>
  <c r="U720" i="1"/>
  <c r="AC712" i="1"/>
  <c r="AD712" i="1"/>
  <c r="U712" i="1"/>
  <c r="AG712" i="1" s="1"/>
  <c r="AH712" i="1" s="1"/>
  <c r="AD704" i="1"/>
  <c r="U704" i="1"/>
  <c r="AC696" i="1"/>
  <c r="AD696" i="1" s="1"/>
  <c r="U696" i="1"/>
  <c r="AC688" i="1"/>
  <c r="AD688" i="1"/>
  <c r="AC680" i="1"/>
  <c r="AD680" i="1" s="1"/>
  <c r="AC672" i="1"/>
  <c r="AD672" i="1" s="1"/>
  <c r="U672" i="1"/>
  <c r="U588" i="1"/>
  <c r="AC588" i="1"/>
  <c r="AD588" i="1"/>
  <c r="AC999" i="1"/>
  <c r="AD999" i="1"/>
  <c r="AD967" i="1"/>
  <c r="T790" i="1"/>
  <c r="AF754" i="1"/>
  <c r="AF750" i="1"/>
  <c r="T960" i="1"/>
  <c r="AB960" i="1"/>
  <c r="V959" i="1"/>
  <c r="T959" i="1"/>
  <c r="U959" i="1" s="1"/>
  <c r="V949" i="1"/>
  <c r="T949" i="1"/>
  <c r="V947" i="1"/>
  <c r="T947" i="1"/>
  <c r="V944" i="1"/>
  <c r="T944" i="1"/>
  <c r="AC944" i="1" s="1"/>
  <c r="AD944" i="1" s="1"/>
  <c r="V943" i="1"/>
  <c r="T943" i="1"/>
  <c r="V942" i="1"/>
  <c r="T942" i="1"/>
  <c r="AB942" i="1"/>
  <c r="V941" i="1"/>
  <c r="T941" i="1"/>
  <c r="V940" i="1"/>
  <c r="T940" i="1"/>
  <c r="AB940" i="1" s="1"/>
  <c r="V937" i="1"/>
  <c r="T937" i="1"/>
  <c r="V936" i="1"/>
  <c r="T936" i="1"/>
  <c r="AB936" i="1"/>
  <c r="T933" i="1"/>
  <c r="U933" i="1" s="1"/>
  <c r="V931" i="1"/>
  <c r="T931" i="1"/>
  <c r="V930" i="1"/>
  <c r="V929" i="1"/>
  <c r="T929" i="1"/>
  <c r="AB929" i="1" s="1"/>
  <c r="V927" i="1"/>
  <c r="T927" i="1"/>
  <c r="AB927" i="1" s="1"/>
  <c r="V925" i="1"/>
  <c r="T925" i="1"/>
  <c r="V923" i="1"/>
  <c r="T923" i="1"/>
  <c r="V922" i="1"/>
  <c r="T922" i="1"/>
  <c r="V915" i="1"/>
  <c r="T915" i="1"/>
  <c r="V912" i="1"/>
  <c r="T912" i="1"/>
  <c r="V911" i="1"/>
  <c r="T911" i="1"/>
  <c r="V908" i="1"/>
  <c r="AB908" i="1"/>
  <c r="V903" i="1"/>
  <c r="T903" i="1"/>
  <c r="V897" i="1"/>
  <c r="V894" i="1"/>
  <c r="T894" i="1"/>
  <c r="AB894" i="1" s="1"/>
  <c r="V886" i="1"/>
  <c r="T886" i="1"/>
  <c r="V884" i="1"/>
  <c r="T884" i="1"/>
  <c r="AB999" i="1"/>
  <c r="AB995" i="1"/>
  <c r="T821" i="1"/>
  <c r="T817" i="1"/>
  <c r="U817" i="1" s="1"/>
  <c r="T813" i="1"/>
  <c r="AB813" i="1" s="1"/>
  <c r="T805" i="1"/>
  <c r="AB805" i="1"/>
  <c r="T801" i="1"/>
  <c r="T797" i="1"/>
  <c r="AB797" i="1"/>
  <c r="T793" i="1"/>
  <c r="AB793" i="1" s="1"/>
  <c r="T789" i="1"/>
  <c r="AF777" i="1"/>
  <c r="AF769" i="1"/>
  <c r="AF765" i="1"/>
  <c r="AF753" i="1"/>
  <c r="AG753" i="1" s="1"/>
  <c r="AH753" i="1" s="1"/>
  <c r="AF745" i="1"/>
  <c r="AG745" i="1"/>
  <c r="AH745" i="1" s="1"/>
  <c r="AF740" i="1"/>
  <c r="AG740" i="1" s="1"/>
  <c r="AH740" i="1" s="1"/>
  <c r="AF736" i="1"/>
  <c r="AG736" i="1" s="1"/>
  <c r="AH736" i="1" s="1"/>
  <c r="AF732" i="1"/>
  <c r="AC727" i="1"/>
  <c r="AD727" i="1"/>
  <c r="U727" i="1"/>
  <c r="AB724" i="1"/>
  <c r="AC723" i="1"/>
  <c r="AD723" i="1"/>
  <c r="U723" i="1"/>
  <c r="AB720" i="1"/>
  <c r="AC715" i="1"/>
  <c r="AD715" i="1" s="1"/>
  <c r="U715" i="1"/>
  <c r="AG715" i="1" s="1"/>
  <c r="AH715" i="1" s="1"/>
  <c r="AB712" i="1"/>
  <c r="AC711" i="1"/>
  <c r="AD711" i="1" s="1"/>
  <c r="AF711" i="1" s="1"/>
  <c r="U711" i="1"/>
  <c r="AC707" i="1"/>
  <c r="AD707" i="1"/>
  <c r="U707" i="1"/>
  <c r="AB704" i="1"/>
  <c r="AC703" i="1"/>
  <c r="AD703" i="1" s="1"/>
  <c r="U703" i="1"/>
  <c r="AC699" i="1"/>
  <c r="AD699" i="1"/>
  <c r="AF699" i="1" s="1"/>
  <c r="U699" i="1"/>
  <c r="AB696" i="1"/>
  <c r="AC695" i="1"/>
  <c r="AD695" i="1" s="1"/>
  <c r="U691" i="1"/>
  <c r="AB688" i="1"/>
  <c r="AC687" i="1"/>
  <c r="AD687" i="1"/>
  <c r="U687" i="1"/>
  <c r="AB684" i="1"/>
  <c r="AC679" i="1"/>
  <c r="AD679" i="1"/>
  <c r="U679" i="1"/>
  <c r="AC675" i="1"/>
  <c r="AD675" i="1" s="1"/>
  <c r="U675" i="1"/>
  <c r="AB672" i="1"/>
  <c r="AC671" i="1"/>
  <c r="AD671" i="1" s="1"/>
  <c r="U671" i="1"/>
  <c r="AB668" i="1"/>
  <c r="U653" i="1"/>
  <c r="AC653" i="1"/>
  <c r="AD653" i="1"/>
  <c r="U645" i="1"/>
  <c r="AC645" i="1"/>
  <c r="AD645" i="1"/>
  <c r="AF645" i="1" s="1"/>
  <c r="U637" i="1"/>
  <c r="AG637" i="1" s="1"/>
  <c r="AH637" i="1" s="1"/>
  <c r="AC637" i="1"/>
  <c r="AD637" i="1"/>
  <c r="AC629" i="1"/>
  <c r="AD629" i="1" s="1"/>
  <c r="U613" i="1"/>
  <c r="AC613" i="1"/>
  <c r="AD613" i="1" s="1"/>
  <c r="U605" i="1"/>
  <c r="AC605" i="1"/>
  <c r="AD605" i="1" s="1"/>
  <c r="U597" i="1"/>
  <c r="AC597" i="1"/>
  <c r="AD597" i="1"/>
  <c r="V787" i="1"/>
  <c r="V786" i="1"/>
  <c r="AB786" i="1"/>
  <c r="V785" i="1"/>
  <c r="V784" i="1"/>
  <c r="V783" i="1"/>
  <c r="V782" i="1"/>
  <c r="AB782" i="1"/>
  <c r="V781" i="1"/>
  <c r="V780" i="1"/>
  <c r="AB780" i="1"/>
  <c r="V779" i="1"/>
  <c r="V778" i="1"/>
  <c r="AB778" i="1"/>
  <c r="V777" i="1"/>
  <c r="AB777" i="1"/>
  <c r="V776" i="1"/>
  <c r="AB776" i="1"/>
  <c r="V775" i="1"/>
  <c r="V774" i="1"/>
  <c r="AB774" i="1"/>
  <c r="V773" i="1"/>
  <c r="AB773" i="1"/>
  <c r="V772" i="1"/>
  <c r="AB772" i="1"/>
  <c r="V771" i="1"/>
  <c r="V770" i="1"/>
  <c r="V769" i="1"/>
  <c r="AB769" i="1"/>
  <c r="V768" i="1"/>
  <c r="AB768" i="1"/>
  <c r="V767" i="1"/>
  <c r="V766" i="1"/>
  <c r="V765" i="1"/>
  <c r="AB765" i="1"/>
  <c r="V764" i="1"/>
  <c r="AB764" i="1"/>
  <c r="V763" i="1"/>
  <c r="V762" i="1"/>
  <c r="V761" i="1"/>
  <c r="V760" i="1"/>
  <c r="V759" i="1"/>
  <c r="V758" i="1"/>
  <c r="V757" i="1"/>
  <c r="AB757" i="1"/>
  <c r="V756" i="1"/>
  <c r="AB756" i="1"/>
  <c r="V755" i="1"/>
  <c r="V754" i="1"/>
  <c r="AB754" i="1"/>
  <c r="V753" i="1"/>
  <c r="AB753" i="1"/>
  <c r="V752" i="1"/>
  <c r="V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7" i="1"/>
  <c r="AB736" i="1"/>
  <c r="AB734" i="1"/>
  <c r="AB733" i="1"/>
  <c r="AB732" i="1"/>
  <c r="AB729" i="1"/>
  <c r="AC726" i="1"/>
  <c r="AD726" i="1"/>
  <c r="U726" i="1"/>
  <c r="AC722" i="1"/>
  <c r="AD722" i="1"/>
  <c r="U722" i="1"/>
  <c r="AD718" i="1"/>
  <c r="U718" i="1"/>
  <c r="AC714" i="1"/>
  <c r="AD714" i="1"/>
  <c r="U714" i="1"/>
  <c r="AC710" i="1"/>
  <c r="AD710" i="1"/>
  <c r="AF710" i="1" s="1"/>
  <c r="AC706" i="1"/>
  <c r="AD706" i="1"/>
  <c r="U706" i="1"/>
  <c r="AC702" i="1"/>
  <c r="AD702" i="1"/>
  <c r="U702" i="1"/>
  <c r="AC698" i="1"/>
  <c r="AD698" i="1" s="1"/>
  <c r="U698" i="1"/>
  <c r="AC694" i="1"/>
  <c r="AD694" i="1"/>
  <c r="U694" i="1"/>
  <c r="AC690" i="1"/>
  <c r="AD690" i="1"/>
  <c r="AF690" i="1" s="1"/>
  <c r="U690" i="1"/>
  <c r="AC686" i="1"/>
  <c r="AD686" i="1"/>
  <c r="U686" i="1"/>
  <c r="AC682" i="1"/>
  <c r="AD682" i="1" s="1"/>
  <c r="U682" i="1"/>
  <c r="AC674" i="1"/>
  <c r="AD674" i="1" s="1"/>
  <c r="AC670" i="1"/>
  <c r="AD670" i="1" s="1"/>
  <c r="U670" i="1"/>
  <c r="AC666" i="1"/>
  <c r="AD666" i="1" s="1"/>
  <c r="U666" i="1"/>
  <c r="AF599" i="1"/>
  <c r="AG599" i="1" s="1"/>
  <c r="AH599" i="1" s="1"/>
  <c r="T593" i="1"/>
  <c r="AC787" i="1"/>
  <c r="AD787" i="1" s="1"/>
  <c r="AF787" i="1" s="1"/>
  <c r="U786" i="1"/>
  <c r="U784" i="1"/>
  <c r="U783" i="1"/>
  <c r="U782" i="1"/>
  <c r="U780" i="1"/>
  <c r="U779" i="1"/>
  <c r="U778" i="1"/>
  <c r="AG778" i="1" s="1"/>
  <c r="AH778" i="1" s="1"/>
  <c r="U777" i="1"/>
  <c r="U776" i="1"/>
  <c r="U775" i="1"/>
  <c r="U774" i="1"/>
  <c r="U772" i="1"/>
  <c r="U769" i="1"/>
  <c r="U768" i="1"/>
  <c r="U766" i="1"/>
  <c r="U765" i="1"/>
  <c r="AG765" i="1"/>
  <c r="AH765" i="1" s="1"/>
  <c r="U764" i="1"/>
  <c r="U763" i="1"/>
  <c r="U761" i="1"/>
  <c r="U759" i="1"/>
  <c r="AG759" i="1" s="1"/>
  <c r="AH759" i="1" s="1"/>
  <c r="U758" i="1"/>
  <c r="U757" i="1"/>
  <c r="U756" i="1"/>
  <c r="U754" i="1"/>
  <c r="AG754" i="1"/>
  <c r="AH754" i="1" s="1"/>
  <c r="U753" i="1"/>
  <c r="U752" i="1"/>
  <c r="U751" i="1"/>
  <c r="U750" i="1"/>
  <c r="U749" i="1"/>
  <c r="U748" i="1"/>
  <c r="U746" i="1"/>
  <c r="U745" i="1"/>
  <c r="U744" i="1"/>
  <c r="U743" i="1"/>
  <c r="AG743" i="1" s="1"/>
  <c r="AH743" i="1" s="1"/>
  <c r="U742" i="1"/>
  <c r="U741" i="1"/>
  <c r="U740" i="1"/>
  <c r="U738" i="1"/>
  <c r="U737" i="1"/>
  <c r="AG737" i="1" s="1"/>
  <c r="AH737" i="1" s="1"/>
  <c r="U736" i="1"/>
  <c r="U734" i="1"/>
  <c r="AG734" i="1" s="1"/>
  <c r="AH734" i="1" s="1"/>
  <c r="U732" i="1"/>
  <c r="AG732" i="1" s="1"/>
  <c r="AH732" i="1" s="1"/>
  <c r="U730" i="1"/>
  <c r="U729" i="1"/>
  <c r="AB726" i="1"/>
  <c r="AC725" i="1"/>
  <c r="AD725" i="1"/>
  <c r="AF725" i="1" s="1"/>
  <c r="U725" i="1"/>
  <c r="AB722" i="1"/>
  <c r="AC721" i="1"/>
  <c r="AD721" i="1"/>
  <c r="U721" i="1"/>
  <c r="AB718" i="1"/>
  <c r="U717" i="1"/>
  <c r="AB714" i="1"/>
  <c r="AB706" i="1"/>
  <c r="AC705" i="1"/>
  <c r="AD705" i="1" s="1"/>
  <c r="U705" i="1"/>
  <c r="AB702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B682" i="1"/>
  <c r="AC681" i="1"/>
  <c r="AD681" i="1"/>
  <c r="U681" i="1"/>
  <c r="AD677" i="1"/>
  <c r="U677" i="1"/>
  <c r="AC673" i="1"/>
  <c r="AD673" i="1" s="1"/>
  <c r="U673" i="1"/>
  <c r="AB670" i="1"/>
  <c r="U669" i="1"/>
  <c r="AB666" i="1"/>
  <c r="T665" i="1"/>
  <c r="AB665" i="1"/>
  <c r="AB661" i="1"/>
  <c r="T657" i="1"/>
  <c r="AB653" i="1"/>
  <c r="T649" i="1"/>
  <c r="AB649" i="1"/>
  <c r="AB645" i="1"/>
  <c r="T641" i="1"/>
  <c r="AB637" i="1"/>
  <c r="T633" i="1"/>
  <c r="T625" i="1"/>
  <c r="AB625" i="1" s="1"/>
  <c r="T617" i="1"/>
  <c r="AB617" i="1" s="1"/>
  <c r="AB613" i="1"/>
  <c r="T609" i="1"/>
  <c r="AB605" i="1"/>
  <c r="T601" i="1"/>
  <c r="AB601" i="1"/>
  <c r="AB597" i="1"/>
  <c r="T589" i="1"/>
  <c r="AB589" i="1" s="1"/>
  <c r="T590" i="1"/>
  <c r="AB590" i="1" s="1"/>
  <c r="T582" i="1"/>
  <c r="U582" i="1" s="1"/>
  <c r="AC662" i="1"/>
  <c r="AD662" i="1"/>
  <c r="AF662" i="1" s="1"/>
  <c r="AC658" i="1"/>
  <c r="AD658" i="1" s="1"/>
  <c r="AC654" i="1"/>
  <c r="AD654" i="1" s="1"/>
  <c r="AC650" i="1"/>
  <c r="AD650" i="1" s="1"/>
  <c r="AC634" i="1"/>
  <c r="AD634" i="1" s="1"/>
  <c r="AC622" i="1"/>
  <c r="AD622" i="1" s="1"/>
  <c r="AC618" i="1"/>
  <c r="AD618" i="1"/>
  <c r="AC610" i="1"/>
  <c r="AD610" i="1" s="1"/>
  <c r="AC602" i="1"/>
  <c r="AD602" i="1"/>
  <c r="AF602" i="1" s="1"/>
  <c r="AC598" i="1"/>
  <c r="AD598" i="1" s="1"/>
  <c r="AB592" i="1"/>
  <c r="T591" i="1"/>
  <c r="AB591" i="1"/>
  <c r="T587" i="1"/>
  <c r="AB587" i="1" s="1"/>
  <c r="T579" i="1"/>
  <c r="U579" i="1" s="1"/>
  <c r="AC611" i="1"/>
  <c r="AD611" i="1"/>
  <c r="AC640" i="1"/>
  <c r="AD640" i="1" s="1"/>
  <c r="AC594" i="1"/>
  <c r="AD594" i="1"/>
  <c r="AC642" i="1"/>
  <c r="AD642" i="1"/>
  <c r="AB619" i="1"/>
  <c r="U608" i="1"/>
  <c r="U640" i="1"/>
  <c r="AC604" i="1"/>
  <c r="AD604" i="1" s="1"/>
  <c r="AF604" i="1"/>
  <c r="AB646" i="1"/>
  <c r="AB600" i="1"/>
  <c r="AC614" i="1"/>
  <c r="AD614" i="1"/>
  <c r="AF614" i="1" s="1"/>
  <c r="AC630" i="1"/>
  <c r="AD630" i="1"/>
  <c r="AC646" i="1"/>
  <c r="AD646" i="1"/>
  <c r="AB642" i="1"/>
  <c r="AG768" i="1"/>
  <c r="AH768" i="1"/>
  <c r="AG742" i="1"/>
  <c r="AH742" i="1"/>
  <c r="AG782" i="1"/>
  <c r="AH782" i="1" s="1"/>
  <c r="AF628" i="1"/>
  <c r="AG628" i="1" s="1"/>
  <c r="AH628" i="1" s="1"/>
  <c r="AB628" i="1"/>
  <c r="AB620" i="1"/>
  <c r="AC627" i="1"/>
  <c r="AD627" i="1"/>
  <c r="AF627" i="1" s="1"/>
  <c r="AG627" i="1" s="1"/>
  <c r="AH627" i="1" s="1"/>
  <c r="U599" i="1"/>
  <c r="U620" i="1"/>
  <c r="AG620" i="1" s="1"/>
  <c r="AH620" i="1" s="1"/>
  <c r="AB610" i="1"/>
  <c r="AB658" i="1"/>
  <c r="AB654" i="1"/>
  <c r="U655" i="1"/>
  <c r="AC655" i="1"/>
  <c r="AD655" i="1"/>
  <c r="AB655" i="1"/>
  <c r="AG772" i="1"/>
  <c r="AH772" i="1" s="1"/>
  <c r="AG600" i="1"/>
  <c r="AH600" i="1" s="1"/>
  <c r="U627" i="1"/>
  <c r="U595" i="1"/>
  <c r="AG595" i="1" s="1"/>
  <c r="AH595" i="1" s="1"/>
  <c r="AB595" i="1"/>
  <c r="AB650" i="1"/>
  <c r="AB662" i="1"/>
  <c r="AG624" i="1"/>
  <c r="AH624" i="1" s="1"/>
  <c r="U648" i="1"/>
  <c r="AC648" i="1"/>
  <c r="AD648" i="1" s="1"/>
  <c r="AF648" i="1" s="1"/>
  <c r="AG648" i="1"/>
  <c r="AH648" i="1" s="1"/>
  <c r="U656" i="1"/>
  <c r="AC656" i="1"/>
  <c r="AD656" i="1" s="1"/>
  <c r="U664" i="1"/>
  <c r="AC664" i="1"/>
  <c r="AD664" i="1" s="1"/>
  <c r="AF664" i="1" s="1"/>
  <c r="U985" i="1"/>
  <c r="U984" i="1"/>
  <c r="AC984" i="1"/>
  <c r="AD984" i="1"/>
  <c r="U663" i="1"/>
  <c r="AC663" i="1"/>
  <c r="AD663" i="1" s="1"/>
  <c r="AB663" i="1"/>
  <c r="AG741" i="1"/>
  <c r="AH741" i="1"/>
  <c r="AG729" i="1"/>
  <c r="AH729" i="1" s="1"/>
  <c r="AG748" i="1"/>
  <c r="AH748" i="1" s="1"/>
  <c r="AG764" i="1"/>
  <c r="AH764" i="1" s="1"/>
  <c r="AG779" i="1"/>
  <c r="AH779" i="1"/>
  <c r="AG766" i="1"/>
  <c r="AH766" i="1" s="1"/>
  <c r="U638" i="1"/>
  <c r="AB638" i="1"/>
  <c r="AB664" i="1"/>
  <c r="U998" i="1"/>
  <c r="AC998" i="1"/>
  <c r="AD998" i="1" s="1"/>
  <c r="U550" i="1"/>
  <c r="U592" i="1"/>
  <c r="AG592" i="1" s="1"/>
  <c r="AH592" i="1" s="1"/>
  <c r="AC592" i="1"/>
  <c r="AD592" i="1"/>
  <c r="AF592" i="1" s="1"/>
  <c r="U607" i="1"/>
  <c r="AB607" i="1"/>
  <c r="AC607" i="1"/>
  <c r="AD607" i="1"/>
  <c r="AF618" i="1"/>
  <c r="AG618" i="1" s="1"/>
  <c r="AH618" i="1" s="1"/>
  <c r="AF630" i="1"/>
  <c r="AF646" i="1"/>
  <c r="AG646" i="1" s="1"/>
  <c r="AH646" i="1" s="1"/>
  <c r="U589" i="1"/>
  <c r="AC589" i="1"/>
  <c r="AD589" i="1" s="1"/>
  <c r="AF677" i="1"/>
  <c r="AG677" i="1"/>
  <c r="AH677" i="1" s="1"/>
  <c r="AF693" i="1"/>
  <c r="AG693" i="1"/>
  <c r="AH693" i="1" s="1"/>
  <c r="AF698" i="1"/>
  <c r="AG698" i="1"/>
  <c r="AH698" i="1" s="1"/>
  <c r="AF706" i="1"/>
  <c r="AG706" i="1" s="1"/>
  <c r="AH706" i="1" s="1"/>
  <c r="AF714" i="1"/>
  <c r="AG714" i="1" s="1"/>
  <c r="AH714" i="1" s="1"/>
  <c r="AF691" i="1"/>
  <c r="AG691" i="1"/>
  <c r="AH691" i="1"/>
  <c r="AF707" i="1"/>
  <c r="AG707" i="1"/>
  <c r="AH707" i="1" s="1"/>
  <c r="AF967" i="1"/>
  <c r="AG967" i="1"/>
  <c r="AH967" i="1"/>
  <c r="AC792" i="1"/>
  <c r="AD792" i="1" s="1"/>
  <c r="AC800" i="1"/>
  <c r="AD800" i="1"/>
  <c r="U800" i="1"/>
  <c r="AC808" i="1"/>
  <c r="AD808" i="1"/>
  <c r="U808" i="1"/>
  <c r="AC811" i="1"/>
  <c r="AD811" i="1"/>
  <c r="U811" i="1"/>
  <c r="AC824" i="1"/>
  <c r="AD824" i="1" s="1"/>
  <c r="U824" i="1"/>
  <c r="AC826" i="1"/>
  <c r="AD826" i="1"/>
  <c r="U826" i="1"/>
  <c r="AC828" i="1"/>
  <c r="AD828" i="1" s="1"/>
  <c r="AF828" i="1" s="1"/>
  <c r="U828" i="1"/>
  <c r="AC830" i="1"/>
  <c r="AD830" i="1" s="1"/>
  <c r="U830" i="1"/>
  <c r="AC832" i="1"/>
  <c r="AD832" i="1" s="1"/>
  <c r="U832" i="1"/>
  <c r="AC834" i="1"/>
  <c r="AD834" i="1" s="1"/>
  <c r="AC836" i="1"/>
  <c r="AD836" i="1"/>
  <c r="U836" i="1"/>
  <c r="U838" i="1"/>
  <c r="AC842" i="1"/>
  <c r="AD842" i="1"/>
  <c r="U842" i="1"/>
  <c r="AC846" i="1"/>
  <c r="AD846" i="1" s="1"/>
  <c r="U846" i="1"/>
  <c r="AC850" i="1"/>
  <c r="AD850" i="1" s="1"/>
  <c r="AC852" i="1"/>
  <c r="AD852" i="1"/>
  <c r="U852" i="1"/>
  <c r="U854" i="1"/>
  <c r="AC856" i="1"/>
  <c r="AD856" i="1" s="1"/>
  <c r="AC862" i="1"/>
  <c r="AD862" i="1" s="1"/>
  <c r="AF862" i="1" s="1"/>
  <c r="U862" i="1"/>
  <c r="U864" i="1"/>
  <c r="AC866" i="1"/>
  <c r="AD866" i="1" s="1"/>
  <c r="U866" i="1"/>
  <c r="AC870" i="1"/>
  <c r="AD870" i="1"/>
  <c r="U870" i="1"/>
  <c r="AC872" i="1"/>
  <c r="AD872" i="1" s="1"/>
  <c r="AG872" i="1" s="1"/>
  <c r="AH872" i="1" s="1"/>
  <c r="AC874" i="1"/>
  <c r="AD874" i="1" s="1"/>
  <c r="AF874" i="1" s="1"/>
  <c r="U874" i="1"/>
  <c r="AC876" i="1"/>
  <c r="AD876" i="1" s="1"/>
  <c r="AF876" i="1" s="1"/>
  <c r="U876" i="1"/>
  <c r="AC878" i="1"/>
  <c r="AD878" i="1" s="1"/>
  <c r="U878" i="1"/>
  <c r="AC881" i="1"/>
  <c r="AD881" i="1" s="1"/>
  <c r="U881" i="1"/>
  <c r="AC883" i="1"/>
  <c r="AD883" i="1"/>
  <c r="U883" i="1"/>
  <c r="AC896" i="1"/>
  <c r="AD896" i="1"/>
  <c r="U896" i="1"/>
  <c r="AC901" i="1"/>
  <c r="AD901" i="1"/>
  <c r="U901" i="1"/>
  <c r="AC905" i="1"/>
  <c r="AD905" i="1" s="1"/>
  <c r="AC794" i="1"/>
  <c r="AD794" i="1" s="1"/>
  <c r="U794" i="1"/>
  <c r="AC814" i="1"/>
  <c r="AD814" i="1" s="1"/>
  <c r="U814" i="1"/>
  <c r="AC822" i="1"/>
  <c r="AD822" i="1" s="1"/>
  <c r="AF650" i="1"/>
  <c r="AG650" i="1" s="1"/>
  <c r="AH650" i="1" s="1"/>
  <c r="U641" i="1"/>
  <c r="AC641" i="1"/>
  <c r="AD641" i="1"/>
  <c r="AF721" i="1"/>
  <c r="AG721" i="1" s="1"/>
  <c r="AH721" i="1" s="1"/>
  <c r="AF637" i="1"/>
  <c r="AF687" i="1"/>
  <c r="AG687" i="1"/>
  <c r="AH687" i="1"/>
  <c r="AC793" i="1"/>
  <c r="AD793" i="1"/>
  <c r="U793" i="1"/>
  <c r="AC801" i="1"/>
  <c r="AD801" i="1"/>
  <c r="U801" i="1"/>
  <c r="AC817" i="1"/>
  <c r="AD817" i="1"/>
  <c r="AC886" i="1"/>
  <c r="AD886" i="1" s="1"/>
  <c r="U886" i="1"/>
  <c r="U912" i="1"/>
  <c r="AC922" i="1"/>
  <c r="AD922" i="1"/>
  <c r="U922" i="1"/>
  <c r="AC936" i="1"/>
  <c r="AD936" i="1" s="1"/>
  <c r="U936" i="1"/>
  <c r="U941" i="1"/>
  <c r="AC943" i="1"/>
  <c r="AD943" i="1"/>
  <c r="U943" i="1"/>
  <c r="AC947" i="1"/>
  <c r="AD947" i="1"/>
  <c r="U947" i="1"/>
  <c r="AC959" i="1"/>
  <c r="AD959" i="1"/>
  <c r="AF959" i="1" s="1"/>
  <c r="AF696" i="1"/>
  <c r="AG696" i="1" s="1"/>
  <c r="AH696" i="1"/>
  <c r="AF712" i="1"/>
  <c r="AF728" i="1"/>
  <c r="AG728" i="1"/>
  <c r="AH728" i="1"/>
  <c r="AC885" i="1"/>
  <c r="AD885" i="1" s="1"/>
  <c r="U885" i="1"/>
  <c r="AC888" i="1"/>
  <c r="AD888" i="1"/>
  <c r="U888" i="1"/>
  <c r="AC891" i="1"/>
  <c r="AD891" i="1"/>
  <c r="U891" i="1"/>
  <c r="U893" i="1"/>
  <c r="AC899" i="1"/>
  <c r="AD899" i="1"/>
  <c r="U899" i="1"/>
  <c r="AC910" i="1"/>
  <c r="AD910" i="1" s="1"/>
  <c r="U910" i="1"/>
  <c r="AC914" i="1"/>
  <c r="AD914" i="1" s="1"/>
  <c r="U914" i="1"/>
  <c r="AC917" i="1"/>
  <c r="AD917" i="1" s="1"/>
  <c r="U917" i="1"/>
  <c r="AC919" i="1"/>
  <c r="AD919" i="1"/>
  <c r="AF919" i="1" s="1"/>
  <c r="U919" i="1"/>
  <c r="AC945" i="1"/>
  <c r="AD945" i="1" s="1"/>
  <c r="AF945" i="1" s="1"/>
  <c r="U945" i="1"/>
  <c r="AC948" i="1"/>
  <c r="AD948" i="1" s="1"/>
  <c r="U948" i="1"/>
  <c r="AC951" i="1"/>
  <c r="AD951" i="1" s="1"/>
  <c r="U951" i="1"/>
  <c r="U953" i="1"/>
  <c r="AC802" i="1"/>
  <c r="AD802" i="1"/>
  <c r="U802" i="1"/>
  <c r="AC810" i="1"/>
  <c r="AD810" i="1"/>
  <c r="AF810" i="1" s="1"/>
  <c r="U810" i="1"/>
  <c r="AG982" i="1"/>
  <c r="AH982" i="1" s="1"/>
  <c r="AF708" i="1"/>
  <c r="AF724" i="1"/>
  <c r="AG724" i="1"/>
  <c r="AH724" i="1" s="1"/>
  <c r="AF622" i="1"/>
  <c r="AF638" i="1"/>
  <c r="AF654" i="1"/>
  <c r="AG654" i="1"/>
  <c r="AH654" i="1"/>
  <c r="AF685" i="1"/>
  <c r="AG685" i="1"/>
  <c r="AH685" i="1"/>
  <c r="AF670" i="1"/>
  <c r="AG670" i="1"/>
  <c r="AH670" i="1" s="1"/>
  <c r="AF694" i="1"/>
  <c r="AG694" i="1" s="1"/>
  <c r="AH694" i="1" s="1"/>
  <c r="AF718" i="1"/>
  <c r="AG718" i="1"/>
  <c r="AH718" i="1" s="1"/>
  <c r="AF597" i="1"/>
  <c r="AG597" i="1"/>
  <c r="AH597" i="1" s="1"/>
  <c r="AF629" i="1"/>
  <c r="AG699" i="1"/>
  <c r="AH699" i="1"/>
  <c r="AF715" i="1"/>
  <c r="AB801" i="1"/>
  <c r="AB817" i="1"/>
  <c r="AB790" i="1"/>
  <c r="AC788" i="1"/>
  <c r="AD788" i="1" s="1"/>
  <c r="U788" i="1"/>
  <c r="AC796" i="1"/>
  <c r="AD796" i="1" s="1"/>
  <c r="AG796" i="1" s="1"/>
  <c r="AH796" i="1" s="1"/>
  <c r="U796" i="1"/>
  <c r="AC804" i="1"/>
  <c r="AD804" i="1" s="1"/>
  <c r="AF804" i="1" s="1"/>
  <c r="U804" i="1"/>
  <c r="AC812" i="1"/>
  <c r="AD812" i="1"/>
  <c r="AG812" i="1" s="1"/>
  <c r="AH812" i="1" s="1"/>
  <c r="U812" i="1"/>
  <c r="AB886" i="1"/>
  <c r="AB910" i="1"/>
  <c r="AB914" i="1"/>
  <c r="AB922" i="1"/>
  <c r="AB802" i="1"/>
  <c r="AB810" i="1"/>
  <c r="AC791" i="1"/>
  <c r="AD791" i="1"/>
  <c r="AF791" i="1" s="1"/>
  <c r="U791" i="1"/>
  <c r="AC807" i="1"/>
  <c r="AD807" i="1"/>
  <c r="U807" i="1"/>
  <c r="U815" i="1"/>
  <c r="AC823" i="1"/>
  <c r="AD823" i="1" s="1"/>
  <c r="U823" i="1"/>
  <c r="AC825" i="1"/>
  <c r="AD825" i="1" s="1"/>
  <c r="U825" i="1"/>
  <c r="AC827" i="1"/>
  <c r="AD827" i="1"/>
  <c r="U827" i="1"/>
  <c r="AC829" i="1"/>
  <c r="AD829" i="1"/>
  <c r="U829" i="1"/>
  <c r="AC831" i="1"/>
  <c r="AD831" i="1"/>
  <c r="U831" i="1"/>
  <c r="AC833" i="1"/>
  <c r="AD833" i="1"/>
  <c r="AF833" i="1" s="1"/>
  <c r="AG833" i="1" s="1"/>
  <c r="AH833" i="1" s="1"/>
  <c r="U833" i="1"/>
  <c r="AC837" i="1"/>
  <c r="AD837" i="1"/>
  <c r="U837" i="1"/>
  <c r="AC839" i="1"/>
  <c r="AD839" i="1" s="1"/>
  <c r="AC841" i="1"/>
  <c r="AD841" i="1" s="1"/>
  <c r="U841" i="1"/>
  <c r="AC843" i="1"/>
  <c r="AD843" i="1"/>
  <c r="U843" i="1"/>
  <c r="AC845" i="1"/>
  <c r="AD845" i="1"/>
  <c r="U845" i="1"/>
  <c r="AC847" i="1"/>
  <c r="AD847" i="1"/>
  <c r="U847" i="1"/>
  <c r="AC857" i="1"/>
  <c r="AD857" i="1" s="1"/>
  <c r="AF857" i="1" s="1"/>
  <c r="AG857" i="1" s="1"/>
  <c r="AH857" i="1" s="1"/>
  <c r="U857" i="1"/>
  <c r="AC859" i="1"/>
  <c r="AD859" i="1" s="1"/>
  <c r="U859" i="1"/>
  <c r="AC863" i="1"/>
  <c r="AD863" i="1"/>
  <c r="U863" i="1"/>
  <c r="AC865" i="1"/>
  <c r="AD865" i="1"/>
  <c r="AF865" i="1" s="1"/>
  <c r="U865" i="1"/>
  <c r="AC869" i="1"/>
  <c r="AD869" i="1"/>
  <c r="U869" i="1"/>
  <c r="AC871" i="1"/>
  <c r="AD871" i="1" s="1"/>
  <c r="U871" i="1"/>
  <c r="AC873" i="1"/>
  <c r="AD873" i="1"/>
  <c r="U873" i="1"/>
  <c r="AC875" i="1"/>
  <c r="AD875" i="1"/>
  <c r="U875" i="1"/>
  <c r="AC877" i="1"/>
  <c r="AD877" i="1"/>
  <c r="U877" i="1"/>
  <c r="AC879" i="1"/>
  <c r="AD879" i="1"/>
  <c r="AF879" i="1" s="1"/>
  <c r="U879" i="1"/>
  <c r="AC890" i="1"/>
  <c r="AD890" i="1"/>
  <c r="U890" i="1"/>
  <c r="AC898" i="1"/>
  <c r="AD898" i="1"/>
  <c r="U898" i="1"/>
  <c r="AC818" i="1"/>
  <c r="AD818" i="1" s="1"/>
  <c r="U818" i="1"/>
  <c r="U591" i="1"/>
  <c r="AC591" i="1"/>
  <c r="AD591" i="1"/>
  <c r="AF594" i="1"/>
  <c r="AG594" i="1"/>
  <c r="AH594" i="1"/>
  <c r="AF610" i="1"/>
  <c r="AG610" i="1"/>
  <c r="AH610" i="1" s="1"/>
  <c r="AF658" i="1"/>
  <c r="AG658" i="1"/>
  <c r="AH658" i="1" s="1"/>
  <c r="U590" i="1"/>
  <c r="AC590" i="1"/>
  <c r="AD590" i="1"/>
  <c r="U601" i="1"/>
  <c r="AC601" i="1"/>
  <c r="AD601" i="1"/>
  <c r="U617" i="1"/>
  <c r="AC617" i="1"/>
  <c r="AD617" i="1"/>
  <c r="U649" i="1"/>
  <c r="AC649" i="1"/>
  <c r="AD649" i="1"/>
  <c r="U665" i="1"/>
  <c r="AC665" i="1"/>
  <c r="AD665" i="1" s="1"/>
  <c r="AF697" i="1"/>
  <c r="AG697" i="1" s="1"/>
  <c r="AH697" i="1"/>
  <c r="AB609" i="1"/>
  <c r="AB641" i="1"/>
  <c r="AF653" i="1"/>
  <c r="AG653" i="1"/>
  <c r="AH653" i="1"/>
  <c r="AG711" i="1"/>
  <c r="AH711" i="1"/>
  <c r="AF727" i="1"/>
  <c r="AG727" i="1"/>
  <c r="AH727" i="1" s="1"/>
  <c r="AC797" i="1"/>
  <c r="AD797" i="1"/>
  <c r="U797" i="1"/>
  <c r="AC805" i="1"/>
  <c r="AD805" i="1" s="1"/>
  <c r="U805" i="1"/>
  <c r="AC813" i="1"/>
  <c r="AD813" i="1"/>
  <c r="U813" i="1"/>
  <c r="AC884" i="1"/>
  <c r="AD884" i="1"/>
  <c r="U884" i="1"/>
  <c r="AC894" i="1"/>
  <c r="AD894" i="1"/>
  <c r="AF894" i="1" s="1"/>
  <c r="U894" i="1"/>
  <c r="AC908" i="1"/>
  <c r="AD908" i="1"/>
  <c r="U908" i="1"/>
  <c r="AC911" i="1"/>
  <c r="AD911" i="1"/>
  <c r="U911" i="1"/>
  <c r="AC923" i="1"/>
  <c r="AD923" i="1"/>
  <c r="U923" i="1"/>
  <c r="AC927" i="1"/>
  <c r="AD927" i="1" s="1"/>
  <c r="AF927" i="1" s="1"/>
  <c r="U927" i="1"/>
  <c r="AC929" i="1"/>
  <c r="AD929" i="1"/>
  <c r="U929" i="1"/>
  <c r="U931" i="1"/>
  <c r="AC933" i="1"/>
  <c r="AD933" i="1" s="1"/>
  <c r="AC937" i="1"/>
  <c r="AD937" i="1"/>
  <c r="U937" i="1"/>
  <c r="AC940" i="1"/>
  <c r="AD940" i="1"/>
  <c r="AF940" i="1" s="1"/>
  <c r="U940" i="1"/>
  <c r="AG940" i="1" s="1"/>
  <c r="AH940" i="1" s="1"/>
  <c r="AC942" i="1"/>
  <c r="AD942" i="1" s="1"/>
  <c r="U942" i="1"/>
  <c r="U944" i="1"/>
  <c r="AC949" i="1"/>
  <c r="AD949" i="1"/>
  <c r="U949" i="1"/>
  <c r="AF672" i="1"/>
  <c r="AG672" i="1" s="1"/>
  <c r="AH672" i="1" s="1"/>
  <c r="AF688" i="1"/>
  <c r="AG688" i="1" s="1"/>
  <c r="AH688" i="1" s="1"/>
  <c r="AF704" i="1"/>
  <c r="AG704" i="1"/>
  <c r="AH704" i="1"/>
  <c r="AF720" i="1"/>
  <c r="AG720" i="1"/>
  <c r="AH720" i="1" s="1"/>
  <c r="AB899" i="1"/>
  <c r="AB911" i="1"/>
  <c r="AB915" i="1"/>
  <c r="AB919" i="1"/>
  <c r="AB923" i="1"/>
  <c r="AB951" i="1"/>
  <c r="AB959" i="1"/>
  <c r="AC880" i="1"/>
  <c r="AD880" i="1" s="1"/>
  <c r="AC887" i="1"/>
  <c r="AD887" i="1" s="1"/>
  <c r="U887" i="1"/>
  <c r="AC889" i="1"/>
  <c r="AD889" i="1" s="1"/>
  <c r="U889" i="1"/>
  <c r="AC892" i="1"/>
  <c r="AD892" i="1"/>
  <c r="U892" i="1"/>
  <c r="AC902" i="1"/>
  <c r="AD902" i="1" s="1"/>
  <c r="U902" i="1"/>
  <c r="AC907" i="1"/>
  <c r="AD907" i="1"/>
  <c r="U907" i="1"/>
  <c r="AC913" i="1"/>
  <c r="AD913" i="1"/>
  <c r="U913" i="1"/>
  <c r="AC916" i="1"/>
  <c r="AD916" i="1" s="1"/>
  <c r="U916" i="1"/>
  <c r="AC918" i="1"/>
  <c r="AD918" i="1" s="1"/>
  <c r="U918" i="1"/>
  <c r="AC920" i="1"/>
  <c r="AD920" i="1"/>
  <c r="AG920" i="1" s="1"/>
  <c r="AH920" i="1" s="1"/>
  <c r="U920" i="1"/>
  <c r="AC934" i="1"/>
  <c r="AD934" i="1"/>
  <c r="AF934" i="1" s="1"/>
  <c r="U934" i="1"/>
  <c r="AC939" i="1"/>
  <c r="AD939" i="1"/>
  <c r="AC946" i="1"/>
  <c r="AD946" i="1"/>
  <c r="U946" i="1"/>
  <c r="AC950" i="1"/>
  <c r="AD950" i="1" s="1"/>
  <c r="U950" i="1"/>
  <c r="AC952" i="1"/>
  <c r="AD952" i="1" s="1"/>
  <c r="U952" i="1"/>
  <c r="AC954" i="1"/>
  <c r="AD954" i="1" s="1"/>
  <c r="AF954" i="1" s="1"/>
  <c r="U954" i="1"/>
  <c r="AC956" i="1"/>
  <c r="AD956" i="1"/>
  <c r="U956" i="1"/>
  <c r="AC806" i="1"/>
  <c r="AD806" i="1"/>
  <c r="U806" i="1"/>
  <c r="AF668" i="1"/>
  <c r="AG668" i="1" s="1"/>
  <c r="AH668" i="1" s="1"/>
  <c r="AF640" i="1"/>
  <c r="AG640" i="1"/>
  <c r="AH640" i="1"/>
  <c r="AH655" i="1"/>
  <c r="AF655" i="1"/>
  <c r="AG655" i="1" s="1"/>
  <c r="AF663" i="1"/>
  <c r="AG663" i="1"/>
  <c r="AH663" i="1" s="1"/>
  <c r="AF949" i="1"/>
  <c r="AG949" i="1"/>
  <c r="AH949" i="1" s="1"/>
  <c r="AG927" i="1"/>
  <c r="AH927" i="1" s="1"/>
  <c r="AH908" i="1"/>
  <c r="AG894" i="1"/>
  <c r="AH894" i="1" s="1"/>
  <c r="AF591" i="1"/>
  <c r="AG591" i="1"/>
  <c r="AH591" i="1"/>
  <c r="AF890" i="1"/>
  <c r="AG890" i="1"/>
  <c r="AH890" i="1"/>
  <c r="AG879" i="1"/>
  <c r="AH879" i="1" s="1"/>
  <c r="AF871" i="1"/>
  <c r="AG871" i="1" s="1"/>
  <c r="AH871" i="1" s="1"/>
  <c r="AF847" i="1"/>
  <c r="AF831" i="1"/>
  <c r="AG831" i="1"/>
  <c r="AH831" i="1" s="1"/>
  <c r="AF823" i="1"/>
  <c r="AF807" i="1"/>
  <c r="AG807" i="1"/>
  <c r="AH807" i="1"/>
  <c r="AG804" i="1"/>
  <c r="AH804" i="1" s="1"/>
  <c r="AG954" i="1"/>
  <c r="AH954" i="1" s="1"/>
  <c r="AF939" i="1"/>
  <c r="AF918" i="1"/>
  <c r="AG918" i="1"/>
  <c r="AH918" i="1"/>
  <c r="AF913" i="1"/>
  <c r="AF902" i="1"/>
  <c r="AG902" i="1" s="1"/>
  <c r="AH902" i="1" s="1"/>
  <c r="AF892" i="1"/>
  <c r="AG892" i="1" s="1"/>
  <c r="AH892" i="1" s="1"/>
  <c r="AF641" i="1"/>
  <c r="AG641" i="1" s="1"/>
  <c r="AH641" i="1" s="1"/>
  <c r="AF814" i="1"/>
  <c r="AG814" i="1"/>
  <c r="AH814" i="1" s="1"/>
  <c r="AF905" i="1"/>
  <c r="AF896" i="1"/>
  <c r="AG896" i="1" s="1"/>
  <c r="AH896" i="1" s="1"/>
  <c r="AF881" i="1"/>
  <c r="AG881" i="1"/>
  <c r="AH881" i="1" s="1"/>
  <c r="AG876" i="1"/>
  <c r="AH876" i="1" s="1"/>
  <c r="AF872" i="1"/>
  <c r="AF852" i="1"/>
  <c r="AG852" i="1"/>
  <c r="AH852" i="1" s="1"/>
  <c r="AF836" i="1"/>
  <c r="AG836" i="1" s="1"/>
  <c r="AH836" i="1" s="1"/>
  <c r="AF832" i="1"/>
  <c r="AG832" i="1" s="1"/>
  <c r="AH832" i="1" s="1"/>
  <c r="AG828" i="1"/>
  <c r="AH828" i="1"/>
  <c r="AF824" i="1"/>
  <c r="AF811" i="1"/>
  <c r="AG811" i="1" s="1"/>
  <c r="AH811" i="1" s="1"/>
  <c r="AF800" i="1"/>
  <c r="AG800" i="1" s="1"/>
  <c r="AH800" i="1" s="1"/>
  <c r="AF911" i="1"/>
  <c r="AG911" i="1"/>
  <c r="AH911" i="1"/>
  <c r="AF813" i="1"/>
  <c r="AG813" i="1" s="1"/>
  <c r="AH813" i="1"/>
  <c r="AF873" i="1"/>
  <c r="AG873" i="1" s="1"/>
  <c r="AH873" i="1" s="1"/>
  <c r="AF845" i="1"/>
  <c r="AG845" i="1"/>
  <c r="AH845" i="1" s="1"/>
  <c r="AF815" i="1"/>
  <c r="AG815" i="1"/>
  <c r="AH815" i="1" s="1"/>
  <c r="AF899" i="1"/>
  <c r="AF909" i="1"/>
  <c r="AF801" i="1"/>
  <c r="AG801" i="1"/>
  <c r="AH801" i="1" s="1"/>
  <c r="AF944" i="1"/>
  <c r="AG944" i="1"/>
  <c r="AH944" i="1"/>
  <c r="AF929" i="1"/>
  <c r="AG929" i="1" s="1"/>
  <c r="AH929" i="1" s="1"/>
  <c r="AF884" i="1"/>
  <c r="AG884" i="1"/>
  <c r="AH884" i="1" s="1"/>
  <c r="AF590" i="1"/>
  <c r="AG590" i="1"/>
  <c r="AH590" i="1" s="1"/>
  <c r="AF869" i="1"/>
  <c r="AF841" i="1"/>
  <c r="AG841" i="1"/>
  <c r="AH841" i="1"/>
  <c r="AF829" i="1"/>
  <c r="AG829" i="1"/>
  <c r="AH829" i="1" s="1"/>
  <c r="AF796" i="1"/>
  <c r="AF948" i="1"/>
  <c r="AG948" i="1"/>
  <c r="AH948" i="1"/>
  <c r="AF917" i="1"/>
  <c r="AG917" i="1"/>
  <c r="AH917" i="1" s="1"/>
  <c r="AF885" i="1"/>
  <c r="AG885" i="1"/>
  <c r="AH885" i="1"/>
  <c r="AF943" i="1"/>
  <c r="AG943" i="1"/>
  <c r="AH943" i="1" s="1"/>
  <c r="AF817" i="1"/>
  <c r="AG817" i="1" s="1"/>
  <c r="AH817" i="1" s="1"/>
  <c r="AF806" i="1"/>
  <c r="AG806" i="1"/>
  <c r="AH806" i="1"/>
  <c r="AF956" i="1"/>
  <c r="AF952" i="1"/>
  <c r="AG952" i="1" s="1"/>
  <c r="AH952" i="1" s="1"/>
  <c r="AF946" i="1"/>
  <c r="AG946" i="1"/>
  <c r="AH946" i="1"/>
  <c r="AG934" i="1"/>
  <c r="AH934" i="1"/>
  <c r="AF920" i="1"/>
  <c r="AF916" i="1"/>
  <c r="AG916" i="1"/>
  <c r="AH916" i="1" s="1"/>
  <c r="AF907" i="1"/>
  <c r="AG907" i="1" s="1"/>
  <c r="AH907" i="1" s="1"/>
  <c r="AF880" i="1"/>
  <c r="AG880" i="1" s="1"/>
  <c r="AH880" i="1" s="1"/>
  <c r="AF822" i="1"/>
  <c r="AG822" i="1"/>
  <c r="AH822" i="1"/>
  <c r="AF794" i="1"/>
  <c r="AG794" i="1"/>
  <c r="AH794" i="1" s="1"/>
  <c r="AF883" i="1"/>
  <c r="AG883" i="1"/>
  <c r="AH883" i="1"/>
  <c r="AF878" i="1"/>
  <c r="AG878" i="1" s="1"/>
  <c r="AH878" i="1" s="1"/>
  <c r="AF870" i="1"/>
  <c r="AG870" i="1"/>
  <c r="AH870" i="1"/>
  <c r="AF866" i="1"/>
  <c r="AG866" i="1"/>
  <c r="AH866" i="1"/>
  <c r="AF850" i="1"/>
  <c r="AF846" i="1"/>
  <c r="AG846" i="1"/>
  <c r="AH846" i="1"/>
  <c r="AF842" i="1"/>
  <c r="AG842" i="1" s="1"/>
  <c r="AH842" i="1" s="1"/>
  <c r="AF838" i="1"/>
  <c r="AG838" i="1" s="1"/>
  <c r="AH838" i="1" s="1"/>
  <c r="AF830" i="1"/>
  <c r="AG830" i="1"/>
  <c r="AH830" i="1"/>
  <c r="AF826" i="1"/>
  <c r="AG826" i="1" s="1"/>
  <c r="AH826" i="1" s="1"/>
  <c r="AF808" i="1"/>
  <c r="AG808" i="1" s="1"/>
  <c r="AH808" i="1" s="1"/>
  <c r="AF923" i="1"/>
  <c r="AG923" i="1"/>
  <c r="AH923" i="1"/>
  <c r="AF797" i="1"/>
  <c r="AG797" i="1"/>
  <c r="AH797" i="1" s="1"/>
  <c r="AF649" i="1"/>
  <c r="AG649" i="1"/>
  <c r="AH649" i="1"/>
  <c r="AF617" i="1"/>
  <c r="AG617" i="1" s="1"/>
  <c r="AH617" i="1" s="1"/>
  <c r="AF818" i="1"/>
  <c r="AF877" i="1"/>
  <c r="AG877" i="1" s="1"/>
  <c r="AH877" i="1" s="1"/>
  <c r="AF825" i="1"/>
  <c r="AG825" i="1"/>
  <c r="AH825" i="1"/>
  <c r="AF812" i="1"/>
  <c r="AG810" i="1"/>
  <c r="AH810" i="1" s="1"/>
  <c r="AF953" i="1"/>
  <c r="AG953" i="1"/>
  <c r="AH953" i="1" s="1"/>
  <c r="AF910" i="1"/>
  <c r="AG910" i="1" s="1"/>
  <c r="AH910" i="1" s="1"/>
  <c r="AF891" i="1"/>
  <c r="AG891" i="1"/>
  <c r="AH891" i="1" s="1"/>
  <c r="AF922" i="1"/>
  <c r="AG922" i="1"/>
  <c r="AH922" i="1" s="1"/>
  <c r="AF937" i="1"/>
  <c r="AG937" i="1"/>
  <c r="AH937" i="1"/>
  <c r="AF805" i="1"/>
  <c r="AG805" i="1"/>
  <c r="AH805" i="1" s="1"/>
  <c r="AF665" i="1"/>
  <c r="AG665" i="1"/>
  <c r="AH665" i="1"/>
  <c r="AF875" i="1"/>
  <c r="AF863" i="1"/>
  <c r="AG863" i="1" s="1"/>
  <c r="AH863" i="1" s="1"/>
  <c r="AF839" i="1"/>
  <c r="AG839" i="1"/>
  <c r="AH839" i="1"/>
  <c r="AF827" i="1"/>
  <c r="AG827" i="1"/>
  <c r="AH827" i="1" s="1"/>
  <c r="AF802" i="1"/>
  <c r="AG802" i="1"/>
  <c r="AH802" i="1"/>
  <c r="AF951" i="1"/>
  <c r="AG951" i="1" s="1"/>
  <c r="AH951" i="1" s="1"/>
  <c r="AF926" i="1"/>
  <c r="AG919" i="1"/>
  <c r="AH919" i="1" s="1"/>
  <c r="AF914" i="1"/>
  <c r="AG914" i="1"/>
  <c r="AH914" i="1"/>
  <c r="AF888" i="1"/>
  <c r="AG888" i="1"/>
  <c r="AH888" i="1"/>
  <c r="AF947" i="1"/>
  <c r="AG947" i="1" s="1"/>
  <c r="AH947" i="1" s="1"/>
  <c r="AF936" i="1"/>
  <c r="AG936" i="1"/>
  <c r="AH936" i="1"/>
  <c r="AF886" i="1"/>
  <c r="AG886" i="1" s="1"/>
  <c r="AH886" i="1"/>
  <c r="AF793" i="1"/>
  <c r="AG793" i="1" s="1"/>
  <c r="AH793" i="1" s="1"/>
  <c r="AF589" i="1"/>
  <c r="AG589" i="1"/>
  <c r="AH589" i="1" s="1"/>
  <c r="V532" i="1"/>
  <c r="AC571" i="1"/>
  <c r="AD571" i="1" s="1"/>
  <c r="U561" i="1"/>
  <c r="AG561" i="1" s="1"/>
  <c r="T569" i="1"/>
  <c r="AB569" i="1" s="1"/>
  <c r="U564" i="1"/>
  <c r="AC564" i="1"/>
  <c r="AD564" i="1" s="1"/>
  <c r="AB561" i="1"/>
  <c r="V543" i="1"/>
  <c r="V540" i="1"/>
  <c r="AB585" i="1"/>
  <c r="U585" i="1"/>
  <c r="AB577" i="1"/>
  <c r="T577" i="1"/>
  <c r="AB562" i="1"/>
  <c r="U565" i="1"/>
  <c r="AC565" i="1"/>
  <c r="AD565" i="1"/>
  <c r="AC555" i="1"/>
  <c r="AD555" i="1"/>
  <c r="U555" i="1"/>
  <c r="V583" i="1"/>
  <c r="T583" i="1"/>
  <c r="V581" i="1"/>
  <c r="T581" i="1"/>
  <c r="U581" i="1" s="1"/>
  <c r="AG581" i="1" s="1"/>
  <c r="AH581" i="1" s="1"/>
  <c r="V580" i="1"/>
  <c r="T580" i="1"/>
  <c r="V572" i="1"/>
  <c r="T572" i="1"/>
  <c r="AC585" i="1"/>
  <c r="AD585" i="1" s="1"/>
  <c r="V574" i="1"/>
  <c r="T574" i="1"/>
  <c r="U574" i="1" s="1"/>
  <c r="AB565" i="1"/>
  <c r="T586" i="1"/>
  <c r="AC586" i="1" s="1"/>
  <c r="AD586" i="1" s="1"/>
  <c r="AB586" i="1"/>
  <c r="V568" i="1"/>
  <c r="AB556" i="1"/>
  <c r="V563" i="1"/>
  <c r="R586" i="1"/>
  <c r="S586" i="1"/>
  <c r="T570" i="1"/>
  <c r="AB572" i="1"/>
  <c r="AB571" i="1"/>
  <c r="AB564" i="1"/>
  <c r="V556" i="1"/>
  <c r="R585" i="1"/>
  <c r="S585" i="1" s="1"/>
  <c r="R584" i="1"/>
  <c r="S584" i="1"/>
  <c r="R582" i="1"/>
  <c r="S582" i="1"/>
  <c r="R577" i="1"/>
  <c r="S577" i="1" s="1"/>
  <c r="AB576" i="1"/>
  <c r="R567" i="1"/>
  <c r="S567" i="1"/>
  <c r="R541" i="1"/>
  <c r="S541" i="1"/>
  <c r="R574" i="1"/>
  <c r="S574" i="1"/>
  <c r="R573" i="1"/>
  <c r="S573" i="1" s="1"/>
  <c r="R571" i="1"/>
  <c r="S571" i="1"/>
  <c r="R555" i="1"/>
  <c r="S555" i="1"/>
  <c r="T578" i="1"/>
  <c r="AB578" i="1" s="1"/>
  <c r="V578" i="1"/>
  <c r="V573" i="1"/>
  <c r="T573" i="1"/>
  <c r="AF565" i="1"/>
  <c r="AC554" i="1"/>
  <c r="AD554" i="1"/>
  <c r="AF554" i="1" s="1"/>
  <c r="AG554" i="1" s="1"/>
  <c r="AH554" i="1" s="1"/>
  <c r="U554" i="1"/>
  <c r="AB554" i="1"/>
  <c r="AF562" i="1"/>
  <c r="AG562" i="1"/>
  <c r="AH562" i="1" s="1"/>
  <c r="AB552" i="1"/>
  <c r="AC552" i="1"/>
  <c r="AD552" i="1" s="1"/>
  <c r="U552" i="1"/>
  <c r="U566" i="1"/>
  <c r="AC566" i="1"/>
  <c r="AD566" i="1" s="1"/>
  <c r="AB566" i="1"/>
  <c r="AB582" i="1"/>
  <c r="AC582" i="1"/>
  <c r="AD582" i="1"/>
  <c r="AB581" i="1"/>
  <c r="AB557" i="1"/>
  <c r="AC557" i="1"/>
  <c r="AD557" i="1" s="1"/>
  <c r="T560" i="1"/>
  <c r="AB560" i="1" s="1"/>
  <c r="V559" i="1"/>
  <c r="T559" i="1"/>
  <c r="AH561" i="1"/>
  <c r="V584" i="1"/>
  <c r="AA551" i="1"/>
  <c r="AB551" i="1" s="1"/>
  <c r="AC551" i="1"/>
  <c r="AD551" i="1"/>
  <c r="AF551" i="1" s="1"/>
  <c r="AG551" i="1" s="1"/>
  <c r="U576" i="1"/>
  <c r="AC576" i="1"/>
  <c r="AD576" i="1" s="1"/>
  <c r="AF576" i="1" s="1"/>
  <c r="U551" i="1"/>
  <c r="AA550" i="1"/>
  <c r="AB550" i="1"/>
  <c r="AC550" i="1"/>
  <c r="AD550" i="1"/>
  <c r="AB555" i="1"/>
  <c r="AB579" i="1"/>
  <c r="V575" i="1"/>
  <c r="T575" i="1"/>
  <c r="R564" i="1"/>
  <c r="S564" i="1"/>
  <c r="T567" i="1"/>
  <c r="T558" i="1"/>
  <c r="AB558" i="1" s="1"/>
  <c r="AB574" i="1"/>
  <c r="AC574" i="1"/>
  <c r="AD574" i="1"/>
  <c r="AC580" i="1"/>
  <c r="AD580" i="1" s="1"/>
  <c r="AC583" i="1"/>
  <c r="AD583" i="1" s="1"/>
  <c r="AB583" i="1"/>
  <c r="U583" i="1"/>
  <c r="U569" i="1"/>
  <c r="AC569" i="1"/>
  <c r="AD569" i="1"/>
  <c r="AC581" i="1"/>
  <c r="AD581" i="1"/>
  <c r="AF581" i="1"/>
  <c r="AF557" i="1"/>
  <c r="AH551" i="1"/>
  <c r="U558" i="1"/>
  <c r="AC558" i="1"/>
  <c r="AD558" i="1" s="1"/>
  <c r="AC575" i="1"/>
  <c r="AD575" i="1"/>
  <c r="U575" i="1"/>
  <c r="AB575" i="1"/>
  <c r="U567" i="1"/>
  <c r="AC567" i="1"/>
  <c r="AD567" i="1"/>
  <c r="AB567" i="1"/>
  <c r="U578" i="1"/>
  <c r="U560" i="1"/>
  <c r="AC560" i="1"/>
  <c r="AD560" i="1" s="1"/>
  <c r="AC573" i="1"/>
  <c r="AD573" i="1"/>
  <c r="AF573" i="1" s="1"/>
  <c r="AB573" i="1"/>
  <c r="U573" i="1"/>
  <c r="AF574" i="1"/>
  <c r="AF583" i="1"/>
  <c r="AG583" i="1" s="1"/>
  <c r="AH583" i="1" s="1"/>
  <c r="AF558" i="1"/>
  <c r="V338" i="1"/>
  <c r="V419" i="1"/>
  <c r="R398" i="1"/>
  <c r="S398" i="1"/>
  <c r="T341" i="1"/>
  <c r="U341" i="1" s="1"/>
  <c r="AA331" i="1"/>
  <c r="V323" i="1"/>
  <c r="V313" i="1"/>
  <c r="V317" i="1"/>
  <c r="V333" i="1"/>
  <c r="V325" i="1"/>
  <c r="V314" i="1"/>
  <c r="AA106" i="1"/>
  <c r="T375" i="1"/>
  <c r="V16" i="1"/>
  <c r="V86" i="1"/>
  <c r="V242" i="1"/>
  <c r="V52" i="1"/>
  <c r="V24" i="1"/>
  <c r="AE226" i="1"/>
  <c r="V197" i="1"/>
  <c r="AA120" i="1"/>
  <c r="AB120" i="1" s="1"/>
  <c r="AC120" i="1" s="1"/>
  <c r="AD120" i="1" s="1"/>
  <c r="R133" i="1"/>
  <c r="S133" i="1" s="1"/>
  <c r="AA76" i="1"/>
  <c r="T146" i="1"/>
  <c r="T189" i="1"/>
  <c r="AA64" i="1"/>
  <c r="AA249" i="1"/>
  <c r="AB249" i="1"/>
  <c r="AA217" i="1"/>
  <c r="AB217" i="1" s="1"/>
  <c r="AA213" i="1"/>
  <c r="AA85" i="1"/>
  <c r="R291" i="1"/>
  <c r="S291" i="1"/>
  <c r="AA207" i="1"/>
  <c r="AA199" i="1"/>
  <c r="AB199" i="1" s="1"/>
  <c r="T136" i="1"/>
  <c r="AA239" i="1"/>
  <c r="V243" i="1"/>
  <c r="T243" i="1"/>
  <c r="T279" i="1"/>
  <c r="T271" i="1"/>
  <c r="T259" i="1"/>
  <c r="R214" i="1"/>
  <c r="S214" i="1" s="1"/>
  <c r="T131" i="1"/>
  <c r="R118" i="1"/>
  <c r="S118" i="1" s="1"/>
  <c r="T87" i="1"/>
  <c r="R85" i="1"/>
  <c r="S85" i="1"/>
  <c r="T73" i="1"/>
  <c r="R71" i="1"/>
  <c r="S71" i="1" s="1"/>
  <c r="T69" i="1"/>
  <c r="T65" i="1"/>
  <c r="U65" i="1"/>
  <c r="R63" i="1"/>
  <c r="S63" i="1"/>
  <c r="T56" i="1"/>
  <c r="R50" i="1"/>
  <c r="S50" i="1" s="1"/>
  <c r="T44" i="1"/>
  <c r="U44" i="1"/>
  <c r="R42" i="1"/>
  <c r="S42" i="1"/>
  <c r="T40" i="1"/>
  <c r="AB40" i="1" s="1"/>
  <c r="U40" i="1"/>
  <c r="T32" i="1"/>
  <c r="AB32" i="1" s="1"/>
  <c r="R26" i="1"/>
  <c r="S26" i="1" s="1"/>
  <c r="T24" i="1"/>
  <c r="R22" i="1"/>
  <c r="S22" i="1"/>
  <c r="AA231" i="1"/>
  <c r="AB231" i="1" s="1"/>
  <c r="AA95" i="1"/>
  <c r="AB95" i="1" s="1"/>
  <c r="AC95" i="1" s="1"/>
  <c r="AD95" i="1" s="1"/>
  <c r="AA77" i="1"/>
  <c r="AB77" i="1" s="1"/>
  <c r="AC77" i="1" s="1"/>
  <c r="AD77" i="1" s="1"/>
  <c r="AA73" i="1"/>
  <c r="AA252" i="1"/>
  <c r="R251" i="1"/>
  <c r="S251" i="1"/>
  <c r="R223" i="1"/>
  <c r="S223" i="1" s="1"/>
  <c r="AA216" i="1"/>
  <c r="T213" i="1"/>
  <c r="R211" i="1"/>
  <c r="S211" i="1"/>
  <c r="R199" i="1"/>
  <c r="S199" i="1"/>
  <c r="R191" i="1"/>
  <c r="S191" i="1" s="1"/>
  <c r="R188" i="1"/>
  <c r="S188" i="1" s="1"/>
  <c r="T158" i="1"/>
  <c r="AC158" i="1"/>
  <c r="R120" i="1"/>
  <c r="S120" i="1"/>
  <c r="T117" i="1"/>
  <c r="U117" i="1"/>
  <c r="AA108" i="1"/>
  <c r="R100" i="1"/>
  <c r="S100" i="1"/>
  <c r="R92" i="1"/>
  <c r="S92" i="1"/>
  <c r="R88" i="1"/>
  <c r="S88" i="1"/>
  <c r="T86" i="1"/>
  <c r="U86" i="1" s="1"/>
  <c r="T85" i="1"/>
  <c r="U85" i="1" s="1"/>
  <c r="R74" i="1"/>
  <c r="S74" i="1"/>
  <c r="R66" i="1"/>
  <c r="S66" i="1" s="1"/>
  <c r="R62" i="1"/>
  <c r="S62" i="1"/>
  <c r="T59" i="1"/>
  <c r="R57" i="1"/>
  <c r="S57" i="1"/>
  <c r="T50" i="1"/>
  <c r="R45" i="1"/>
  <c r="S45" i="1" s="1"/>
  <c r="R41" i="1"/>
  <c r="S41" i="1"/>
  <c r="R40" i="1"/>
  <c r="S40" i="1" s="1"/>
  <c r="R33" i="1"/>
  <c r="S33" i="1"/>
  <c r="T30" i="1"/>
  <c r="R25" i="1"/>
  <c r="S25" i="1"/>
  <c r="R13" i="1"/>
  <c r="S13" i="1" s="1"/>
  <c r="AA242" i="1"/>
  <c r="AA210" i="1"/>
  <c r="AA202" i="1"/>
  <c r="AB202" i="1"/>
  <c r="AA198" i="1"/>
  <c r="AA190" i="1"/>
  <c r="T27" i="1"/>
  <c r="T246" i="1"/>
  <c r="T238" i="1"/>
  <c r="U238" i="1"/>
  <c r="V250" i="1"/>
  <c r="T152" i="1"/>
  <c r="T19" i="1"/>
  <c r="AC19" i="1" s="1"/>
  <c r="AD19" i="1" s="1"/>
  <c r="AF19" i="1" s="1"/>
  <c r="T130" i="1"/>
  <c r="T214" i="1"/>
  <c r="AC214" i="1" s="1"/>
  <c r="AD214" i="1" s="1"/>
  <c r="AA176" i="1"/>
  <c r="AB176" i="1"/>
  <c r="T222" i="1"/>
  <c r="AB222" i="1" s="1"/>
  <c r="T64" i="1"/>
  <c r="V59" i="1"/>
  <c r="T132" i="1"/>
  <c r="T55" i="1"/>
  <c r="T423" i="1"/>
  <c r="U423" i="1"/>
  <c r="R405" i="1"/>
  <c r="S405" i="1" s="1"/>
  <c r="R377" i="1"/>
  <c r="S377" i="1" s="1"/>
  <c r="T373" i="1"/>
  <c r="R331" i="1"/>
  <c r="S331" i="1"/>
  <c r="AA255" i="1"/>
  <c r="R115" i="1"/>
  <c r="S115" i="1" s="1"/>
  <c r="AA52" i="1"/>
  <c r="AA48" i="1"/>
  <c r="AA36" i="1"/>
  <c r="AA260" i="1"/>
  <c r="T76" i="1"/>
  <c r="T198" i="1"/>
  <c r="T318" i="1"/>
  <c r="S463" i="1"/>
  <c r="S372" i="1"/>
  <c r="R344" i="1"/>
  <c r="S344" i="1" s="1"/>
  <c r="T338" i="1"/>
  <c r="R336" i="1"/>
  <c r="S336" i="1"/>
  <c r="R304" i="1"/>
  <c r="S304" i="1"/>
  <c r="T298" i="1"/>
  <c r="R288" i="1"/>
  <c r="S288" i="1" s="1"/>
  <c r="R276" i="1"/>
  <c r="S276" i="1"/>
  <c r="T255" i="1"/>
  <c r="AB255" i="1"/>
  <c r="AC255" i="1"/>
  <c r="AD255" i="1" s="1"/>
  <c r="AF255" i="1" s="1"/>
  <c r="R184" i="1"/>
  <c r="S184" i="1" s="1"/>
  <c r="R156" i="1"/>
  <c r="S156" i="1"/>
  <c r="R141" i="1"/>
  <c r="S141" i="1"/>
  <c r="V400" i="1"/>
  <c r="V329" i="1"/>
  <c r="T329" i="1"/>
  <c r="T35" i="1"/>
  <c r="T385" i="1"/>
  <c r="R375" i="1"/>
  <c r="S375" i="1"/>
  <c r="R342" i="1"/>
  <c r="S342" i="1"/>
  <c r="T331" i="1"/>
  <c r="R330" i="1"/>
  <c r="S330" i="1"/>
  <c r="T327" i="1"/>
  <c r="AB327" i="1" s="1"/>
  <c r="U327" i="1"/>
  <c r="T323" i="1"/>
  <c r="AB323" i="1"/>
  <c r="T291" i="1"/>
  <c r="T251" i="1"/>
  <c r="U251" i="1" s="1"/>
  <c r="R249" i="1"/>
  <c r="S249" i="1"/>
  <c r="R241" i="1"/>
  <c r="S241" i="1" s="1"/>
  <c r="R233" i="1"/>
  <c r="S233" i="1"/>
  <c r="T223" i="1"/>
  <c r="T219" i="1"/>
  <c r="U219" i="1"/>
  <c r="R213" i="1"/>
  <c r="S213" i="1"/>
  <c r="R210" i="1"/>
  <c r="S210" i="1"/>
  <c r="R206" i="1"/>
  <c r="S206" i="1" s="1"/>
  <c r="R201" i="1"/>
  <c r="S201" i="1"/>
  <c r="R190" i="1"/>
  <c r="S190" i="1"/>
  <c r="R189" i="1"/>
  <c r="S189" i="1" s="1"/>
  <c r="R182" i="1"/>
  <c r="S182" i="1" s="1"/>
  <c r="AA180" i="1"/>
  <c r="R170" i="1"/>
  <c r="S170" i="1"/>
  <c r="T164" i="1"/>
  <c r="AC164" i="1" s="1"/>
  <c r="AD164" i="1" s="1"/>
  <c r="AF164" i="1" s="1"/>
  <c r="U164" i="1"/>
  <c r="R157" i="1"/>
  <c r="S157" i="1" s="1"/>
  <c r="R128" i="1"/>
  <c r="S128" i="1" s="1"/>
  <c r="T113" i="1"/>
  <c r="R110" i="1"/>
  <c r="S110" i="1"/>
  <c r="R107" i="1"/>
  <c r="S107" i="1"/>
  <c r="R106" i="1"/>
  <c r="S106" i="1" s="1"/>
  <c r="R103" i="1"/>
  <c r="S103" i="1"/>
  <c r="AA83" i="1"/>
  <c r="R52" i="1"/>
  <c r="S52" i="1" s="1"/>
  <c r="AA46" i="1"/>
  <c r="AA42" i="1"/>
  <c r="AB42" i="1" s="1"/>
  <c r="R32" i="1"/>
  <c r="S32" i="1" s="1"/>
  <c r="R20" i="1"/>
  <c r="S20" i="1"/>
  <c r="R454" i="1"/>
  <c r="S454" i="1"/>
  <c r="T436" i="1"/>
  <c r="U436" i="1" s="1"/>
  <c r="T413" i="1"/>
  <c r="U413" i="1" s="1"/>
  <c r="AA360" i="1"/>
  <c r="R271" i="1"/>
  <c r="S271" i="1"/>
  <c r="T261" i="1"/>
  <c r="T257" i="1"/>
  <c r="U257" i="1"/>
  <c r="R143" i="1"/>
  <c r="S143" i="1"/>
  <c r="R139" i="1"/>
  <c r="S139" i="1" s="1"/>
  <c r="T137" i="1"/>
  <c r="R125" i="1"/>
  <c r="S125" i="1" s="1"/>
  <c r="T123" i="1"/>
  <c r="V296" i="1"/>
  <c r="V164" i="1"/>
  <c r="V495" i="1"/>
  <c r="AC495" i="1"/>
  <c r="AD495" i="1" s="1"/>
  <c r="V129" i="1"/>
  <c r="T129" i="1"/>
  <c r="U129" i="1"/>
  <c r="AA117" i="1"/>
  <c r="V364" i="1"/>
  <c r="T364" i="1"/>
  <c r="V300" i="1"/>
  <c r="V204" i="1"/>
  <c r="T204" i="1"/>
  <c r="V105" i="1"/>
  <c r="T105" i="1"/>
  <c r="U105" i="1"/>
  <c r="V241" i="1"/>
  <c r="T241" i="1"/>
  <c r="AA344" i="1"/>
  <c r="AA204" i="1"/>
  <c r="AA192" i="1"/>
  <c r="V168" i="1"/>
  <c r="T168" i="1"/>
  <c r="AB168" i="1" s="1"/>
  <c r="T101" i="1"/>
  <c r="T79" i="1"/>
  <c r="T22" i="1"/>
  <c r="AC22" i="1"/>
  <c r="AD22" i="1"/>
  <c r="T216" i="1"/>
  <c r="U216" i="1" s="1"/>
  <c r="T172" i="1"/>
  <c r="U172" i="1"/>
  <c r="S496" i="1"/>
  <c r="R447" i="1"/>
  <c r="S447" i="1" s="1"/>
  <c r="T445" i="1"/>
  <c r="U445" i="1"/>
  <c r="U428" i="1"/>
  <c r="S373" i="1"/>
  <c r="S341" i="1"/>
  <c r="R333" i="1"/>
  <c r="S333" i="1" s="1"/>
  <c r="R301" i="1"/>
  <c r="S301" i="1"/>
  <c r="R293" i="1"/>
  <c r="S293" i="1"/>
  <c r="R280" i="1"/>
  <c r="S280" i="1"/>
  <c r="T252" i="1"/>
  <c r="R242" i="1"/>
  <c r="S242" i="1" s="1"/>
  <c r="T240" i="1"/>
  <c r="U240" i="1"/>
  <c r="R238" i="1"/>
  <c r="S238" i="1"/>
  <c r="R234" i="1"/>
  <c r="S234" i="1"/>
  <c r="R226" i="1"/>
  <c r="S226" i="1" s="1"/>
  <c r="R222" i="1"/>
  <c r="S222" i="1"/>
  <c r="R217" i="1"/>
  <c r="S217" i="1" s="1"/>
  <c r="AA183" i="1"/>
  <c r="AA169" i="1"/>
  <c r="R144" i="1"/>
  <c r="S144" i="1" s="1"/>
  <c r="R131" i="1"/>
  <c r="S131" i="1"/>
  <c r="R130" i="1"/>
  <c r="S130" i="1" s="1"/>
  <c r="R126" i="1"/>
  <c r="S126" i="1"/>
  <c r="AA104" i="1"/>
  <c r="R90" i="1"/>
  <c r="S90" i="1"/>
  <c r="R80" i="1"/>
  <c r="S80" i="1"/>
  <c r="AA70" i="1"/>
  <c r="AA45" i="1"/>
  <c r="R23" i="1"/>
  <c r="S23" i="1" s="1"/>
  <c r="R298" i="1"/>
  <c r="S298" i="1"/>
  <c r="AA283" i="1"/>
  <c r="AB283" i="1" s="1"/>
  <c r="AA270" i="1"/>
  <c r="AB270" i="1" s="1"/>
  <c r="T237" i="1"/>
  <c r="T233" i="1"/>
  <c r="R218" i="1"/>
  <c r="S218" i="1"/>
  <c r="AF515" i="1"/>
  <c r="T446" i="1"/>
  <c r="U446" i="1"/>
  <c r="R525" i="1"/>
  <c r="S525" i="1" s="1"/>
  <c r="T522" i="1"/>
  <c r="AC522" i="1" s="1"/>
  <c r="AD522" i="1" s="1"/>
  <c r="AF522" i="1" s="1"/>
  <c r="R470" i="1"/>
  <c r="S470" i="1"/>
  <c r="T467" i="1"/>
  <c r="U325" i="1"/>
  <c r="S319" i="1"/>
  <c r="AA279" i="1"/>
  <c r="AB279" i="1" s="1"/>
  <c r="AA275" i="1"/>
  <c r="AB275" i="1" s="1"/>
  <c r="R171" i="1"/>
  <c r="S171" i="1"/>
  <c r="R163" i="1"/>
  <c r="S163" i="1"/>
  <c r="AA151" i="1"/>
  <c r="V339" i="1"/>
  <c r="T339" i="1"/>
  <c r="V295" i="1"/>
  <c r="T295" i="1"/>
  <c r="U295" i="1"/>
  <c r="V270" i="1"/>
  <c r="V266" i="1"/>
  <c r="T266" i="1"/>
  <c r="AB266" i="1" s="1"/>
  <c r="T254" i="1"/>
  <c r="U254" i="1" s="1"/>
  <c r="V254" i="1"/>
  <c r="V128" i="1"/>
  <c r="V124" i="1"/>
  <c r="T124" i="1"/>
  <c r="AA124" i="1"/>
  <c r="V96" i="1"/>
  <c r="T96" i="1"/>
  <c r="V240" i="1"/>
  <c r="V427" i="1"/>
  <c r="T427" i="1"/>
  <c r="U427" i="1" s="1"/>
  <c r="AA371" i="1"/>
  <c r="V359" i="1"/>
  <c r="T359" i="1"/>
  <c r="T335" i="1"/>
  <c r="AB335" i="1" s="1"/>
  <c r="V278" i="1"/>
  <c r="U278" i="1"/>
  <c r="V274" i="1"/>
  <c r="T269" i="1"/>
  <c r="T232" i="1"/>
  <c r="U232" i="1"/>
  <c r="V150" i="1"/>
  <c r="T150" i="1"/>
  <c r="U150" i="1"/>
  <c r="V142" i="1"/>
  <c r="T142" i="1"/>
  <c r="V134" i="1"/>
  <c r="T134" i="1"/>
  <c r="V104" i="1"/>
  <c r="T104" i="1"/>
  <c r="U104" i="1" s="1"/>
  <c r="T92" i="1"/>
  <c r="AA78" i="1"/>
  <c r="AA53" i="1"/>
  <c r="V45" i="1"/>
  <c r="T45" i="1"/>
  <c r="V41" i="1"/>
  <c r="T41" i="1"/>
  <c r="U41" i="1" s="1"/>
  <c r="AA41" i="1"/>
  <c r="T183" i="1"/>
  <c r="AB183" i="1" s="1"/>
  <c r="V328" i="1"/>
  <c r="T328" i="1"/>
  <c r="AB328" i="1" s="1"/>
  <c r="V324" i="1"/>
  <c r="T324" i="1"/>
  <c r="U324" i="1"/>
  <c r="AA196" i="1"/>
  <c r="V109" i="1"/>
  <c r="T109" i="1"/>
  <c r="U109" i="1"/>
  <c r="T402" i="1"/>
  <c r="R521" i="1"/>
  <c r="S521" i="1"/>
  <c r="R519" i="1"/>
  <c r="S519" i="1"/>
  <c r="R518" i="1"/>
  <c r="S518" i="1" s="1"/>
  <c r="V212" i="1"/>
  <c r="T212" i="1"/>
  <c r="U212" i="1"/>
  <c r="AA172" i="1"/>
  <c r="T188" i="1"/>
  <c r="AC188" i="1" s="1"/>
  <c r="AD188" i="1" s="1"/>
  <c r="AF188" i="1" s="1"/>
  <c r="R547" i="1"/>
  <c r="S547" i="1" s="1"/>
  <c r="R546" i="1"/>
  <c r="S546" i="1"/>
  <c r="AA291" i="1"/>
  <c r="AA287" i="1"/>
  <c r="R540" i="1"/>
  <c r="S540" i="1" s="1"/>
  <c r="R538" i="1"/>
  <c r="S538" i="1" s="1"/>
  <c r="R527" i="1"/>
  <c r="S527" i="1"/>
  <c r="R524" i="1"/>
  <c r="S524" i="1"/>
  <c r="AA292" i="1"/>
  <c r="AB292" i="1" s="1"/>
  <c r="R494" i="1"/>
  <c r="S494" i="1" s="1"/>
  <c r="R465" i="1"/>
  <c r="S465" i="1" s="1"/>
  <c r="T462" i="1"/>
  <c r="U462" i="1"/>
  <c r="R457" i="1"/>
  <c r="S457" i="1" s="1"/>
  <c r="T449" i="1"/>
  <c r="T437" i="1"/>
  <c r="AB437" i="1" s="1"/>
  <c r="T406" i="1"/>
  <c r="U406" i="1"/>
  <c r="T381" i="1"/>
  <c r="R378" i="1"/>
  <c r="S378" i="1" s="1"/>
  <c r="R360" i="1"/>
  <c r="S360" i="1" s="1"/>
  <c r="R352" i="1"/>
  <c r="S352" i="1"/>
  <c r="T349" i="1"/>
  <c r="AC349" i="1"/>
  <c r="AD349" i="1"/>
  <c r="AF349" i="1" s="1"/>
  <c r="R208" i="1"/>
  <c r="S208" i="1" s="1"/>
  <c r="T206" i="1"/>
  <c r="U206" i="1"/>
  <c r="R205" i="1"/>
  <c r="S205" i="1"/>
  <c r="R204" i="1"/>
  <c r="S204" i="1" s="1"/>
  <c r="R140" i="1"/>
  <c r="S140" i="1"/>
  <c r="T138" i="1"/>
  <c r="R136" i="1"/>
  <c r="S136" i="1" s="1"/>
  <c r="U88" i="1"/>
  <c r="R76" i="1"/>
  <c r="S76" i="1" s="1"/>
  <c r="R68" i="1"/>
  <c r="S68" i="1"/>
  <c r="R64" i="1"/>
  <c r="S64" i="1"/>
  <c r="R60" i="1"/>
  <c r="S60" i="1" s="1"/>
  <c r="R59" i="1"/>
  <c r="S59" i="1" s="1"/>
  <c r="R56" i="1"/>
  <c r="S56" i="1"/>
  <c r="R55" i="1"/>
  <c r="S55" i="1"/>
  <c r="R51" i="1"/>
  <c r="S51" i="1" s="1"/>
  <c r="R47" i="1"/>
  <c r="S47" i="1" s="1"/>
  <c r="T39" i="1"/>
  <c r="R38" i="1"/>
  <c r="S38" i="1"/>
  <c r="T37" i="1"/>
  <c r="AB37" i="1" s="1"/>
  <c r="R37" i="1"/>
  <c r="S37" i="1"/>
  <c r="R31" i="1"/>
  <c r="S31" i="1" s="1"/>
  <c r="T25" i="1"/>
  <c r="AC25" i="1"/>
  <c r="AD25" i="1"/>
  <c r="T18" i="1"/>
  <c r="AB18" i="1" s="1"/>
  <c r="U18" i="1"/>
  <c r="T494" i="1"/>
  <c r="AB494" i="1" s="1"/>
  <c r="T482" i="1"/>
  <c r="T464" i="1"/>
  <c r="T439" i="1"/>
  <c r="R438" i="1"/>
  <c r="S438" i="1"/>
  <c r="R411" i="1"/>
  <c r="S411" i="1" s="1"/>
  <c r="S353" i="1"/>
  <c r="T302" i="1"/>
  <c r="AB302" i="1" s="1"/>
  <c r="AA286" i="1"/>
  <c r="R286" i="1"/>
  <c r="S286" i="1"/>
  <c r="AA282" i="1"/>
  <c r="AB282" i="1"/>
  <c r="R165" i="1"/>
  <c r="S165" i="1" s="1"/>
  <c r="R161" i="1"/>
  <c r="S161" i="1"/>
  <c r="R151" i="1"/>
  <c r="S151" i="1"/>
  <c r="R147" i="1"/>
  <c r="S147" i="1"/>
  <c r="T107" i="1"/>
  <c r="R104" i="1"/>
  <c r="S104" i="1"/>
  <c r="AA40" i="1"/>
  <c r="AA39" i="1"/>
  <c r="V39" i="1"/>
  <c r="T36" i="1"/>
  <c r="AB36" i="1" s="1"/>
  <c r="T54" i="1"/>
  <c r="T42" i="1"/>
  <c r="U42" i="1"/>
  <c r="T67" i="1"/>
  <c r="U544" i="1"/>
  <c r="T548" i="1"/>
  <c r="AC548" i="1" s="1"/>
  <c r="AD548" i="1" s="1"/>
  <c r="R548" i="1"/>
  <c r="S548" i="1"/>
  <c r="T539" i="1"/>
  <c r="AB539" i="1" s="1"/>
  <c r="R517" i="1"/>
  <c r="S517" i="1" s="1"/>
  <c r="R512" i="1"/>
  <c r="S512" i="1"/>
  <c r="R506" i="1"/>
  <c r="S506" i="1"/>
  <c r="T14" i="1"/>
  <c r="AC14" i="1" s="1"/>
  <c r="AD14" i="1" s="1"/>
  <c r="T26" i="1"/>
  <c r="V519" i="1"/>
  <c r="T521" i="1"/>
  <c r="AB521" i="1" s="1"/>
  <c r="U521" i="1"/>
  <c r="T58" i="1"/>
  <c r="AC58" i="1" s="1"/>
  <c r="AD58" i="1" s="1"/>
  <c r="U58" i="1"/>
  <c r="T34" i="1"/>
  <c r="U34" i="1" s="1"/>
  <c r="V37" i="1"/>
  <c r="T549" i="1"/>
  <c r="U549" i="1" s="1"/>
  <c r="T532" i="1"/>
  <c r="AB532" i="1" s="1"/>
  <c r="R515" i="1"/>
  <c r="S515" i="1" s="1"/>
  <c r="R513" i="1"/>
  <c r="S513" i="1" s="1"/>
  <c r="R510" i="1"/>
  <c r="S510" i="1" s="1"/>
  <c r="S445" i="1"/>
  <c r="T442" i="1"/>
  <c r="U442" i="1"/>
  <c r="R376" i="1"/>
  <c r="S376" i="1" s="1"/>
  <c r="T276" i="1"/>
  <c r="AC276" i="1" s="1"/>
  <c r="AD276" i="1" s="1"/>
  <c r="AF276" i="1" s="1"/>
  <c r="R198" i="1"/>
  <c r="S198" i="1" s="1"/>
  <c r="T139" i="1"/>
  <c r="AB139" i="1" s="1"/>
  <c r="R137" i="1"/>
  <c r="S137" i="1"/>
  <c r="AA97" i="1"/>
  <c r="AA89" i="1"/>
  <c r="AB89" i="1" s="1"/>
  <c r="AC89" i="1" s="1"/>
  <c r="AD89" i="1" s="1"/>
  <c r="AA422" i="1"/>
  <c r="R386" i="1"/>
  <c r="S386" i="1"/>
  <c r="T379" i="1"/>
  <c r="U379" i="1"/>
  <c r="AA311" i="1"/>
  <c r="T306" i="1"/>
  <c r="AC306" i="1" s="1"/>
  <c r="AD306" i="1" s="1"/>
  <c r="AF306" i="1" s="1"/>
  <c r="T301" i="1"/>
  <c r="U301" i="1" s="1"/>
  <c r="S299" i="1"/>
  <c r="S295" i="1"/>
  <c r="T293" i="1"/>
  <c r="U293" i="1"/>
  <c r="R285" i="1"/>
  <c r="S285" i="1"/>
  <c r="R266" i="1"/>
  <c r="S266" i="1" s="1"/>
  <c r="T262" i="1"/>
  <c r="AB262" i="1" s="1"/>
  <c r="AC262" i="1"/>
  <c r="AD262" i="1"/>
  <c r="R245" i="1"/>
  <c r="S245" i="1"/>
  <c r="T235" i="1"/>
  <c r="AC235" i="1" s="1"/>
  <c r="AA171" i="1"/>
  <c r="T166" i="1"/>
  <c r="AA156" i="1"/>
  <c r="AA153" i="1"/>
  <c r="R142" i="1"/>
  <c r="S142" i="1"/>
  <c r="T140" i="1"/>
  <c r="U140" i="1"/>
  <c r="R138" i="1"/>
  <c r="S138" i="1" s="1"/>
  <c r="R96" i="1"/>
  <c r="S96" i="1"/>
  <c r="AB544" i="1"/>
  <c r="R539" i="1"/>
  <c r="S539" i="1" s="1"/>
  <c r="R536" i="1"/>
  <c r="S536" i="1"/>
  <c r="R535" i="1"/>
  <c r="S535" i="1" s="1"/>
  <c r="R531" i="1"/>
  <c r="S531" i="1"/>
  <c r="T530" i="1"/>
  <c r="S505" i="1"/>
  <c r="S497" i="1"/>
  <c r="AA343" i="1"/>
  <c r="AA314" i="1"/>
  <c r="AA306" i="1"/>
  <c r="S287" i="1"/>
  <c r="T224" i="1"/>
  <c r="U224" i="1" s="1"/>
  <c r="R216" i="1"/>
  <c r="S216" i="1" s="1"/>
  <c r="R162" i="1"/>
  <c r="S162" i="1" s="1"/>
  <c r="T160" i="1"/>
  <c r="R158" i="1"/>
  <c r="S158" i="1"/>
  <c r="AA136" i="1"/>
  <c r="R132" i="1"/>
  <c r="S132" i="1"/>
  <c r="V517" i="1"/>
  <c r="T517" i="1"/>
  <c r="T284" i="1"/>
  <c r="AC284" i="1"/>
  <c r="AD284" i="1"/>
  <c r="AF284" i="1"/>
  <c r="AG284" i="1" s="1"/>
  <c r="AH284" i="1" s="1"/>
  <c r="V302" i="1"/>
  <c r="V167" i="1"/>
  <c r="T450" i="1"/>
  <c r="T472" i="1"/>
  <c r="U472" i="1"/>
  <c r="T518" i="1"/>
  <c r="V515" i="1"/>
  <c r="V546" i="1"/>
  <c r="T546" i="1"/>
  <c r="V523" i="1"/>
  <c r="T523" i="1"/>
  <c r="AC523" i="1"/>
  <c r="AD523" i="1"/>
  <c r="AB517" i="1"/>
  <c r="T508" i="1"/>
  <c r="AA451" i="1"/>
  <c r="V438" i="1"/>
  <c r="T407" i="1"/>
  <c r="U407" i="1"/>
  <c r="V407" i="1"/>
  <c r="AA380" i="1"/>
  <c r="AA99" i="1"/>
  <c r="AA93" i="1"/>
  <c r="T103" i="1"/>
  <c r="U103" i="1"/>
  <c r="T294" i="1"/>
  <c r="AB294" i="1" s="1"/>
  <c r="AC294" i="1"/>
  <c r="AD294" i="1"/>
  <c r="AF294" i="1" s="1"/>
  <c r="AG294" i="1" s="1"/>
  <c r="V428" i="1"/>
  <c r="T378" i="1"/>
  <c r="T376" i="1"/>
  <c r="U376" i="1"/>
  <c r="V442" i="1"/>
  <c r="V445" i="1"/>
  <c r="U539" i="1"/>
  <c r="V539" i="1"/>
  <c r="T538" i="1"/>
  <c r="AG522" i="1"/>
  <c r="AH522" i="1"/>
  <c r="AB522" i="1"/>
  <c r="V433" i="1"/>
  <c r="T236" i="1"/>
  <c r="U236" i="1"/>
  <c r="T429" i="1"/>
  <c r="AB429" i="1" s="1"/>
  <c r="T447" i="1"/>
  <c r="U447" i="1"/>
  <c r="T547" i="1"/>
  <c r="R545" i="1"/>
  <c r="S545" i="1" s="1"/>
  <c r="T543" i="1"/>
  <c r="R543" i="1"/>
  <c r="S543" i="1"/>
  <c r="T535" i="1"/>
  <c r="R534" i="1"/>
  <c r="S534" i="1"/>
  <c r="R533" i="1"/>
  <c r="S533" i="1" s="1"/>
  <c r="T524" i="1"/>
  <c r="R522" i="1"/>
  <c r="S522" i="1"/>
  <c r="T493" i="1"/>
  <c r="U493" i="1"/>
  <c r="AA132" i="1"/>
  <c r="AB132" i="1" s="1"/>
  <c r="AC132" i="1" s="1"/>
  <c r="AD132" i="1" s="1"/>
  <c r="T542" i="1"/>
  <c r="T540" i="1"/>
  <c r="U540" i="1" s="1"/>
  <c r="R526" i="1"/>
  <c r="S526" i="1"/>
  <c r="T520" i="1"/>
  <c r="AB520" i="1"/>
  <c r="R520" i="1"/>
  <c r="S520" i="1"/>
  <c r="R516" i="1"/>
  <c r="S516" i="1" s="1"/>
  <c r="R514" i="1"/>
  <c r="S514" i="1"/>
  <c r="T505" i="1"/>
  <c r="AC505" i="1"/>
  <c r="AD505" i="1"/>
  <c r="AF505" i="1"/>
  <c r="AG505" i="1" s="1"/>
  <c r="AH505" i="1" s="1"/>
  <c r="R501" i="1"/>
  <c r="S501" i="1"/>
  <c r="R461" i="1"/>
  <c r="S461" i="1"/>
  <c r="R456" i="1"/>
  <c r="S456" i="1"/>
  <c r="R439" i="1"/>
  <c r="S439" i="1" s="1"/>
  <c r="T353" i="1"/>
  <c r="U353" i="1"/>
  <c r="R351" i="1"/>
  <c r="S351" i="1"/>
  <c r="T347" i="1"/>
  <c r="AB347" i="1" s="1"/>
  <c r="U347" i="1"/>
  <c r="R253" i="1"/>
  <c r="S253" i="1" s="1"/>
  <c r="T249" i="1"/>
  <c r="R247" i="1"/>
  <c r="S247" i="1"/>
  <c r="S69" i="1"/>
  <c r="AA486" i="1"/>
  <c r="R486" i="1"/>
  <c r="S486" i="1"/>
  <c r="S449" i="1"/>
  <c r="S428" i="1"/>
  <c r="R417" i="1"/>
  <c r="S417" i="1"/>
  <c r="S394" i="1"/>
  <c r="R369" i="1"/>
  <c r="S369" i="1"/>
  <c r="AA336" i="1"/>
  <c r="T307" i="1"/>
  <c r="R296" i="1"/>
  <c r="S296" i="1"/>
  <c r="T288" i="1"/>
  <c r="T194" i="1"/>
  <c r="U194" i="1" s="1"/>
  <c r="AA177" i="1"/>
  <c r="T176" i="1"/>
  <c r="AA168" i="1"/>
  <c r="T145" i="1"/>
  <c r="T120" i="1"/>
  <c r="T360" i="1"/>
  <c r="T355" i="1"/>
  <c r="U355" i="1" s="1"/>
  <c r="AC346" i="1"/>
  <c r="AD346" i="1"/>
  <c r="AF346" i="1" s="1"/>
  <c r="T297" i="1"/>
  <c r="R289" i="1"/>
  <c r="S289" i="1"/>
  <c r="S284" i="1"/>
  <c r="S272" i="1"/>
  <c r="R259" i="1"/>
  <c r="S259" i="1" s="1"/>
  <c r="R186" i="1"/>
  <c r="S186" i="1" s="1"/>
  <c r="R181" i="1"/>
  <c r="S181" i="1"/>
  <c r="T174" i="1"/>
  <c r="U174" i="1" s="1"/>
  <c r="R168" i="1"/>
  <c r="S168" i="1" s="1"/>
  <c r="AA166" i="1"/>
  <c r="T162" i="1"/>
  <c r="T161" i="1"/>
  <c r="AA160" i="1"/>
  <c r="AB160" i="1"/>
  <c r="AA152" i="1"/>
  <c r="T147" i="1"/>
  <c r="AB147" i="1" s="1"/>
  <c r="AA139" i="1"/>
  <c r="AA121" i="1"/>
  <c r="R121" i="1"/>
  <c r="S121" i="1"/>
  <c r="R119" i="1"/>
  <c r="S119" i="1" s="1"/>
  <c r="AA98" i="1"/>
  <c r="AA91" i="1"/>
  <c r="AA87" i="1"/>
  <c r="AB87" i="1" s="1"/>
  <c r="AA60" i="1"/>
  <c r="AB60" i="1" s="1"/>
  <c r="AC60" i="1" s="1"/>
  <c r="AA58" i="1"/>
  <c r="AB58" i="1"/>
  <c r="R54" i="1"/>
  <c r="S54" i="1" s="1"/>
  <c r="R36" i="1"/>
  <c r="S36" i="1"/>
  <c r="AC341" i="1"/>
  <c r="AD341" i="1" s="1"/>
  <c r="AA313" i="1"/>
  <c r="AB313" i="1" s="1"/>
  <c r="T68" i="1"/>
  <c r="AC519" i="1"/>
  <c r="AD519" i="1"/>
  <c r="AB519" i="1"/>
  <c r="U534" i="1"/>
  <c r="AB534" i="1"/>
  <c r="V527" i="1"/>
  <c r="T527" i="1"/>
  <c r="AB527" i="1" s="1"/>
  <c r="V374" i="1"/>
  <c r="V345" i="1"/>
  <c r="T345" i="1"/>
  <c r="V320" i="1"/>
  <c r="T170" i="1"/>
  <c r="V139" i="1"/>
  <c r="V373" i="1"/>
  <c r="U515" i="1"/>
  <c r="AG515" i="1"/>
  <c r="AH515" i="1" s="1"/>
  <c r="AC534" i="1"/>
  <c r="AD534" i="1"/>
  <c r="AG544" i="1"/>
  <c r="AH544" i="1" s="1"/>
  <c r="V522" i="1"/>
  <c r="T531" i="1"/>
  <c r="U531" i="1" s="1"/>
  <c r="T529" i="1"/>
  <c r="AB529" i="1" s="1"/>
  <c r="V529" i="1"/>
  <c r="AC520" i="1"/>
  <c r="AD520" i="1" s="1"/>
  <c r="T459" i="1"/>
  <c r="T541" i="1"/>
  <c r="V541" i="1"/>
  <c r="V526" i="1"/>
  <c r="T526" i="1"/>
  <c r="V514" i="1"/>
  <c r="T514" i="1"/>
  <c r="V362" i="1"/>
  <c r="V350" i="1"/>
  <c r="T348" i="1"/>
  <c r="AB348" i="1" s="1"/>
  <c r="V343" i="1"/>
  <c r="AA119" i="1"/>
  <c r="AB119" i="1"/>
  <c r="T119" i="1"/>
  <c r="AC119" i="1" s="1"/>
  <c r="AD119" i="1" s="1"/>
  <c r="T217" i="1"/>
  <c r="T209" i="1"/>
  <c r="AB209" i="1" s="1"/>
  <c r="T218" i="1"/>
  <c r="T21" i="1"/>
  <c r="U21" i="1" s="1"/>
  <c r="T171" i="1"/>
  <c r="V381" i="1"/>
  <c r="U519" i="1"/>
  <c r="U522" i="1"/>
  <c r="U517" i="1"/>
  <c r="AC517" i="1"/>
  <c r="AD517" i="1"/>
  <c r="U495" i="1"/>
  <c r="T533" i="1"/>
  <c r="T528" i="1"/>
  <c r="V525" i="1"/>
  <c r="T525" i="1"/>
  <c r="AB515" i="1"/>
  <c r="V513" i="1"/>
  <c r="T513" i="1"/>
  <c r="V481" i="1"/>
  <c r="AC518" i="1"/>
  <c r="AD518" i="1" s="1"/>
  <c r="V545" i="1"/>
  <c r="T545" i="1"/>
  <c r="V506" i="1"/>
  <c r="T506" i="1"/>
  <c r="AA473" i="1"/>
  <c r="AB473" i="1" s="1"/>
  <c r="AC473" i="1" s="1"/>
  <c r="AD473" i="1" s="1"/>
  <c r="AB547" i="1"/>
  <c r="V536" i="1"/>
  <c r="T536" i="1"/>
  <c r="AC536" i="1" s="1"/>
  <c r="AD536" i="1" s="1"/>
  <c r="V516" i="1"/>
  <c r="T516" i="1"/>
  <c r="AB516" i="1" s="1"/>
  <c r="V492" i="1"/>
  <c r="S489" i="1"/>
  <c r="AA475" i="1"/>
  <c r="AB475" i="1"/>
  <c r="R321" i="1"/>
  <c r="S321" i="1" s="1"/>
  <c r="V290" i="1"/>
  <c r="T290" i="1"/>
  <c r="S446" i="1"/>
  <c r="S442" i="1"/>
  <c r="S423" i="1"/>
  <c r="R393" i="1"/>
  <c r="S393" i="1"/>
  <c r="T368" i="1"/>
  <c r="U368" i="1" s="1"/>
  <c r="S356" i="1"/>
  <c r="R292" i="1"/>
  <c r="S292" i="1"/>
  <c r="R256" i="1"/>
  <c r="S256" i="1" s="1"/>
  <c r="R255" i="1"/>
  <c r="S255" i="1" s="1"/>
  <c r="T247" i="1"/>
  <c r="AB247" i="1" s="1"/>
  <c r="U247" i="1"/>
  <c r="AA114" i="1"/>
  <c r="R61" i="1"/>
  <c r="S61" i="1"/>
  <c r="T455" i="1"/>
  <c r="AB455" i="1" s="1"/>
  <c r="S435" i="1"/>
  <c r="R434" i="1"/>
  <c r="S434" i="1" s="1"/>
  <c r="R430" i="1"/>
  <c r="S430" i="1"/>
  <c r="R409" i="1"/>
  <c r="S409" i="1"/>
  <c r="R402" i="1"/>
  <c r="S402" i="1"/>
  <c r="R270" i="1"/>
  <c r="S270" i="1" s="1"/>
  <c r="AA157" i="1"/>
  <c r="AB157" i="1"/>
  <c r="R124" i="1"/>
  <c r="S124" i="1" s="1"/>
  <c r="V122" i="1"/>
  <c r="V112" i="1"/>
  <c r="R207" i="1"/>
  <c r="S207" i="1" s="1"/>
  <c r="AA201" i="1"/>
  <c r="AA150" i="1"/>
  <c r="AA141" i="1"/>
  <c r="R108" i="1"/>
  <c r="S108" i="1" s="1"/>
  <c r="R93" i="1"/>
  <c r="S93" i="1"/>
  <c r="T60" i="1"/>
  <c r="U60" i="1"/>
  <c r="R44" i="1"/>
  <c r="S44" i="1"/>
  <c r="T226" i="1"/>
  <c r="AC226" i="1" s="1"/>
  <c r="AD226" i="1" s="1"/>
  <c r="AF226" i="1" s="1"/>
  <c r="S196" i="1"/>
  <c r="AA140" i="1"/>
  <c r="AA112" i="1"/>
  <c r="AB112" i="1"/>
  <c r="AC112" i="1"/>
  <c r="AD112" i="1" s="1"/>
  <c r="R58" i="1"/>
  <c r="S58" i="1" s="1"/>
  <c r="R34" i="1"/>
  <c r="S34" i="1" s="1"/>
  <c r="S27" i="1"/>
  <c r="U157" i="1"/>
  <c r="AC475" i="1"/>
  <c r="AD475" i="1"/>
  <c r="AF475" i="1" s="1"/>
  <c r="AG475" i="1" s="1"/>
  <c r="AH475" i="1" s="1"/>
  <c r="V351" i="1"/>
  <c r="V441" i="1"/>
  <c r="T441" i="1"/>
  <c r="U441" i="1"/>
  <c r="AA146" i="1"/>
  <c r="AB146" i="1" s="1"/>
  <c r="U156" i="1"/>
  <c r="AG156" i="1" s="1"/>
  <c r="AH156" i="1" s="1"/>
  <c r="T399" i="1"/>
  <c r="V332" i="1"/>
  <c r="AA332" i="1"/>
  <c r="AA388" i="1"/>
  <c r="AB388" i="1"/>
  <c r="AC388" i="1"/>
  <c r="AD388" i="1"/>
  <c r="V309" i="1"/>
  <c r="R455" i="1"/>
  <c r="S455" i="1"/>
  <c r="R436" i="1"/>
  <c r="S436" i="1"/>
  <c r="AA411" i="1"/>
  <c r="R400" i="1"/>
  <c r="S400" i="1"/>
  <c r="AA297" i="1"/>
  <c r="S485" i="1"/>
  <c r="S452" i="1"/>
  <c r="T484" i="1"/>
  <c r="AC484" i="1"/>
  <c r="AD484" i="1" s="1"/>
  <c r="R460" i="1"/>
  <c r="S460" i="1"/>
  <c r="S451" i="1"/>
  <c r="T415" i="1"/>
  <c r="U415" i="1" s="1"/>
  <c r="R406" i="1"/>
  <c r="S406" i="1"/>
  <c r="R388" i="1"/>
  <c r="S388" i="1"/>
  <c r="T387" i="1"/>
  <c r="AB387" i="1" s="1"/>
  <c r="R361" i="1"/>
  <c r="S361" i="1"/>
  <c r="AA337" i="1"/>
  <c r="AA333" i="1"/>
  <c r="T292" i="1"/>
  <c r="T282" i="1"/>
  <c r="AC282" i="1"/>
  <c r="R282" i="1"/>
  <c r="S282" i="1"/>
  <c r="R277" i="1"/>
  <c r="S277" i="1" s="1"/>
  <c r="T228" i="1"/>
  <c r="U228" i="1"/>
  <c r="V228" i="1"/>
  <c r="R209" i="1"/>
  <c r="S209" i="1" s="1"/>
  <c r="T365" i="1"/>
  <c r="U365" i="1" s="1"/>
  <c r="AB365" i="1"/>
  <c r="AA327" i="1"/>
  <c r="AC327" i="1"/>
  <c r="AD327" i="1"/>
  <c r="AF327" i="1"/>
  <c r="AG327" i="1" s="1"/>
  <c r="AH327" i="1" s="1"/>
  <c r="R306" i="1"/>
  <c r="S306" i="1"/>
  <c r="T163" i="1"/>
  <c r="AB163" i="1" s="1"/>
  <c r="U163" i="1"/>
  <c r="AA320" i="1"/>
  <c r="R300" i="1"/>
  <c r="S300" i="1"/>
  <c r="AA295" i="1"/>
  <c r="AB295" i="1" s="1"/>
  <c r="AA334" i="1"/>
  <c r="T333" i="1"/>
  <c r="R318" i="1"/>
  <c r="S318" i="1"/>
  <c r="R283" i="1"/>
  <c r="S283" i="1"/>
  <c r="R268" i="1"/>
  <c r="S268" i="1" s="1"/>
  <c r="S227" i="1"/>
  <c r="V163" i="1"/>
  <c r="AA147" i="1"/>
  <c r="AA126" i="1"/>
  <c r="AA125" i="1"/>
  <c r="AB125" i="1"/>
  <c r="R14" i="1"/>
  <c r="S14" i="1" s="1"/>
  <c r="AA162" i="1"/>
  <c r="AA142" i="1"/>
  <c r="V38" i="1"/>
  <c r="R228" i="1"/>
  <c r="S228" i="1"/>
  <c r="T225" i="1"/>
  <c r="U225" i="1"/>
  <c r="T220" i="1"/>
  <c r="U220" i="1" s="1"/>
  <c r="T199" i="1"/>
  <c r="V97" i="1"/>
  <c r="T43" i="1"/>
  <c r="U43" i="1"/>
  <c r="AA113" i="1"/>
  <c r="AB113" i="1" s="1"/>
  <c r="AC113" i="1" s="1"/>
  <c r="AD113" i="1" s="1"/>
  <c r="V99" i="1"/>
  <c r="V43" i="1"/>
  <c r="R39" i="1"/>
  <c r="S39" i="1" s="1"/>
  <c r="R15" i="1"/>
  <c r="S15" i="1"/>
  <c r="T78" i="1"/>
  <c r="R67" i="1"/>
  <c r="S67" i="1"/>
  <c r="T16" i="1"/>
  <c r="V416" i="1"/>
  <c r="T410" i="1"/>
  <c r="U410" i="1"/>
  <c r="T408" i="1"/>
  <c r="AA206" i="1"/>
  <c r="AB206" i="1" s="1"/>
  <c r="V200" i="1"/>
  <c r="T200" i="1"/>
  <c r="T125" i="1"/>
  <c r="U125" i="1" s="1"/>
  <c r="V115" i="1"/>
  <c r="T115" i="1"/>
  <c r="T15" i="1"/>
  <c r="AC15" i="1"/>
  <c r="AD15" i="1" s="1"/>
  <c r="V452" i="1"/>
  <c r="AB257" i="1"/>
  <c r="AC257" i="1"/>
  <c r="AD257" i="1" s="1"/>
  <c r="AF257" i="1" s="1"/>
  <c r="U349" i="1"/>
  <c r="AC489" i="1"/>
  <c r="AD489" i="1" s="1"/>
  <c r="V478" i="1"/>
  <c r="U478" i="1"/>
  <c r="T477" i="1"/>
  <c r="AB477" i="1" s="1"/>
  <c r="AC477" i="1"/>
  <c r="AD477" i="1" s="1"/>
  <c r="AF477" i="1" s="1"/>
  <c r="V466" i="1"/>
  <c r="T457" i="1"/>
  <c r="V434" i="1"/>
  <c r="T434" i="1"/>
  <c r="U434" i="1"/>
  <c r="V422" i="1"/>
  <c r="T422" i="1"/>
  <c r="AB422" i="1" s="1"/>
  <c r="T397" i="1"/>
  <c r="V397" i="1"/>
  <c r="V377" i="1"/>
  <c r="AA372" i="1"/>
  <c r="T358" i="1"/>
  <c r="AB329" i="1"/>
  <c r="T316" i="1"/>
  <c r="AC316" i="1" s="1"/>
  <c r="AD316" i="1" s="1"/>
  <c r="U381" i="1"/>
  <c r="AA438" i="1"/>
  <c r="AB438" i="1" s="1"/>
  <c r="AC438" i="1" s="1"/>
  <c r="AD438" i="1" s="1"/>
  <c r="AA435" i="1"/>
  <c r="V424" i="1"/>
  <c r="V417" i="1"/>
  <c r="T417" i="1"/>
  <c r="U417" i="1"/>
  <c r="AB416" i="1"/>
  <c r="AA397" i="1"/>
  <c r="V380" i="1"/>
  <c r="AA340" i="1"/>
  <c r="AA330" i="1"/>
  <c r="V285" i="1"/>
  <c r="T285" i="1"/>
  <c r="AE135" i="1"/>
  <c r="AA135" i="1"/>
  <c r="AB491" i="1"/>
  <c r="T483" i="1"/>
  <c r="AB483" i="1" s="1"/>
  <c r="V483" i="1"/>
  <c r="V465" i="1"/>
  <c r="V454" i="1"/>
  <c r="T419" i="1"/>
  <c r="U419" i="1"/>
  <c r="T412" i="1"/>
  <c r="U412" i="1" s="1"/>
  <c r="V412" i="1"/>
  <c r="T370" i="1"/>
  <c r="AA299" i="1"/>
  <c r="V476" i="1"/>
  <c r="AB476" i="1"/>
  <c r="R419" i="1"/>
  <c r="S419" i="1"/>
  <c r="AA325" i="1"/>
  <c r="AC323" i="1"/>
  <c r="AD323" i="1"/>
  <c r="AF323" i="1"/>
  <c r="S459" i="1"/>
  <c r="T453" i="1"/>
  <c r="T430" i="1"/>
  <c r="U430" i="1"/>
  <c r="AA321" i="1"/>
  <c r="AB296" i="1"/>
  <c r="R348" i="1"/>
  <c r="S348" i="1" s="1"/>
  <c r="S310" i="1"/>
  <c r="V305" i="1"/>
  <c r="T305" i="1"/>
  <c r="AB305" i="1" s="1"/>
  <c r="T299" i="1"/>
  <c r="AB299" i="1" s="1"/>
  <c r="AC299" i="1"/>
  <c r="AD299" i="1" s="1"/>
  <c r="T354" i="1"/>
  <c r="U354" i="1"/>
  <c r="R311" i="1"/>
  <c r="S311" i="1"/>
  <c r="AA184" i="1"/>
  <c r="T260" i="1"/>
  <c r="U260" i="1" s="1"/>
  <c r="AC260" i="1"/>
  <c r="AD260" i="1" s="1"/>
  <c r="AA128" i="1"/>
  <c r="V17" i="1"/>
  <c r="T17" i="1"/>
  <c r="U17" i="1"/>
  <c r="R145" i="1"/>
  <c r="S145" i="1" s="1"/>
  <c r="AA138" i="1"/>
  <c r="AA130" i="1"/>
  <c r="R172" i="1"/>
  <c r="S172" i="1"/>
  <c r="AA145" i="1"/>
  <c r="T57" i="1"/>
  <c r="U57" i="1"/>
  <c r="V57" i="1"/>
  <c r="V72" i="1"/>
  <c r="V28" i="1"/>
  <c r="R99" i="1"/>
  <c r="S99" i="1"/>
  <c r="T93" i="1"/>
  <c r="T84" i="1"/>
  <c r="R77" i="1"/>
  <c r="S77" i="1" s="1"/>
  <c r="R30" i="1"/>
  <c r="S30" i="1"/>
  <c r="R16" i="1"/>
  <c r="S16" i="1"/>
  <c r="AC279" i="1"/>
  <c r="AD279" i="1" s="1"/>
  <c r="AC246" i="1"/>
  <c r="AD246" i="1"/>
  <c r="U76" i="1"/>
  <c r="AF25" i="1"/>
  <c r="AC328" i="1"/>
  <c r="AD328" i="1"/>
  <c r="U120" i="1"/>
  <c r="AC307" i="1"/>
  <c r="AD307" i="1"/>
  <c r="AF307" i="1"/>
  <c r="U307" i="1"/>
  <c r="AG307" i="1" s="1"/>
  <c r="AH307" i="1" s="1"/>
  <c r="U262" i="1"/>
  <c r="AC206" i="1"/>
  <c r="AD206" i="1"/>
  <c r="AB293" i="1"/>
  <c r="AC293" i="1"/>
  <c r="AD293" i="1" s="1"/>
  <c r="AF293" i="1" s="1"/>
  <c r="U54" i="1"/>
  <c r="U520" i="1"/>
  <c r="AC549" i="1"/>
  <c r="AD549" i="1" s="1"/>
  <c r="AF549" i="1" s="1"/>
  <c r="AB549" i="1"/>
  <c r="AC521" i="1"/>
  <c r="AD521" i="1"/>
  <c r="U548" i="1"/>
  <c r="AB548" i="1"/>
  <c r="AC532" i="1"/>
  <c r="AD532" i="1" s="1"/>
  <c r="U532" i="1"/>
  <c r="U524" i="1"/>
  <c r="AB524" i="1"/>
  <c r="AC524" i="1"/>
  <c r="AD524" i="1"/>
  <c r="AF524" i="1"/>
  <c r="AB518" i="1"/>
  <c r="U518" i="1"/>
  <c r="U429" i="1"/>
  <c r="U505" i="1"/>
  <c r="U543" i="1"/>
  <c r="AG543" i="1" s="1"/>
  <c r="AH543" i="1" s="1"/>
  <c r="AB543" i="1"/>
  <c r="AC543" i="1"/>
  <c r="AD543" i="1"/>
  <c r="AD313" i="1"/>
  <c r="AB523" i="1"/>
  <c r="AB540" i="1"/>
  <c r="AC540" i="1"/>
  <c r="AD540" i="1"/>
  <c r="U523" i="1"/>
  <c r="AC547" i="1"/>
  <c r="AD547" i="1"/>
  <c r="U547" i="1"/>
  <c r="AB535" i="1"/>
  <c r="U284" i="1"/>
  <c r="AB536" i="1"/>
  <c r="U536" i="1"/>
  <c r="AB545" i="1"/>
  <c r="U545" i="1"/>
  <c r="AC545" i="1"/>
  <c r="AD545" i="1" s="1"/>
  <c r="AF545" i="1" s="1"/>
  <c r="AG545" i="1" s="1"/>
  <c r="AH545" i="1" s="1"/>
  <c r="U119" i="1"/>
  <c r="AC531" i="1"/>
  <c r="AD531" i="1"/>
  <c r="AF519" i="1"/>
  <c r="AC528" i="1"/>
  <c r="AD528" i="1"/>
  <c r="AB528" i="1"/>
  <c r="U528" i="1"/>
  <c r="AB514" i="1"/>
  <c r="AC514" i="1"/>
  <c r="AD514" i="1" s="1"/>
  <c r="U514" i="1"/>
  <c r="U170" i="1"/>
  <c r="U516" i="1"/>
  <c r="AC516" i="1"/>
  <c r="AD516" i="1" s="1"/>
  <c r="AF518" i="1"/>
  <c r="AG518" i="1"/>
  <c r="AH518" i="1" s="1"/>
  <c r="AB541" i="1"/>
  <c r="AC541" i="1"/>
  <c r="AD541" i="1" s="1"/>
  <c r="U541" i="1"/>
  <c r="U529" i="1"/>
  <c r="AC529" i="1"/>
  <c r="AD529" i="1"/>
  <c r="AD60" i="1"/>
  <c r="AC527" i="1"/>
  <c r="AD527" i="1"/>
  <c r="U527" i="1"/>
  <c r="U525" i="1"/>
  <c r="AB525" i="1"/>
  <c r="AC525" i="1"/>
  <c r="AD525" i="1"/>
  <c r="AF525" i="1" s="1"/>
  <c r="AB526" i="1"/>
  <c r="AD282" i="1"/>
  <c r="AC476" i="1"/>
  <c r="AD476" i="1" s="1"/>
  <c r="AF476" i="1" s="1"/>
  <c r="U416" i="1"/>
  <c r="U370" i="1"/>
  <c r="U491" i="1"/>
  <c r="AC491" i="1"/>
  <c r="AD491" i="1"/>
  <c r="AF491" i="1"/>
  <c r="U358" i="1"/>
  <c r="U408" i="1"/>
  <c r="AG549" i="1"/>
  <c r="AH549" i="1"/>
  <c r="AF543" i="1"/>
  <c r="AF540" i="1"/>
  <c r="AG540" i="1" s="1"/>
  <c r="AH540" i="1" s="1"/>
  <c r="AG525" i="1"/>
  <c r="AH525" i="1" s="1"/>
  <c r="AF528" i="1"/>
  <c r="AG528" i="1"/>
  <c r="AH528" i="1"/>
  <c r="AF531" i="1"/>
  <c r="AG531" i="1"/>
  <c r="AH531" i="1"/>
  <c r="AA75" i="1"/>
  <c r="U489" i="1"/>
  <c r="U476" i="1"/>
  <c r="AC347" i="1"/>
  <c r="AD347" i="1" s="1"/>
  <c r="AF347" i="1" s="1"/>
  <c r="AC295" i="1"/>
  <c r="AD295" i="1"/>
  <c r="AF295" i="1"/>
  <c r="AG295" i="1" s="1"/>
  <c r="AH295" i="1" s="1"/>
  <c r="AC42" i="1"/>
  <c r="AD42" i="1" s="1"/>
  <c r="AF42" i="1" s="1"/>
  <c r="AC50" i="1"/>
  <c r="AD50" i="1" s="1"/>
  <c r="T471" i="1"/>
  <c r="AB471" i="1" s="1"/>
  <c r="AC471" i="1" s="1"/>
  <c r="AD471" i="1" s="1"/>
  <c r="AG471" i="1" s="1"/>
  <c r="AH471" i="1" s="1"/>
  <c r="T75" i="1"/>
  <c r="T191" i="1"/>
  <c r="R509" i="1"/>
  <c r="S509" i="1"/>
  <c r="AB505" i="1"/>
  <c r="AA439" i="1"/>
  <c r="AB439" i="1" s="1"/>
  <c r="AC439" i="1" s="1"/>
  <c r="AD439" i="1" s="1"/>
  <c r="AA370" i="1"/>
  <c r="AB489" i="1"/>
  <c r="AA395" i="1"/>
  <c r="AB395" i="1"/>
  <c r="T23" i="1"/>
  <c r="U23" i="1" s="1"/>
  <c r="AB415" i="1"/>
  <c r="AC415" i="1"/>
  <c r="AD415" i="1"/>
  <c r="AA403" i="1"/>
  <c r="AA158" i="1"/>
  <c r="AD158" i="1"/>
  <c r="AF158" i="1" s="1"/>
  <c r="AB284" i="1"/>
  <c r="U16" i="1"/>
  <c r="U294" i="1"/>
  <c r="AC288" i="1"/>
  <c r="AD288" i="1" s="1"/>
  <c r="U22" i="1"/>
  <c r="AG22" i="1" s="1"/>
  <c r="AH22" i="1" s="1"/>
  <c r="AB34" i="1"/>
  <c r="AA436" i="1"/>
  <c r="T47" i="1"/>
  <c r="AA67" i="1"/>
  <c r="T74" i="1"/>
  <c r="T352" i="1"/>
  <c r="AB76" i="1"/>
  <c r="R507" i="1"/>
  <c r="S507" i="1" s="1"/>
  <c r="AA406" i="1"/>
  <c r="AA390" i="1"/>
  <c r="AB307" i="1"/>
  <c r="T509" i="1"/>
  <c r="R504" i="1"/>
  <c r="S504" i="1"/>
  <c r="R450" i="1"/>
  <c r="S450" i="1"/>
  <c r="R448" i="1"/>
  <c r="S448" i="1"/>
  <c r="AA429" i="1"/>
  <c r="AA426" i="1"/>
  <c r="T425" i="1"/>
  <c r="AB425" i="1"/>
  <c r="AA419" i="1"/>
  <c r="AA407" i="1"/>
  <c r="S401" i="1"/>
  <c r="T395" i="1"/>
  <c r="U395" i="1" s="1"/>
  <c r="R395" i="1"/>
  <c r="S395" i="1"/>
  <c r="R392" i="1"/>
  <c r="S392" i="1" s="1"/>
  <c r="R389" i="1"/>
  <c r="S389" i="1"/>
  <c r="AA377" i="1"/>
  <c r="AB377" i="1" s="1"/>
  <c r="AC377" i="1" s="1"/>
  <c r="T340" i="1"/>
  <c r="R297" i="1"/>
  <c r="S297" i="1"/>
  <c r="R265" i="1"/>
  <c r="S265" i="1" s="1"/>
  <c r="T258" i="1"/>
  <c r="R215" i="1"/>
  <c r="S215" i="1" s="1"/>
  <c r="R152" i="1"/>
  <c r="S152" i="1"/>
  <c r="T128" i="1"/>
  <c r="R113" i="1"/>
  <c r="S113" i="1" s="1"/>
  <c r="R112" i="1"/>
  <c r="S112" i="1" s="1"/>
  <c r="R95" i="1"/>
  <c r="S95" i="1"/>
  <c r="R94" i="1"/>
  <c r="S94" i="1"/>
  <c r="T414" i="1"/>
  <c r="U414" i="1"/>
  <c r="R413" i="1"/>
  <c r="S413" i="1" s="1"/>
  <c r="S397" i="1"/>
  <c r="AA394" i="1"/>
  <c r="AA392" i="1"/>
  <c r="R387" i="1"/>
  <c r="S387" i="1"/>
  <c r="R380" i="1"/>
  <c r="S380" i="1" s="1"/>
  <c r="AA365" i="1"/>
  <c r="R328" i="1"/>
  <c r="S328" i="1"/>
  <c r="AA251" i="1"/>
  <c r="AB251" i="1"/>
  <c r="AC251" i="1"/>
  <c r="AD251" i="1"/>
  <c r="AF251" i="1" s="1"/>
  <c r="AA133" i="1"/>
  <c r="T118" i="1"/>
  <c r="AB85" i="1"/>
  <c r="AC85" i="1"/>
  <c r="AD85" i="1"/>
  <c r="R475" i="1"/>
  <c r="S475" i="1"/>
  <c r="S472" i="1"/>
  <c r="T452" i="1"/>
  <c r="R440" i="1"/>
  <c r="S440" i="1"/>
  <c r="R426" i="1"/>
  <c r="S426" i="1"/>
  <c r="R334" i="1"/>
  <c r="S334" i="1"/>
  <c r="R320" i="1"/>
  <c r="S320" i="1" s="1"/>
  <c r="R294" i="1"/>
  <c r="S294" i="1"/>
  <c r="R264" i="1"/>
  <c r="S264" i="1" s="1"/>
  <c r="R231" i="1"/>
  <c r="S231" i="1"/>
  <c r="R230" i="1"/>
  <c r="S230" i="1" s="1"/>
  <c r="T185" i="1"/>
  <c r="AB185" i="1"/>
  <c r="S175" i="1"/>
  <c r="R146" i="1"/>
  <c r="S146" i="1" s="1"/>
  <c r="T135" i="1"/>
  <c r="U135" i="1" s="1"/>
  <c r="AB134" i="1"/>
  <c r="AA44" i="1"/>
  <c r="AB44" i="1"/>
  <c r="AC44" i="1"/>
  <c r="AD44" i="1"/>
  <c r="R368" i="1"/>
  <c r="S368" i="1" s="1"/>
  <c r="R357" i="1"/>
  <c r="S357" i="1" s="1"/>
  <c r="T320" i="1"/>
  <c r="AC320" i="1"/>
  <c r="AD320" i="1"/>
  <c r="R257" i="1"/>
  <c r="S257" i="1"/>
  <c r="AA208" i="1"/>
  <c r="R135" i="1"/>
  <c r="S135" i="1" s="1"/>
  <c r="R87" i="1"/>
  <c r="S87" i="1"/>
  <c r="R232" i="1"/>
  <c r="S232" i="1"/>
  <c r="R212" i="1"/>
  <c r="S212" i="1"/>
  <c r="R202" i="1"/>
  <c r="S202" i="1" s="1"/>
  <c r="R176" i="1"/>
  <c r="S176" i="1"/>
  <c r="R167" i="1"/>
  <c r="S167" i="1"/>
  <c r="R164" i="1"/>
  <c r="S164" i="1" s="1"/>
  <c r="R148" i="1"/>
  <c r="S148" i="1" s="1"/>
  <c r="R129" i="1"/>
  <c r="S129" i="1"/>
  <c r="R123" i="1"/>
  <c r="S123" i="1"/>
  <c r="T116" i="1"/>
  <c r="U116" i="1" s="1"/>
  <c r="R114" i="1"/>
  <c r="S114" i="1" s="1"/>
  <c r="AA111" i="1"/>
  <c r="AA110" i="1"/>
  <c r="AA105" i="1"/>
  <c r="AB105" i="1"/>
  <c r="AC105" i="1"/>
  <c r="AD105" i="1"/>
  <c r="AA103" i="1"/>
  <c r="AB103" i="1" s="1"/>
  <c r="AC103" i="1" s="1"/>
  <c r="AD103" i="1" s="1"/>
  <c r="T97" i="1"/>
  <c r="AA96" i="1"/>
  <c r="R89" i="1"/>
  <c r="S89" i="1"/>
  <c r="T80" i="1"/>
  <c r="U80" i="1"/>
  <c r="R75" i="1"/>
  <c r="S75" i="1" s="1"/>
  <c r="AA74" i="1"/>
  <c r="R65" i="1"/>
  <c r="S65" i="1" s="1"/>
  <c r="AA56" i="1"/>
  <c r="R53" i="1"/>
  <c r="S53" i="1"/>
  <c r="T38" i="1"/>
  <c r="AB38" i="1" s="1"/>
  <c r="T28" i="1"/>
  <c r="AB28" i="1"/>
  <c r="T20" i="1"/>
  <c r="U20" i="1" s="1"/>
  <c r="AB20" i="1"/>
  <c r="R19" i="1"/>
  <c r="S19" i="1" s="1"/>
  <c r="R18" i="1"/>
  <c r="S18" i="1" s="1"/>
  <c r="AC156" i="1"/>
  <c r="AD156" i="1"/>
  <c r="AF156" i="1"/>
  <c r="AD377" i="1"/>
  <c r="AF377" i="1"/>
  <c r="AG377" i="1" s="1"/>
  <c r="AH377" i="1" s="1"/>
  <c r="U377" i="1"/>
  <c r="AC290" i="1"/>
  <c r="AD290" i="1" s="1"/>
  <c r="AF290" i="1" s="1"/>
  <c r="AB21" i="1"/>
  <c r="AC21" i="1"/>
  <c r="AD21" i="1" s="1"/>
  <c r="AF21" i="1" s="1"/>
  <c r="U459" i="1"/>
  <c r="U162" i="1"/>
  <c r="AC162" i="1"/>
  <c r="AD162" i="1" s="1"/>
  <c r="AF162" i="1" s="1"/>
  <c r="U439" i="1"/>
  <c r="U138" i="1"/>
  <c r="AG138" i="1" s="1"/>
  <c r="AH138" i="1" s="1"/>
  <c r="U188" i="1"/>
  <c r="AG188" i="1" s="1"/>
  <c r="AH188" i="1" s="1"/>
  <c r="AB188" i="1"/>
  <c r="U328" i="1"/>
  <c r="AB233" i="1"/>
  <c r="AC233" i="1"/>
  <c r="AD233" i="1"/>
  <c r="AF233" i="1"/>
  <c r="U233" i="1"/>
  <c r="AC510" i="1"/>
  <c r="AD510" i="1"/>
  <c r="U510" i="1"/>
  <c r="AC166" i="1"/>
  <c r="AD166" i="1" s="1"/>
  <c r="AF166" i="1" s="1"/>
  <c r="AB104" i="1"/>
  <c r="U77" i="1"/>
  <c r="AB15" i="1"/>
  <c r="AC297" i="1"/>
  <c r="AD297" i="1"/>
  <c r="AF297" i="1"/>
  <c r="AC231" i="1"/>
  <c r="AD231" i="1"/>
  <c r="AD465" i="1"/>
  <c r="AF465" i="1"/>
  <c r="U457" i="1"/>
  <c r="AC333" i="1"/>
  <c r="AD333" i="1" s="1"/>
  <c r="AF333" i="1"/>
  <c r="AB333" i="1"/>
  <c r="AC464" i="1"/>
  <c r="AD464" i="1"/>
  <c r="U464" i="1"/>
  <c r="AC39" i="1"/>
  <c r="AD39" i="1"/>
  <c r="AF39" i="1" s="1"/>
  <c r="U39" i="1"/>
  <c r="AB88" i="1"/>
  <c r="AC88" i="1"/>
  <c r="AD88" i="1"/>
  <c r="U352" i="1"/>
  <c r="U168" i="1"/>
  <c r="U15" i="1"/>
  <c r="U176" i="1"/>
  <c r="AC176" i="1"/>
  <c r="AD176" i="1" s="1"/>
  <c r="AF176" i="1" s="1"/>
  <c r="U160" i="1"/>
  <c r="AC160" i="1"/>
  <c r="AD160" i="1"/>
  <c r="AF160" i="1" s="1"/>
  <c r="AB14" i="1"/>
  <c r="U36" i="1"/>
  <c r="AC36" i="1"/>
  <c r="AD36" i="1" s="1"/>
  <c r="AF36" i="1" s="1"/>
  <c r="U204" i="1"/>
  <c r="AB507" i="1"/>
  <c r="U507" i="1"/>
  <c r="U296" i="1"/>
  <c r="AC296" i="1"/>
  <c r="AD296" i="1" s="1"/>
  <c r="AF296" i="1" s="1"/>
  <c r="AB167" i="1"/>
  <c r="U475" i="1"/>
  <c r="AC507" i="1"/>
  <c r="AD507" i="1"/>
  <c r="AF507" i="1" s="1"/>
  <c r="AC139" i="1"/>
  <c r="AD139" i="1"/>
  <c r="AF139" i="1"/>
  <c r="AC174" i="1"/>
  <c r="AD174" i="1"/>
  <c r="AF174" i="1" s="1"/>
  <c r="AB138" i="1"/>
  <c r="AC138" i="1"/>
  <c r="AD138" i="1"/>
  <c r="AF138" i="1"/>
  <c r="U455" i="1"/>
  <c r="AB145" i="1"/>
  <c r="AB317" i="1"/>
  <c r="AB235" i="1"/>
  <c r="U302" i="1"/>
  <c r="AC302" i="1"/>
  <c r="AD302" i="1" s="1"/>
  <c r="AC183" i="1"/>
  <c r="AD183" i="1"/>
  <c r="U183" i="1"/>
  <c r="U269" i="1"/>
  <c r="U79" i="1"/>
  <c r="AB79" i="1"/>
  <c r="AC79" i="1" s="1"/>
  <c r="AD79" i="1" s="1"/>
  <c r="AA444" i="1"/>
  <c r="AA430" i="1"/>
  <c r="AB430" i="1"/>
  <c r="AC430" i="1" s="1"/>
  <c r="AD430" i="1" s="1"/>
  <c r="AB406" i="1"/>
  <c r="AC406" i="1"/>
  <c r="AD406" i="1"/>
  <c r="AF406" i="1"/>
  <c r="AB358" i="1"/>
  <c r="AC358" i="1"/>
  <c r="AD358" i="1"/>
  <c r="AF358" i="1" s="1"/>
  <c r="V342" i="1"/>
  <c r="T342" i="1"/>
  <c r="AC342" i="1"/>
  <c r="V186" i="1"/>
  <c r="T186" i="1"/>
  <c r="AA186" i="1"/>
  <c r="V153" i="1"/>
  <c r="T153" i="1"/>
  <c r="U153" i="1" s="1"/>
  <c r="AA144" i="1"/>
  <c r="AA123" i="1"/>
  <c r="V83" i="1"/>
  <c r="T83" i="1"/>
  <c r="AA65" i="1"/>
  <c r="AB65" i="1"/>
  <c r="AC65" i="1"/>
  <c r="AD65" i="1" s="1"/>
  <c r="AC334" i="1"/>
  <c r="AD334" i="1" s="1"/>
  <c r="AB156" i="1"/>
  <c r="U255" i="1"/>
  <c r="T91" i="1"/>
  <c r="AB91" i="1" s="1"/>
  <c r="T479" i="1"/>
  <c r="U479" i="1" s="1"/>
  <c r="AB479" i="1"/>
  <c r="AB488" i="1"/>
  <c r="AB126" i="1"/>
  <c r="AC126" i="1" s="1"/>
  <c r="AD126" i="1" s="1"/>
  <c r="AF126" i="1" s="1"/>
  <c r="T468" i="1"/>
  <c r="T304" i="1"/>
  <c r="AA149" i="1"/>
  <c r="T90" i="1"/>
  <c r="U90" i="1"/>
  <c r="T148" i="1"/>
  <c r="T165" i="1"/>
  <c r="AB165" i="1" s="1"/>
  <c r="T319" i="1"/>
  <c r="AC319" i="1"/>
  <c r="AD319" i="1"/>
  <c r="AA362" i="1"/>
  <c r="AB362" i="1" s="1"/>
  <c r="AC362" i="1" s="1"/>
  <c r="AD362" i="1" s="1"/>
  <c r="T89" i="1"/>
  <c r="U89" i="1"/>
  <c r="AC424" i="1"/>
  <c r="AD424" i="1"/>
  <c r="T49" i="1"/>
  <c r="T29" i="1"/>
  <c r="AB29" i="1" s="1"/>
  <c r="T155" i="1"/>
  <c r="T386" i="1"/>
  <c r="T127" i="1"/>
  <c r="U323" i="1"/>
  <c r="T366" i="1"/>
  <c r="V80" i="1"/>
  <c r="V116" i="1"/>
  <c r="V20" i="1"/>
  <c r="T82" i="1"/>
  <c r="U82" i="1"/>
  <c r="AA472" i="1"/>
  <c r="AB472" i="1" s="1"/>
  <c r="AC472" i="1"/>
  <c r="AD472" i="1"/>
  <c r="AF472" i="1" s="1"/>
  <c r="AA393" i="1"/>
  <c r="V369" i="1"/>
  <c r="T369" i="1"/>
  <c r="AA366" i="1"/>
  <c r="AA375" i="1"/>
  <c r="V234" i="1"/>
  <c r="T234" i="1"/>
  <c r="AC234" i="1" s="1"/>
  <c r="AD234" i="1" s="1"/>
  <c r="V181" i="1"/>
  <c r="T181" i="1"/>
  <c r="V114" i="1"/>
  <c r="T114" i="1"/>
  <c r="V94" i="1"/>
  <c r="T94" i="1"/>
  <c r="U94" i="1"/>
  <c r="AA68" i="1"/>
  <c r="AB68" i="1"/>
  <c r="AC219" i="1"/>
  <c r="AD219" i="1"/>
  <c r="T264" i="1"/>
  <c r="U264" i="1"/>
  <c r="T133" i="1"/>
  <c r="U133" i="1" s="1"/>
  <c r="AA367" i="1"/>
  <c r="AB367" i="1" s="1"/>
  <c r="AC367" i="1" s="1"/>
  <c r="AD367" i="1" s="1"/>
  <c r="V473" i="1"/>
  <c r="T265" i="1"/>
  <c r="T144" i="1"/>
  <c r="U144" i="1" s="1"/>
  <c r="AC144" i="1"/>
  <c r="AD144" i="1"/>
  <c r="AA137" i="1"/>
  <c r="AB137" i="1"/>
  <c r="T63" i="1"/>
  <c r="T110" i="1"/>
  <c r="T184" i="1"/>
  <c r="T108" i="1"/>
  <c r="AB35" i="1"/>
  <c r="T81" i="1"/>
  <c r="AA440" i="1"/>
  <c r="AA402" i="1"/>
  <c r="AA389" i="1"/>
  <c r="AA369" i="1"/>
  <c r="AB303" i="1"/>
  <c r="R508" i="1"/>
  <c r="S508" i="1"/>
  <c r="T504" i="1"/>
  <c r="U504" i="1" s="1"/>
  <c r="R500" i="1"/>
  <c r="S500" i="1" s="1"/>
  <c r="T497" i="1"/>
  <c r="AB497" i="1" s="1"/>
  <c r="R495" i="1"/>
  <c r="S495" i="1" s="1"/>
  <c r="R491" i="1"/>
  <c r="S491" i="1"/>
  <c r="T485" i="1"/>
  <c r="U485" i="1" s="1"/>
  <c r="R477" i="1"/>
  <c r="S477" i="1"/>
  <c r="AA474" i="1"/>
  <c r="AA467" i="1"/>
  <c r="T466" i="1"/>
  <c r="AA449" i="1"/>
  <c r="T448" i="1"/>
  <c r="R444" i="1"/>
  <c r="S444" i="1" s="1"/>
  <c r="R443" i="1"/>
  <c r="S443" i="1"/>
  <c r="AA432" i="1"/>
  <c r="R424" i="1"/>
  <c r="S424" i="1"/>
  <c r="R383" i="1"/>
  <c r="S383" i="1" s="1"/>
  <c r="AA368" i="1"/>
  <c r="AB368" i="1"/>
  <c r="AC368" i="1"/>
  <c r="AD368" i="1"/>
  <c r="AF368" i="1"/>
  <c r="R362" i="1"/>
  <c r="S362" i="1"/>
  <c r="R354" i="1"/>
  <c r="S354" i="1" s="1"/>
  <c r="R343" i="1"/>
  <c r="S343" i="1"/>
  <c r="R335" i="1"/>
  <c r="S335" i="1"/>
  <c r="AB510" i="1"/>
  <c r="T499" i="1"/>
  <c r="R498" i="1"/>
  <c r="S498" i="1"/>
  <c r="AA482" i="1"/>
  <c r="R481" i="1"/>
  <c r="S481" i="1"/>
  <c r="R478" i="1"/>
  <c r="S478" i="1" s="1"/>
  <c r="AA447" i="1"/>
  <c r="R441" i="1"/>
  <c r="S441" i="1"/>
  <c r="AA434" i="1"/>
  <c r="AB434" i="1"/>
  <c r="AC434" i="1"/>
  <c r="AD434" i="1" s="1"/>
  <c r="AF434" i="1" s="1"/>
  <c r="R414" i="1"/>
  <c r="S414" i="1"/>
  <c r="AA413" i="1"/>
  <c r="R412" i="1"/>
  <c r="S412" i="1"/>
  <c r="R399" i="1"/>
  <c r="S399" i="1" s="1"/>
  <c r="S382" i="1"/>
  <c r="AB352" i="1"/>
  <c r="AC352" i="1" s="1"/>
  <c r="AD352" i="1" s="1"/>
  <c r="AF352" i="1" s="1"/>
  <c r="AB341" i="1"/>
  <c r="AA234" i="1"/>
  <c r="AA221" i="1"/>
  <c r="AA215" i="1"/>
  <c r="AB215" i="1"/>
  <c r="T460" i="1"/>
  <c r="U460" i="1" s="1"/>
  <c r="AA459" i="1"/>
  <c r="AB459" i="1" s="1"/>
  <c r="AC459" i="1" s="1"/>
  <c r="AD459" i="1" s="1"/>
  <c r="T458" i="1"/>
  <c r="R458" i="1"/>
  <c r="S458" i="1"/>
  <c r="T435" i="1"/>
  <c r="AA433" i="1"/>
  <c r="R421" i="1"/>
  <c r="S421" i="1"/>
  <c r="R420" i="1"/>
  <c r="S420" i="1"/>
  <c r="R317" i="1"/>
  <c r="S317" i="1"/>
  <c r="R308" i="1"/>
  <c r="S308" i="1" s="1"/>
  <c r="R236" i="1"/>
  <c r="S236" i="1"/>
  <c r="R273" i="1"/>
  <c r="S273" i="1"/>
  <c r="AA228" i="1"/>
  <c r="AB228" i="1" s="1"/>
  <c r="AC228" i="1"/>
  <c r="AD228" i="1" s="1"/>
  <c r="R225" i="1"/>
  <c r="S225" i="1"/>
  <c r="R324" i="1"/>
  <c r="S324" i="1" s="1"/>
  <c r="R315" i="1"/>
  <c r="S315" i="1" s="1"/>
  <c r="R314" i="1"/>
  <c r="S314" i="1" s="1"/>
  <c r="R312" i="1"/>
  <c r="S312" i="1"/>
  <c r="T309" i="1"/>
  <c r="AB309" i="1" s="1"/>
  <c r="U309" i="1"/>
  <c r="R309" i="1"/>
  <c r="S309" i="1"/>
  <c r="R262" i="1"/>
  <c r="S262" i="1" s="1"/>
  <c r="R260" i="1"/>
  <c r="S260" i="1"/>
  <c r="R235" i="1"/>
  <c r="S235" i="1"/>
  <c r="R194" i="1"/>
  <c r="S194" i="1" s="1"/>
  <c r="R180" i="1"/>
  <c r="S180" i="1" s="1"/>
  <c r="R155" i="1"/>
  <c r="S155" i="1"/>
  <c r="AA102" i="1"/>
  <c r="R102" i="1"/>
  <c r="S102" i="1"/>
  <c r="R83" i="1"/>
  <c r="S83" i="1" s="1"/>
  <c r="R72" i="1"/>
  <c r="S72" i="1" s="1"/>
  <c r="R200" i="1"/>
  <c r="S200" i="1"/>
  <c r="R173" i="1"/>
  <c r="S173" i="1"/>
  <c r="AA118" i="1"/>
  <c r="T99" i="1"/>
  <c r="R43" i="1"/>
  <c r="S43" i="1" s="1"/>
  <c r="AG491" i="1"/>
  <c r="AH491" i="1"/>
  <c r="AG346" i="1"/>
  <c r="AH346" i="1"/>
  <c r="U452" i="1"/>
  <c r="U378" i="1"/>
  <c r="V384" i="1"/>
  <c r="V330" i="1"/>
  <c r="T330" i="1"/>
  <c r="AB330" i="1" s="1"/>
  <c r="AB380" i="1"/>
  <c r="AC380" i="1" s="1"/>
  <c r="AD380" i="1" s="1"/>
  <c r="AC487" i="1"/>
  <c r="AD487" i="1" s="1"/>
  <c r="AF487" i="1" s="1"/>
  <c r="AB378" i="1"/>
  <c r="AB171" i="1"/>
  <c r="V496" i="1"/>
  <c r="T496" i="1"/>
  <c r="U496" i="1" s="1"/>
  <c r="AE478" i="1"/>
  <c r="AA478" i="1"/>
  <c r="AB478" i="1" s="1"/>
  <c r="AC478" i="1"/>
  <c r="AD478" i="1" s="1"/>
  <c r="V398" i="1"/>
  <c r="T398" i="1"/>
  <c r="V389" i="1"/>
  <c r="T389" i="1"/>
  <c r="AC309" i="1"/>
  <c r="AD309" i="1"/>
  <c r="T356" i="1"/>
  <c r="T433" i="1"/>
  <c r="AB433" i="1" s="1"/>
  <c r="T393" i="1"/>
  <c r="U393" i="1" s="1"/>
  <c r="U167" i="1"/>
  <c r="U25" i="1"/>
  <c r="AB25" i="1"/>
  <c r="U184" i="1"/>
  <c r="U95" i="1"/>
  <c r="T392" i="1"/>
  <c r="U392" i="1" s="1"/>
  <c r="T492" i="1"/>
  <c r="U492" i="1" s="1"/>
  <c r="V480" i="1"/>
  <c r="T480" i="1"/>
  <c r="AC480" i="1" s="1"/>
  <c r="AD480" i="1" s="1"/>
  <c r="AF480" i="1" s="1"/>
  <c r="AE428" i="1"/>
  <c r="AA428" i="1"/>
  <c r="AB428" i="1" s="1"/>
  <c r="AC428" i="1" s="1"/>
  <c r="AD428" i="1" s="1"/>
  <c r="AA423" i="1"/>
  <c r="AB423" i="1"/>
  <c r="AC423" i="1"/>
  <c r="AD423" i="1" s="1"/>
  <c r="AF423" i="1" s="1"/>
  <c r="AG423" i="1"/>
  <c r="AH423" i="1" s="1"/>
  <c r="U385" i="1"/>
  <c r="T503" i="1"/>
  <c r="V503" i="1"/>
  <c r="V474" i="1"/>
  <c r="T474" i="1"/>
  <c r="T470" i="1"/>
  <c r="U470" i="1" s="1"/>
  <c r="AB469" i="1"/>
  <c r="AC469" i="1"/>
  <c r="AD469" i="1"/>
  <c r="U469" i="1"/>
  <c r="V404" i="1"/>
  <c r="AA400" i="1"/>
  <c r="AB400" i="1" s="1"/>
  <c r="AC400" i="1" s="1"/>
  <c r="AD400" i="1" s="1"/>
  <c r="V388" i="1"/>
  <c r="T388" i="1"/>
  <c r="AA387" i="1"/>
  <c r="T357" i="1"/>
  <c r="U357" i="1" s="1"/>
  <c r="T322" i="1"/>
  <c r="U465" i="1"/>
  <c r="AG465" i="1" s="1"/>
  <c r="AC28" i="1"/>
  <c r="AD28" i="1"/>
  <c r="AF28" i="1" s="1"/>
  <c r="U171" i="1"/>
  <c r="AC171" i="1"/>
  <c r="AD171" i="1" s="1"/>
  <c r="T367" i="1"/>
  <c r="U367" i="1" s="1"/>
  <c r="T315" i="1"/>
  <c r="AC315" i="1"/>
  <c r="AC20" i="1"/>
  <c r="AD20" i="1"/>
  <c r="AF20" i="1" s="1"/>
  <c r="AC300" i="1"/>
  <c r="AD300" i="1"/>
  <c r="U300" i="1"/>
  <c r="AB123" i="1"/>
  <c r="AC123" i="1" s="1"/>
  <c r="AD123" i="1" s="1"/>
  <c r="AB31" i="1"/>
  <c r="U31" i="1"/>
  <c r="AG31" i="1" s="1"/>
  <c r="AH31" i="1"/>
  <c r="T481" i="1"/>
  <c r="AB481" i="1" s="1"/>
  <c r="T394" i="1"/>
  <c r="AB394" i="1" s="1"/>
  <c r="T382" i="1"/>
  <c r="U382" i="1"/>
  <c r="V361" i="1"/>
  <c r="T361" i="1"/>
  <c r="V321" i="1"/>
  <c r="T321" i="1"/>
  <c r="AC321" i="1" s="1"/>
  <c r="AD321" i="1" s="1"/>
  <c r="AB419" i="1"/>
  <c r="AC419" i="1"/>
  <c r="AD419" i="1"/>
  <c r="AF419" i="1" s="1"/>
  <c r="U28" i="1"/>
  <c r="AG28" i="1" s="1"/>
  <c r="AH28" i="1" s="1"/>
  <c r="AB334" i="1"/>
  <c r="U374" i="1"/>
  <c r="T336" i="1"/>
  <c r="U453" i="1"/>
  <c r="AC38" i="1"/>
  <c r="AD38" i="1"/>
  <c r="U333" i="1"/>
  <c r="AF313" i="1"/>
  <c r="AG313" i="1" s="1"/>
  <c r="AH313" i="1" s="1"/>
  <c r="AC125" i="1"/>
  <c r="AD125" i="1"/>
  <c r="AF125" i="1"/>
  <c r="U226" i="1"/>
  <c r="AG226" i="1" s="1"/>
  <c r="AH226" i="1" s="1"/>
  <c r="T371" i="1"/>
  <c r="AC247" i="1"/>
  <c r="AD247" i="1"/>
  <c r="AF247" i="1"/>
  <c r="U345" i="1"/>
  <c r="U147" i="1"/>
  <c r="AC147" i="1"/>
  <c r="AD147" i="1"/>
  <c r="U313" i="1"/>
  <c r="U473" i="1"/>
  <c r="U402" i="1"/>
  <c r="AB402" i="1"/>
  <c r="AC402" i="1" s="1"/>
  <c r="AD402" i="1" s="1"/>
  <c r="AF402" i="1" s="1"/>
  <c r="AG402" i="1" s="1"/>
  <c r="AH402" i="1" s="1"/>
  <c r="T418" i="1"/>
  <c r="U411" i="1"/>
  <c r="V498" i="1"/>
  <c r="T498" i="1"/>
  <c r="AC498" i="1" s="1"/>
  <c r="V469" i="1"/>
  <c r="R466" i="1"/>
  <c r="S466" i="1" s="1"/>
  <c r="T512" i="1"/>
  <c r="AC512" i="1" s="1"/>
  <c r="AD512" i="1" s="1"/>
  <c r="AF512" i="1" s="1"/>
  <c r="V512" i="1"/>
  <c r="V500" i="1"/>
  <c r="T500" i="1"/>
  <c r="V486" i="1"/>
  <c r="AE421" i="1"/>
  <c r="AB39" i="1"/>
  <c r="V511" i="1"/>
  <c r="T511" i="1"/>
  <c r="V456" i="1"/>
  <c r="T456" i="1"/>
  <c r="U456" i="1"/>
  <c r="AA453" i="1"/>
  <c r="AB453" i="1"/>
  <c r="AC453" i="1" s="1"/>
  <c r="AD453" i="1" s="1"/>
  <c r="AB52" i="1"/>
  <c r="AC52" i="1" s="1"/>
  <c r="AD52" i="1" s="1"/>
  <c r="AF52" i="1" s="1"/>
  <c r="U55" i="1"/>
  <c r="AA383" i="1"/>
  <c r="AB383" i="1" s="1"/>
  <c r="AC383" i="1" s="1"/>
  <c r="AD383" i="1" s="1"/>
  <c r="T263" i="1"/>
  <c r="AC263" i="1" s="1"/>
  <c r="AD263" i="1" s="1"/>
  <c r="V263" i="1"/>
  <c r="AB238" i="1"/>
  <c r="AC238" i="1"/>
  <c r="AD238" i="1" s="1"/>
  <c r="AB281" i="1"/>
  <c r="R269" i="1"/>
  <c r="S269" i="1" s="1"/>
  <c r="AA253" i="1"/>
  <c r="R224" i="1"/>
  <c r="S224" i="1"/>
  <c r="T286" i="1"/>
  <c r="AC286" i="1" s="1"/>
  <c r="AD286" i="1" s="1"/>
  <c r="AB261" i="1"/>
  <c r="R178" i="1"/>
  <c r="S178" i="1"/>
  <c r="AG176" i="1"/>
  <c r="AH176" i="1"/>
  <c r="R169" i="1"/>
  <c r="S169" i="1" s="1"/>
  <c r="R91" i="1"/>
  <c r="S91" i="1" s="1"/>
  <c r="AA57" i="1"/>
  <c r="AB57" i="1"/>
  <c r="AC57" i="1"/>
  <c r="AD57" i="1" s="1"/>
  <c r="R250" i="1"/>
  <c r="S250" i="1"/>
  <c r="R193" i="1"/>
  <c r="S193" i="1"/>
  <c r="AB164" i="1"/>
  <c r="R159" i="1"/>
  <c r="S159" i="1" s="1"/>
  <c r="AA129" i="1"/>
  <c r="AB129" i="1"/>
  <c r="AC129" i="1" s="1"/>
  <c r="AD129" i="1" s="1"/>
  <c r="AA69" i="1"/>
  <c r="AA59" i="1"/>
  <c r="AB59" i="1"/>
  <c r="AC59" i="1" s="1"/>
  <c r="AD59" i="1" s="1"/>
  <c r="T250" i="1"/>
  <c r="AB250" i="1" s="1"/>
  <c r="AC250" i="1"/>
  <c r="AD250" i="1" s="1"/>
  <c r="R244" i="1"/>
  <c r="S244" i="1" s="1"/>
  <c r="AA219" i="1"/>
  <c r="AB219" i="1"/>
  <c r="T215" i="1"/>
  <c r="R187" i="1"/>
  <c r="S187" i="1"/>
  <c r="AA131" i="1"/>
  <c r="AB131" i="1" s="1"/>
  <c r="AC131" i="1" s="1"/>
  <c r="AD131" i="1" s="1"/>
  <c r="AA115" i="1"/>
  <c r="AB115" i="1" s="1"/>
  <c r="AC115" i="1" s="1"/>
  <c r="AD115" i="1" s="1"/>
  <c r="R111" i="1"/>
  <c r="S111" i="1"/>
  <c r="AA100" i="1"/>
  <c r="AA92" i="1"/>
  <c r="AA84" i="1"/>
  <c r="AA61" i="1"/>
  <c r="AB61" i="1" s="1"/>
  <c r="AC61" i="1"/>
  <c r="AD61" i="1" s="1"/>
  <c r="AA54" i="1"/>
  <c r="AB54" i="1" s="1"/>
  <c r="AC54" i="1"/>
  <c r="AD54" i="1"/>
  <c r="R275" i="1"/>
  <c r="S275" i="1"/>
  <c r="T273" i="1"/>
  <c r="U273" i="1" s="1"/>
  <c r="R252" i="1"/>
  <c r="S252" i="1" s="1"/>
  <c r="R240" i="1"/>
  <c r="S240" i="1"/>
  <c r="AB236" i="1"/>
  <c r="AC236" i="1"/>
  <c r="AD236" i="1"/>
  <c r="AF236" i="1"/>
  <c r="AG236" i="1" s="1"/>
  <c r="AH236" i="1" s="1"/>
  <c r="AA230" i="1"/>
  <c r="AB230" i="1" s="1"/>
  <c r="R229" i="1"/>
  <c r="S229" i="1"/>
  <c r="AA222" i="1"/>
  <c r="R221" i="1"/>
  <c r="S221" i="1" s="1"/>
  <c r="R220" i="1"/>
  <c r="S220" i="1" s="1"/>
  <c r="AB212" i="1"/>
  <c r="AC212" i="1"/>
  <c r="AD212" i="1" s="1"/>
  <c r="R203" i="1"/>
  <c r="S203" i="1" s="1"/>
  <c r="R179" i="1"/>
  <c r="S179" i="1"/>
  <c r="T178" i="1"/>
  <c r="U178" i="1" s="1"/>
  <c r="AA161" i="1"/>
  <c r="AB161" i="1" s="1"/>
  <c r="AC161" i="1"/>
  <c r="AD161" i="1" s="1"/>
  <c r="R154" i="1"/>
  <c r="S154" i="1" s="1"/>
  <c r="T143" i="1"/>
  <c r="AB143" i="1" s="1"/>
  <c r="R122" i="1"/>
  <c r="S122" i="1" s="1"/>
  <c r="AA109" i="1"/>
  <c r="AB109" i="1"/>
  <c r="AC109" i="1"/>
  <c r="AD109" i="1" s="1"/>
  <c r="AA101" i="1"/>
  <c r="AA94" i="1"/>
  <c r="AA90" i="1"/>
  <c r="AA86" i="1"/>
  <c r="AB86" i="1"/>
  <c r="AC86" i="1"/>
  <c r="AD86" i="1"/>
  <c r="AF86" i="1" s="1"/>
  <c r="AA71" i="1"/>
  <c r="AA122" i="1"/>
  <c r="AB122" i="1"/>
  <c r="AC122" i="1"/>
  <c r="AD122" i="1"/>
  <c r="R101" i="1"/>
  <c r="S101" i="1"/>
  <c r="AB124" i="1"/>
  <c r="AC124" i="1" s="1"/>
  <c r="AD124" i="1" s="1"/>
  <c r="AF124" i="1" s="1"/>
  <c r="U124" i="1"/>
  <c r="U271" i="1"/>
  <c r="AB271" i="1"/>
  <c r="AC271" i="1"/>
  <c r="AD271" i="1" s="1"/>
  <c r="U279" i="1"/>
  <c r="U189" i="1"/>
  <c r="AC43" i="1"/>
  <c r="AD43" i="1"/>
  <c r="AF85" i="1"/>
  <c r="AG251" i="1"/>
  <c r="AH251" i="1"/>
  <c r="U49" i="1"/>
  <c r="AC26" i="1"/>
  <c r="AD26" i="1" s="1"/>
  <c r="AB26" i="1"/>
  <c r="U26" i="1"/>
  <c r="U96" i="1"/>
  <c r="AB96" i="1"/>
  <c r="AC96" i="1" s="1"/>
  <c r="AD96" i="1" s="1"/>
  <c r="AF22" i="1"/>
  <c r="U275" i="1"/>
  <c r="AC275" i="1"/>
  <c r="AD275" i="1"/>
  <c r="AF275" i="1" s="1"/>
  <c r="T239" i="1"/>
  <c r="T229" i="1"/>
  <c r="AB229" i="1"/>
  <c r="T221" i="1"/>
  <c r="AC221" i="1" s="1"/>
  <c r="AB221" i="1"/>
  <c r="T203" i="1"/>
  <c r="AA203" i="1"/>
  <c r="AE203" i="1"/>
  <c r="V202" i="1"/>
  <c r="T202" i="1"/>
  <c r="AC202" i="1" s="1"/>
  <c r="T195" i="1"/>
  <c r="U195" i="1" s="1"/>
  <c r="AB195" i="1"/>
  <c r="V195" i="1"/>
  <c r="AA195" i="1"/>
  <c r="AA194" i="1"/>
  <c r="AB194" i="1"/>
  <c r="AC194" i="1"/>
  <c r="AD194" i="1" s="1"/>
  <c r="AC199" i="1"/>
  <c r="AD199" i="1"/>
  <c r="AF199" i="1" s="1"/>
  <c r="U199" i="1"/>
  <c r="AG199" i="1" s="1"/>
  <c r="AH199" i="1" s="1"/>
  <c r="U142" i="1"/>
  <c r="U266" i="1"/>
  <c r="AB216" i="1"/>
  <c r="U132" i="1"/>
  <c r="AC27" i="1"/>
  <c r="AD27" i="1"/>
  <c r="AF27" i="1"/>
  <c r="AG27" i="1"/>
  <c r="AH27" i="1"/>
  <c r="U27" i="1"/>
  <c r="U185" i="1"/>
  <c r="V283" i="1"/>
  <c r="T283" i="1"/>
  <c r="T277" i="1"/>
  <c r="AC277" i="1" s="1"/>
  <c r="AD277" i="1" s="1"/>
  <c r="AB277" i="1"/>
  <c r="T272" i="1"/>
  <c r="AA264" i="1"/>
  <c r="AB264" i="1" s="1"/>
  <c r="U115" i="1"/>
  <c r="AC230" i="1"/>
  <c r="AD230" i="1"/>
  <c r="AH230" i="1"/>
  <c r="U230" i="1"/>
  <c r="AG230" i="1" s="1"/>
  <c r="U112" i="1"/>
  <c r="AB232" i="1"/>
  <c r="AC232" i="1"/>
  <c r="AD232" i="1"/>
  <c r="AF232" i="1" s="1"/>
  <c r="U128" i="1"/>
  <c r="U113" i="1"/>
  <c r="V196" i="1"/>
  <c r="T196" i="1"/>
  <c r="V192" i="1"/>
  <c r="T192" i="1"/>
  <c r="U192" i="1" s="1"/>
  <c r="AA189" i="1"/>
  <c r="AB189" i="1" s="1"/>
  <c r="AC189" i="1"/>
  <c r="AD189" i="1" s="1"/>
  <c r="AF189" i="1" s="1"/>
  <c r="AA179" i="1"/>
  <c r="AB179" i="1" s="1"/>
  <c r="V121" i="1"/>
  <c r="T121" i="1"/>
  <c r="V102" i="1"/>
  <c r="T102" i="1"/>
  <c r="U102" i="1" s="1"/>
  <c r="T98" i="1"/>
  <c r="AA80" i="1"/>
  <c r="V70" i="1"/>
  <c r="T70" i="1"/>
  <c r="U70" i="1" s="1"/>
  <c r="V66" i="1"/>
  <c r="T66" i="1"/>
  <c r="AA66" i="1"/>
  <c r="V62" i="1"/>
  <c r="T62" i="1"/>
  <c r="U62" i="1" s="1"/>
  <c r="AG62" i="1" s="1"/>
  <c r="AA62" i="1"/>
  <c r="T53" i="1"/>
  <c r="AB53" i="1"/>
  <c r="V51" i="1"/>
  <c r="T51" i="1"/>
  <c r="AB43" i="1"/>
  <c r="AB27" i="1"/>
  <c r="AB285" i="1"/>
  <c r="AG157" i="1"/>
  <c r="AH157" i="1" s="1"/>
  <c r="U161" i="1"/>
  <c r="U145" i="1"/>
  <c r="AC145" i="1"/>
  <c r="AD145" i="1" s="1"/>
  <c r="AF145" i="1" s="1"/>
  <c r="AB135" i="1"/>
  <c r="AC135" i="1"/>
  <c r="AD135" i="1"/>
  <c r="AF135" i="1" s="1"/>
  <c r="AG135" i="1" s="1"/>
  <c r="AH135" i="1" s="1"/>
  <c r="U252" i="1"/>
  <c r="AB172" i="1"/>
  <c r="AC172" i="1"/>
  <c r="AD172" i="1" s="1"/>
  <c r="AB117" i="1"/>
  <c r="AC117" i="1" s="1"/>
  <c r="AD117" i="1" s="1"/>
  <c r="AF117" i="1" s="1"/>
  <c r="U32" i="1"/>
  <c r="AC32" i="1"/>
  <c r="AD32" i="1" s="1"/>
  <c r="V268" i="1"/>
  <c r="T268" i="1"/>
  <c r="T256" i="1"/>
  <c r="U256" i="1" s="1"/>
  <c r="V256" i="1"/>
  <c r="AA248" i="1"/>
  <c r="U282" i="1"/>
  <c r="U249" i="1"/>
  <c r="AC249" i="1"/>
  <c r="AD249" i="1" s="1"/>
  <c r="AF249" i="1"/>
  <c r="AC33" i="1"/>
  <c r="AD33" i="1" s="1"/>
  <c r="U33" i="1"/>
  <c r="AC35" i="1"/>
  <c r="AD35" i="1"/>
  <c r="U35" i="1"/>
  <c r="AG35" i="1" s="1"/>
  <c r="AH35" i="1" s="1"/>
  <c r="T245" i="1"/>
  <c r="V245" i="1"/>
  <c r="AA245" i="1"/>
  <c r="AE244" i="1"/>
  <c r="AA244" i="1"/>
  <c r="AB244" i="1" s="1"/>
  <c r="T197" i="1"/>
  <c r="R197" i="1"/>
  <c r="S197" i="1"/>
  <c r="V173" i="1"/>
  <c r="T173" i="1"/>
  <c r="AB173" i="1" s="1"/>
  <c r="U173" i="1"/>
  <c r="V169" i="1"/>
  <c r="T169" i="1"/>
  <c r="AB169" i="1" s="1"/>
  <c r="AC169" i="1"/>
  <c r="AD169" i="1" s="1"/>
  <c r="V141" i="1"/>
  <c r="T141" i="1"/>
  <c r="AB141" i="1" s="1"/>
  <c r="AB162" i="1"/>
  <c r="U123" i="1"/>
  <c r="U187" i="1"/>
  <c r="AB187" i="1"/>
  <c r="AC187" i="1"/>
  <c r="AD187" i="1" s="1"/>
  <c r="U59" i="1"/>
  <c r="U146" i="1"/>
  <c r="AC146" i="1"/>
  <c r="AD146" i="1"/>
  <c r="AF146" i="1"/>
  <c r="V286" i="1"/>
  <c r="R281" i="1"/>
  <c r="S281" i="1" s="1"/>
  <c r="V273" i="1"/>
  <c r="AA268" i="1"/>
  <c r="V267" i="1"/>
  <c r="T267" i="1"/>
  <c r="U267" i="1" s="1"/>
  <c r="V287" i="1"/>
  <c r="T287" i="1"/>
  <c r="U287" i="1"/>
  <c r="V280" i="1"/>
  <c r="T280" i="1"/>
  <c r="AB280" i="1"/>
  <c r="V253" i="1"/>
  <c r="T253" i="1"/>
  <c r="AA243" i="1"/>
  <c r="AC243" i="1"/>
  <c r="AD243" i="1"/>
  <c r="AF243" i="1" s="1"/>
  <c r="AA258" i="1"/>
  <c r="AA256" i="1"/>
  <c r="AA240" i="1"/>
  <c r="AB240" i="1" s="1"/>
  <c r="AC240" i="1"/>
  <c r="AD240" i="1" s="1"/>
  <c r="AF240" i="1" s="1"/>
  <c r="AA225" i="1"/>
  <c r="AA224" i="1"/>
  <c r="AB224" i="1"/>
  <c r="AC224" i="1"/>
  <c r="AD224" i="1" s="1"/>
  <c r="T205" i="1"/>
  <c r="AB242" i="1"/>
  <c r="AC242" i="1"/>
  <c r="AD242" i="1"/>
  <c r="AF242" i="1" s="1"/>
  <c r="AG242" i="1"/>
  <c r="AH242" i="1"/>
  <c r="AA267" i="1"/>
  <c r="AA263" i="1"/>
  <c r="AA254" i="1"/>
  <c r="AC254" i="1"/>
  <c r="AD254" i="1"/>
  <c r="AA237" i="1"/>
  <c r="AA227" i="1"/>
  <c r="AA223" i="1"/>
  <c r="AC223" i="1"/>
  <c r="AD223" i="1"/>
  <c r="AF223" i="1" s="1"/>
  <c r="AA214" i="1"/>
  <c r="AA211" i="1"/>
  <c r="AB211" i="1" s="1"/>
  <c r="V190" i="1"/>
  <c r="T190" i="1"/>
  <c r="AC190" i="1" s="1"/>
  <c r="AD190" i="1" s="1"/>
  <c r="R192" i="1"/>
  <c r="S192" i="1"/>
  <c r="AA51" i="1"/>
  <c r="AB273" i="1"/>
  <c r="AB80" i="1"/>
  <c r="AC80" i="1" s="1"/>
  <c r="AD80" i="1" s="1"/>
  <c r="AF80" i="1" s="1"/>
  <c r="AC468" i="1"/>
  <c r="AD468" i="1"/>
  <c r="U38" i="1"/>
  <c r="AG162" i="1"/>
  <c r="AH162" i="1" s="1"/>
  <c r="U509" i="1"/>
  <c r="AC509" i="1"/>
  <c r="AD509" i="1"/>
  <c r="AF509" i="1"/>
  <c r="AG509" i="1"/>
  <c r="AH509" i="1"/>
  <c r="AB23" i="1"/>
  <c r="AC23" i="1"/>
  <c r="AD23" i="1" s="1"/>
  <c r="AB509" i="1"/>
  <c r="AB90" i="1"/>
  <c r="AC90" i="1"/>
  <c r="AD90" i="1"/>
  <c r="AG90" i="1" s="1"/>
  <c r="AH90" i="1" s="1"/>
  <c r="AF90" i="1"/>
  <c r="AC191" i="1"/>
  <c r="AD191" i="1"/>
  <c r="AF191" i="1"/>
  <c r="U97" i="1"/>
  <c r="AB97" i="1"/>
  <c r="AC97" i="1" s="1"/>
  <c r="AD97" i="1" s="1"/>
  <c r="U320" i="1"/>
  <c r="AC425" i="1"/>
  <c r="AD425" i="1" s="1"/>
  <c r="U435" i="1"/>
  <c r="AB435" i="1"/>
  <c r="AC435" i="1"/>
  <c r="AD435" i="1"/>
  <c r="AB265" i="1"/>
  <c r="U319" i="1"/>
  <c r="AC91" i="1"/>
  <c r="AD91" i="1"/>
  <c r="AF91" i="1" s="1"/>
  <c r="U91" i="1"/>
  <c r="AB181" i="1"/>
  <c r="AF424" i="1"/>
  <c r="AG424" i="1" s="1"/>
  <c r="AH424" i="1" s="1"/>
  <c r="AC165" i="1"/>
  <c r="AD165" i="1" s="1"/>
  <c r="U165" i="1"/>
  <c r="AB304" i="1"/>
  <c r="U304" i="1"/>
  <c r="AC304" i="1"/>
  <c r="AD304" i="1" s="1"/>
  <c r="AG507" i="1"/>
  <c r="AH507" i="1" s="1"/>
  <c r="AC155" i="1"/>
  <c r="AD155" i="1"/>
  <c r="AF155" i="1"/>
  <c r="U99" i="1"/>
  <c r="AB332" i="1"/>
  <c r="U497" i="1"/>
  <c r="AC497" i="1"/>
  <c r="AD497" i="1" s="1"/>
  <c r="U81" i="1"/>
  <c r="AB144" i="1"/>
  <c r="AC479" i="1"/>
  <c r="AD479" i="1"/>
  <c r="U342" i="1"/>
  <c r="AD342" i="1"/>
  <c r="AF342" i="1"/>
  <c r="AG342" i="1"/>
  <c r="AH342" i="1" s="1"/>
  <c r="AB342" i="1"/>
  <c r="AC264" i="1"/>
  <c r="AD264" i="1"/>
  <c r="AF264" i="1" s="1"/>
  <c r="AC485" i="1"/>
  <c r="AD485" i="1" s="1"/>
  <c r="AB485" i="1"/>
  <c r="AC466" i="1"/>
  <c r="AD466" i="1" s="1"/>
  <c r="AG466" i="1" s="1"/>
  <c r="AH466" i="1" s="1"/>
  <c r="AF466" i="1"/>
  <c r="U234" i="1"/>
  <c r="U388" i="1"/>
  <c r="AC336" i="1"/>
  <c r="AD336" i="1"/>
  <c r="U336" i="1"/>
  <c r="AC394" i="1"/>
  <c r="AD394" i="1" s="1"/>
  <c r="U394" i="1"/>
  <c r="U474" i="1"/>
  <c r="U215" i="1"/>
  <c r="U480" i="1"/>
  <c r="AG480" i="1" s="1"/>
  <c r="AH480" i="1" s="1"/>
  <c r="AB496" i="1"/>
  <c r="AC496" i="1"/>
  <c r="AD496" i="1"/>
  <c r="AF468" i="1"/>
  <c r="AC215" i="1"/>
  <c r="AD215" i="1" s="1"/>
  <c r="AF215" i="1" s="1"/>
  <c r="AF250" i="1"/>
  <c r="AB321" i="1"/>
  <c r="AD315" i="1"/>
  <c r="U404" i="1"/>
  <c r="AB492" i="1"/>
  <c r="U356" i="1"/>
  <c r="AG356" i="1" s="1"/>
  <c r="AH356" i="1" s="1"/>
  <c r="AB286" i="1"/>
  <c r="U498" i="1"/>
  <c r="AB498" i="1"/>
  <c r="AD498" i="1"/>
  <c r="U398" i="1"/>
  <c r="AB511" i="1"/>
  <c r="U511" i="1"/>
  <c r="AC511" i="1"/>
  <c r="AD511" i="1" s="1"/>
  <c r="AB500" i="1"/>
  <c r="U418" i="1"/>
  <c r="U361" i="1"/>
  <c r="U481" i="1"/>
  <c r="AC481" i="1"/>
  <c r="AD481" i="1" s="1"/>
  <c r="AB503" i="1"/>
  <c r="U503" i="1"/>
  <c r="AC503" i="1"/>
  <c r="AD503" i="1" s="1"/>
  <c r="AB393" i="1"/>
  <c r="AC393" i="1"/>
  <c r="AD393" i="1" s="1"/>
  <c r="AF430" i="1"/>
  <c r="AF224" i="1"/>
  <c r="AB253" i="1"/>
  <c r="AC280" i="1"/>
  <c r="AD280" i="1" s="1"/>
  <c r="U141" i="1"/>
  <c r="AC141" i="1"/>
  <c r="AD141" i="1"/>
  <c r="AF141" i="1" s="1"/>
  <c r="AG141" i="1" s="1"/>
  <c r="AH141" i="1" s="1"/>
  <c r="AC173" i="1"/>
  <c r="AD173" i="1" s="1"/>
  <c r="AG249" i="1"/>
  <c r="AH249" i="1"/>
  <c r="AD202" i="1"/>
  <c r="U202" i="1"/>
  <c r="U203" i="1"/>
  <c r="AC205" i="1"/>
  <c r="AD205" i="1"/>
  <c r="AC256" i="1"/>
  <c r="AD256" i="1"/>
  <c r="U53" i="1"/>
  <c r="AC53" i="1"/>
  <c r="AD53" i="1"/>
  <c r="AB102" i="1"/>
  <c r="AC102" i="1"/>
  <c r="AD102" i="1"/>
  <c r="U121" i="1"/>
  <c r="AB121" i="1"/>
  <c r="AC121" i="1" s="1"/>
  <c r="AD121" i="1" s="1"/>
  <c r="AC192" i="1"/>
  <c r="AD192" i="1"/>
  <c r="AF192" i="1"/>
  <c r="AG192" i="1"/>
  <c r="AH192" i="1" s="1"/>
  <c r="U277" i="1"/>
  <c r="AB203" i="1"/>
  <c r="AC203" i="1"/>
  <c r="AD203" i="1"/>
  <c r="U190" i="1"/>
  <c r="AB190" i="1"/>
  <c r="AB287" i="1"/>
  <c r="AC287" i="1"/>
  <c r="AD287" i="1" s="1"/>
  <c r="AF287" i="1" s="1"/>
  <c r="U169" i="1"/>
  <c r="U268" i="1"/>
  <c r="AB268" i="1"/>
  <c r="AC268" i="1"/>
  <c r="AD268" i="1" s="1"/>
  <c r="U51" i="1"/>
  <c r="AB51" i="1"/>
  <c r="AC51" i="1"/>
  <c r="AD51" i="1" s="1"/>
  <c r="AF51" i="1" s="1"/>
  <c r="U66" i="1"/>
  <c r="U98" i="1"/>
  <c r="AC283" i="1"/>
  <c r="AD283" i="1"/>
  <c r="AF283" i="1"/>
  <c r="AG283" i="1" s="1"/>
  <c r="AH283" i="1" s="1"/>
  <c r="U283" i="1"/>
  <c r="AF35" i="1"/>
  <c r="AG145" i="1"/>
  <c r="AH145" i="1"/>
  <c r="AB62" i="1"/>
  <c r="AC62" i="1"/>
  <c r="AD62" i="1"/>
  <c r="AF62" i="1" s="1"/>
  <c r="AC196" i="1"/>
  <c r="AD196" i="1"/>
  <c r="AF196" i="1" s="1"/>
  <c r="U196" i="1"/>
  <c r="AF230" i="1"/>
  <c r="AC195" i="1"/>
  <c r="AD195" i="1" s="1"/>
  <c r="U221" i="1"/>
  <c r="AD221" i="1"/>
  <c r="AG221" i="1" s="1"/>
  <c r="AH221" i="1" s="1"/>
  <c r="AC229" i="1"/>
  <c r="AD229" i="1"/>
  <c r="U229" i="1"/>
  <c r="AF43" i="1"/>
  <c r="AF479" i="1"/>
  <c r="AG479" i="1"/>
  <c r="AH479" i="1"/>
  <c r="AF497" i="1"/>
  <c r="AF498" i="1"/>
  <c r="AG498" i="1" s="1"/>
  <c r="AH498" i="1" s="1"/>
  <c r="AF315" i="1"/>
  <c r="AF190" i="1"/>
  <c r="AF256" i="1"/>
  <c r="AG256" i="1" s="1"/>
  <c r="AH256" i="1" s="1"/>
  <c r="AF229" i="1"/>
  <c r="AG287" i="1"/>
  <c r="AH287" i="1"/>
  <c r="AF205" i="1"/>
  <c r="AF280" i="1"/>
  <c r="AG280" i="1"/>
  <c r="AH280" i="1" s="1"/>
  <c r="AF129" i="1"/>
  <c r="AF321" i="1"/>
  <c r="AG321" i="1" s="1"/>
  <c r="AH321" i="1" s="1"/>
  <c r="AF144" i="1"/>
  <c r="AG144" i="1" s="1"/>
  <c r="AH144" i="1" s="1"/>
  <c r="AF388" i="1"/>
  <c r="AG388" i="1"/>
  <c r="AH388" i="1" s="1"/>
  <c r="AF214" i="1"/>
  <c r="AG214" i="1" s="1"/>
  <c r="AH214" i="1" s="1"/>
  <c r="AF278" i="1"/>
  <c r="AG278" i="1"/>
  <c r="AH278" i="1"/>
  <c r="AG196" i="1"/>
  <c r="AH196" i="1" s="1"/>
  <c r="AF102" i="1"/>
  <c r="AG102" i="1"/>
  <c r="AH102" i="1"/>
  <c r="AF202" i="1"/>
  <c r="AF173" i="1"/>
  <c r="AG173" i="1"/>
  <c r="AH173" i="1"/>
  <c r="AF320" i="1"/>
  <c r="AG320" i="1"/>
  <c r="AH320" i="1" s="1"/>
  <c r="AH294" i="1"/>
  <c r="AF195" i="1"/>
  <c r="AG195" i="1"/>
  <c r="AH195" i="1" s="1"/>
  <c r="AG419" i="1"/>
  <c r="AH419" i="1"/>
  <c r="AF428" i="1"/>
  <c r="AG428" i="1" s="1"/>
  <c r="AH428" i="1" s="1"/>
  <c r="AF88" i="1"/>
  <c r="AG88" i="1" s="1"/>
  <c r="AH88" i="1" s="1"/>
  <c r="AF105" i="1"/>
  <c r="AF167" i="1"/>
  <c r="AF221" i="1"/>
  <c r="AH62" i="1"/>
  <c r="AF109" i="1"/>
  <c r="AF54" i="1"/>
  <c r="AF123" i="1"/>
  <c r="AG123" i="1"/>
  <c r="AH123" i="1" s="1"/>
  <c r="AG352" i="1"/>
  <c r="AH352" i="1" s="1"/>
  <c r="AF319" i="1"/>
  <c r="AF119" i="1"/>
  <c r="U486" i="1"/>
  <c r="AC486" i="1"/>
  <c r="AD486" i="1" s="1"/>
  <c r="AB205" i="1"/>
  <c r="U205" i="1"/>
  <c r="AG205" i="1"/>
  <c r="AH205" i="1" s="1"/>
  <c r="AG232" i="1"/>
  <c r="AH232" i="1" s="1"/>
  <c r="U458" i="1"/>
  <c r="U499" i="1"/>
  <c r="AC499" i="1"/>
  <c r="AD499" i="1" s="1"/>
  <c r="U155" i="1"/>
  <c r="AB155" i="1"/>
  <c r="U83" i="1"/>
  <c r="AF484" i="1"/>
  <c r="AG85" i="1"/>
  <c r="AH85" i="1"/>
  <c r="U258" i="1"/>
  <c r="U74" i="1"/>
  <c r="U84" i="1"/>
  <c r="U78" i="1"/>
  <c r="AB78" i="1"/>
  <c r="U292" i="1"/>
  <c r="AC292" i="1"/>
  <c r="AD292" i="1"/>
  <c r="U387" i="1"/>
  <c r="AC387" i="1"/>
  <c r="AD387" i="1" s="1"/>
  <c r="AC217" i="1"/>
  <c r="AD217" i="1" s="1"/>
  <c r="U217" i="1"/>
  <c r="U348" i="1"/>
  <c r="AC348" i="1"/>
  <c r="AD348" i="1" s="1"/>
  <c r="U297" i="1"/>
  <c r="AB297" i="1"/>
  <c r="AB306" i="1"/>
  <c r="AB67" i="1"/>
  <c r="AC67" i="1" s="1"/>
  <c r="AD67" i="1" s="1"/>
  <c r="U67" i="1"/>
  <c r="AC494" i="1"/>
  <c r="AD494" i="1" s="1"/>
  <c r="AF494" i="1" s="1"/>
  <c r="AB142" i="1"/>
  <c r="U19" i="1"/>
  <c r="AG19" i="1"/>
  <c r="AH19" i="1"/>
  <c r="AB19" i="1"/>
  <c r="U246" i="1"/>
  <c r="AB246" i="1"/>
  <c r="V501" i="1"/>
  <c r="T501" i="1"/>
  <c r="T490" i="1"/>
  <c r="U490" i="1" s="1"/>
  <c r="U487" i="1"/>
  <c r="AB487" i="1"/>
  <c r="V461" i="1"/>
  <c r="T461" i="1"/>
  <c r="AA452" i="1"/>
  <c r="AB452" i="1"/>
  <c r="AC452" i="1"/>
  <c r="AD452" i="1"/>
  <c r="AB411" i="1"/>
  <c r="AC411" i="1"/>
  <c r="AD411" i="1"/>
  <c r="V409" i="1"/>
  <c r="T409" i="1"/>
  <c r="AB407" i="1"/>
  <c r="AC407" i="1"/>
  <c r="AD407" i="1"/>
  <c r="AG407" i="1" s="1"/>
  <c r="AH407" i="1" s="1"/>
  <c r="AA399" i="1"/>
  <c r="AA364" i="1"/>
  <c r="T337" i="1"/>
  <c r="U337" i="1" s="1"/>
  <c r="AF325" i="1"/>
  <c r="AG325" i="1" s="1"/>
  <c r="AH325" i="1" s="1"/>
  <c r="V308" i="1"/>
  <c r="T308" i="1"/>
  <c r="AC308" i="1" s="1"/>
  <c r="AD308" i="1" s="1"/>
  <c r="AF308" i="1" s="1"/>
  <c r="U303" i="1"/>
  <c r="AC303" i="1"/>
  <c r="AD303" i="1" s="1"/>
  <c r="U281" i="1"/>
  <c r="AC281" i="1"/>
  <c r="AD281" i="1" s="1"/>
  <c r="AF281" i="1" s="1"/>
  <c r="T270" i="1"/>
  <c r="V13" i="1"/>
  <c r="T13" i="1"/>
  <c r="AB256" i="1"/>
  <c r="AG124" i="1"/>
  <c r="AH124" i="1" s="1"/>
  <c r="AB319" i="1"/>
  <c r="AG174" i="1"/>
  <c r="AH174" i="1" s="1"/>
  <c r="U425" i="1"/>
  <c r="U110" i="1"/>
  <c r="T193" i="1"/>
  <c r="AG164" i="1"/>
  <c r="AH164" i="1" s="1"/>
  <c r="AF50" i="1"/>
  <c r="AG50" i="1"/>
  <c r="AH50" i="1"/>
  <c r="AG189" i="1"/>
  <c r="AH189" i="1" s="1"/>
  <c r="T111" i="1"/>
  <c r="AB74" i="1"/>
  <c r="AC74" i="1"/>
  <c r="AD74" i="1" s="1"/>
  <c r="T244" i="1"/>
  <c r="U63" i="1"/>
  <c r="AC181" i="1"/>
  <c r="AD181" i="1"/>
  <c r="U181" i="1"/>
  <c r="U186" i="1"/>
  <c r="AB186" i="1"/>
  <c r="U484" i="1"/>
  <c r="AG484" i="1" s="1"/>
  <c r="AH484" i="1" s="1"/>
  <c r="AF464" i="1"/>
  <c r="AG464" i="1"/>
  <c r="AH464" i="1" s="1"/>
  <c r="AB158" i="1"/>
  <c r="AA379" i="1"/>
  <c r="AB379" i="1" s="1"/>
  <c r="AC379" i="1" s="1"/>
  <c r="AD379" i="1" s="1"/>
  <c r="U75" i="1"/>
  <c r="AB75" i="1"/>
  <c r="AC75" i="1" s="1"/>
  <c r="AD75" i="1" s="1"/>
  <c r="AG42" i="1"/>
  <c r="AH42" i="1" s="1"/>
  <c r="AB346" i="1"/>
  <c r="AC335" i="1"/>
  <c r="AD335" i="1"/>
  <c r="AC285" i="1"/>
  <c r="AD285" i="1" s="1"/>
  <c r="U285" i="1"/>
  <c r="AD235" i="1"/>
  <c r="U235" i="1"/>
  <c r="AB276" i="1"/>
  <c r="U276" i="1"/>
  <c r="AG276" i="1" s="1"/>
  <c r="AH276" i="1" s="1"/>
  <c r="AC24" i="1"/>
  <c r="AD24" i="1" s="1"/>
  <c r="AF24" i="1" s="1"/>
  <c r="U24" i="1"/>
  <c r="AB24" i="1"/>
  <c r="U69" i="1"/>
  <c r="AB69" i="1"/>
  <c r="AC69" i="1"/>
  <c r="AD69" i="1"/>
  <c r="U87" i="1"/>
  <c r="AC87" i="1"/>
  <c r="AD87" i="1" s="1"/>
  <c r="V411" i="1"/>
  <c r="V346" i="1"/>
  <c r="AA450" i="1"/>
  <c r="AB450" i="1"/>
  <c r="T443" i="1"/>
  <c r="V443" i="1"/>
  <c r="AB325" i="1"/>
  <c r="AC317" i="1"/>
  <c r="AD317" i="1"/>
  <c r="AF317" i="1" s="1"/>
  <c r="U317" i="1"/>
  <c r="AC273" i="1"/>
  <c r="AD273" i="1" s="1"/>
  <c r="AF38" i="1"/>
  <c r="AG38" i="1" s="1"/>
  <c r="AH38" i="1" s="1"/>
  <c r="AB361" i="1"/>
  <c r="AC361" i="1" s="1"/>
  <c r="AD361" i="1" s="1"/>
  <c r="AF361" i="1" s="1"/>
  <c r="U433" i="1"/>
  <c r="AC433" i="1"/>
  <c r="AD433" i="1"/>
  <c r="AF433" i="1" s="1"/>
  <c r="AG487" i="1"/>
  <c r="AH487" i="1" s="1"/>
  <c r="AB466" i="1"/>
  <c r="U466" i="1"/>
  <c r="U108" i="1"/>
  <c r="AB108" i="1"/>
  <c r="AC108" i="1" s="1"/>
  <c r="AD108" i="1" s="1"/>
  <c r="AC265" i="1"/>
  <c r="AD265" i="1"/>
  <c r="AF265" i="1" s="1"/>
  <c r="AG265" i="1" s="1"/>
  <c r="AH265" i="1" s="1"/>
  <c r="U265" i="1"/>
  <c r="AG472" i="1"/>
  <c r="AH472" i="1" s="1"/>
  <c r="AC29" i="1"/>
  <c r="AD29" i="1"/>
  <c r="AG29" i="1" s="1"/>
  <c r="AH29" i="1" s="1"/>
  <c r="U29" i="1"/>
  <c r="AG126" i="1"/>
  <c r="AH126" i="1" s="1"/>
  <c r="AF15" i="1"/>
  <c r="AG15" i="1"/>
  <c r="AH15" i="1" s="1"/>
  <c r="AG297" i="1"/>
  <c r="AH297" i="1"/>
  <c r="U118" i="1"/>
  <c r="AB118" i="1"/>
  <c r="AC118" i="1"/>
  <c r="AD118" i="1" s="1"/>
  <c r="U471" i="1"/>
  <c r="AG347" i="1"/>
  <c r="AH347" i="1"/>
  <c r="AB220" i="1"/>
  <c r="AC220" i="1"/>
  <c r="AD220" i="1" s="1"/>
  <c r="AC365" i="1"/>
  <c r="AD365" i="1"/>
  <c r="U290" i="1"/>
  <c r="AG290" i="1" s="1"/>
  <c r="AH290" i="1" s="1"/>
  <c r="AB290" i="1"/>
  <c r="U218" i="1"/>
  <c r="AC378" i="1"/>
  <c r="AD378" i="1"/>
  <c r="U450" i="1"/>
  <c r="AC450" i="1"/>
  <c r="AD450" i="1"/>
  <c r="AC37" i="1"/>
  <c r="AD37" i="1"/>
  <c r="U437" i="1"/>
  <c r="AC437" i="1"/>
  <c r="AD437" i="1"/>
  <c r="U134" i="1"/>
  <c r="AC134" i="1"/>
  <c r="AD134" i="1"/>
  <c r="AC269" i="1"/>
  <c r="AD269" i="1"/>
  <c r="AF269" i="1" s="1"/>
  <c r="AB269" i="1"/>
  <c r="AC216" i="1"/>
  <c r="AD216" i="1"/>
  <c r="AB204" i="1"/>
  <c r="AC204" i="1"/>
  <c r="AD204" i="1"/>
  <c r="U214" i="1"/>
  <c r="AB214" i="1"/>
  <c r="U50" i="1"/>
  <c r="AB50" i="1"/>
  <c r="AC488" i="1"/>
  <c r="AD488" i="1" s="1"/>
  <c r="AF488" i="1" s="1"/>
  <c r="AG488" i="1" s="1"/>
  <c r="AH488" i="1" s="1"/>
  <c r="U488" i="1"/>
  <c r="AB484" i="1"/>
  <c r="AE455" i="1"/>
  <c r="AA455" i="1"/>
  <c r="AB454" i="1"/>
  <c r="U454" i="1"/>
  <c r="T451" i="1"/>
  <c r="AB451" i="1"/>
  <c r="V421" i="1"/>
  <c r="T421" i="1"/>
  <c r="V420" i="1"/>
  <c r="T420" i="1"/>
  <c r="T403" i="1"/>
  <c r="V403" i="1"/>
  <c r="T396" i="1"/>
  <c r="AB396" i="1"/>
  <c r="AE374" i="1"/>
  <c r="AA374" i="1"/>
  <c r="AB374" i="1"/>
  <c r="AC374" i="1"/>
  <c r="AD374" i="1" s="1"/>
  <c r="AB351" i="1"/>
  <c r="AC351" i="1" s="1"/>
  <c r="AD351" i="1" s="1"/>
  <c r="V344" i="1"/>
  <c r="T344" i="1"/>
  <c r="AB336" i="1"/>
  <c r="V326" i="1"/>
  <c r="T326" i="1"/>
  <c r="T227" i="1"/>
  <c r="V211" i="1"/>
  <c r="T211" i="1"/>
  <c r="T210" i="1"/>
  <c r="AB210" i="1"/>
  <c r="V208" i="1"/>
  <c r="T208" i="1"/>
  <c r="U208" i="1" s="1"/>
  <c r="AC207" i="1"/>
  <c r="AD207" i="1" s="1"/>
  <c r="U207" i="1"/>
  <c r="V180" i="1"/>
  <c r="T180" i="1"/>
  <c r="T179" i="1"/>
  <c r="U179" i="1" s="1"/>
  <c r="V177" i="1"/>
  <c r="T177" i="1"/>
  <c r="T154" i="1"/>
  <c r="AB154" i="1" s="1"/>
  <c r="AB149" i="1"/>
  <c r="T149" i="1"/>
  <c r="AB110" i="1"/>
  <c r="AC110" i="1" s="1"/>
  <c r="AD110" i="1" s="1"/>
  <c r="V106" i="1"/>
  <c r="T106" i="1"/>
  <c r="U106" i="1" s="1"/>
  <c r="AG91" i="1"/>
  <c r="AH91" i="1" s="1"/>
  <c r="U280" i="1"/>
  <c r="U321" i="1"/>
  <c r="AB486" i="1"/>
  <c r="AF469" i="1"/>
  <c r="AG469" i="1"/>
  <c r="AH469" i="1"/>
  <c r="AG264" i="1"/>
  <c r="AH264" i="1" s="1"/>
  <c r="AC332" i="1"/>
  <c r="AD332" i="1"/>
  <c r="AG332" i="1" s="1"/>
  <c r="AH332" i="1" s="1"/>
  <c r="AB83" i="1"/>
  <c r="AC83" i="1"/>
  <c r="AD83" i="1"/>
  <c r="AB499" i="1"/>
  <c r="AH465" i="1"/>
  <c r="AB207" i="1"/>
  <c r="AG160" i="1"/>
  <c r="AH160" i="1"/>
  <c r="AC185" i="1"/>
  <c r="AD185" i="1"/>
  <c r="AC142" i="1"/>
  <c r="AD142" i="1"/>
  <c r="AF246" i="1"/>
  <c r="AG246" i="1" s="1"/>
  <c r="AH246" i="1" s="1"/>
  <c r="AC143" i="1"/>
  <c r="AD143" i="1" s="1"/>
  <c r="U143" i="1"/>
  <c r="AB178" i="1"/>
  <c r="AC178" i="1"/>
  <c r="AD178" i="1" s="1"/>
  <c r="AF178" i="1" s="1"/>
  <c r="AG125" i="1"/>
  <c r="AH125" i="1"/>
  <c r="AB278" i="1"/>
  <c r="AB474" i="1"/>
  <c r="AC474" i="1" s="1"/>
  <c r="AD474" i="1"/>
  <c r="U158" i="1"/>
  <c r="AG158" i="1"/>
  <c r="AH158" i="1" s="1"/>
  <c r="U373" i="1"/>
  <c r="AG368" i="1"/>
  <c r="AH368" i="1"/>
  <c r="AC184" i="1"/>
  <c r="AD184" i="1"/>
  <c r="AB133" i="1"/>
  <c r="AC133" i="1" s="1"/>
  <c r="AD133" i="1" s="1"/>
  <c r="U366" i="1"/>
  <c r="AB366" i="1"/>
  <c r="AC366" i="1" s="1"/>
  <c r="AD366" i="1" s="1"/>
  <c r="U386" i="1"/>
  <c r="U468" i="1"/>
  <c r="AB468" i="1"/>
  <c r="AF334" i="1"/>
  <c r="AG334" i="1"/>
  <c r="AH334" i="1" s="1"/>
  <c r="AC186" i="1"/>
  <c r="AD186" i="1" s="1"/>
  <c r="AG406" i="1"/>
  <c r="AH406" i="1"/>
  <c r="AF183" i="1"/>
  <c r="AG183" i="1"/>
  <c r="AH183" i="1"/>
  <c r="AG36" i="1"/>
  <c r="AH36" i="1" s="1"/>
  <c r="AF14" i="1"/>
  <c r="U351" i="1"/>
  <c r="AG333" i="1"/>
  <c r="AH333" i="1" s="1"/>
  <c r="AB465" i="1"/>
  <c r="AC305" i="1"/>
  <c r="AD305" i="1" s="1"/>
  <c r="AF305" i="1" s="1"/>
  <c r="AG476" i="1"/>
  <c r="AH476" i="1" s="1"/>
  <c r="AC454" i="1"/>
  <c r="AD454" i="1" s="1"/>
  <c r="AC340" i="1"/>
  <c r="AD340" i="1"/>
  <c r="AG340" i="1" s="1"/>
  <c r="AH340" i="1" s="1"/>
  <c r="AB340" i="1"/>
  <c r="U340" i="1"/>
  <c r="AB436" i="1"/>
  <c r="AC436" i="1"/>
  <c r="AD436" i="1" s="1"/>
  <c r="AG293" i="1"/>
  <c r="AH293" i="1"/>
  <c r="AF279" i="1"/>
  <c r="AG279" i="1"/>
  <c r="AH279" i="1" s="1"/>
  <c r="T310" i="1"/>
  <c r="AB310" i="1" s="1"/>
  <c r="U68" i="1"/>
  <c r="AC68" i="1"/>
  <c r="AD68" i="1" s="1"/>
  <c r="U288" i="1"/>
  <c r="AB288" i="1"/>
  <c r="T311" i="1"/>
  <c r="U166" i="1"/>
  <c r="AG166" i="1"/>
  <c r="AH166" i="1"/>
  <c r="AB166" i="1"/>
  <c r="AG25" i="1"/>
  <c r="AH25" i="1"/>
  <c r="U359" i="1"/>
  <c r="U467" i="1"/>
  <c r="AB467" i="1"/>
  <c r="AC467" i="1"/>
  <c r="AD467" i="1"/>
  <c r="AG467" i="1" s="1"/>
  <c r="AH467" i="1" s="1"/>
  <c r="U223" i="1"/>
  <c r="AG223" i="1" s="1"/>
  <c r="AH223" i="1" s="1"/>
  <c r="AB223" i="1"/>
  <c r="U131" i="1"/>
  <c r="U243" i="1"/>
  <c r="AG243" i="1" s="1"/>
  <c r="AH243" i="1" s="1"/>
  <c r="AB243" i="1"/>
  <c r="V502" i="1"/>
  <c r="T502" i="1"/>
  <c r="U502" i="1" s="1"/>
  <c r="V444" i="1"/>
  <c r="T444" i="1"/>
  <c r="AE442" i="1"/>
  <c r="AA442" i="1"/>
  <c r="AB442" i="1"/>
  <c r="AC442" i="1"/>
  <c r="AD442" i="1"/>
  <c r="AF442" i="1" s="1"/>
  <c r="AG442" i="1" s="1"/>
  <c r="T432" i="1"/>
  <c r="AB320" i="1"/>
  <c r="AC353" i="1"/>
  <c r="AD353" i="1"/>
  <c r="AC483" i="1"/>
  <c r="AD483" i="1"/>
  <c r="AF262" i="1"/>
  <c r="AG262" i="1"/>
  <c r="AH262" i="1"/>
  <c r="U338" i="1"/>
  <c r="AC338" i="1"/>
  <c r="AD338" i="1"/>
  <c r="AG338" i="1" s="1"/>
  <c r="AH338" i="1" s="1"/>
  <c r="AA462" i="1"/>
  <c r="AB462" i="1"/>
  <c r="AC462" i="1"/>
  <c r="AD462" i="1"/>
  <c r="AF462" i="1" s="1"/>
  <c r="AA457" i="1"/>
  <c r="AB457" i="1" s="1"/>
  <c r="AC457" i="1" s="1"/>
  <c r="AD457" i="1" s="1"/>
  <c r="AA445" i="1"/>
  <c r="AB445" i="1"/>
  <c r="AC445" i="1"/>
  <c r="AD445" i="1"/>
  <c r="V440" i="1"/>
  <c r="T440" i="1"/>
  <c r="AB440" i="1" s="1"/>
  <c r="AC440" i="1" s="1"/>
  <c r="AD440" i="1" s="1"/>
  <c r="V426" i="1"/>
  <c r="T426" i="1"/>
  <c r="AC426" i="1" s="1"/>
  <c r="AD426" i="1" s="1"/>
  <c r="V372" i="1"/>
  <c r="T372" i="1"/>
  <c r="AA361" i="1"/>
  <c r="AA359" i="1"/>
  <c r="AB359" i="1"/>
  <c r="AC359" i="1" s="1"/>
  <c r="AD359" i="1" s="1"/>
  <c r="AA357" i="1"/>
  <c r="AB357" i="1"/>
  <c r="AC357" i="1"/>
  <c r="AD357" i="1"/>
  <c r="AF357" i="1" s="1"/>
  <c r="AA355" i="1"/>
  <c r="AB355" i="1" s="1"/>
  <c r="AC355" i="1" s="1"/>
  <c r="AD355" i="1" s="1"/>
  <c r="AB318" i="1"/>
  <c r="T314" i="1"/>
  <c r="AB314" i="1"/>
  <c r="AB41" i="1"/>
  <c r="AC318" i="1"/>
  <c r="AD318" i="1"/>
  <c r="U318" i="1"/>
  <c r="U130" i="1"/>
  <c r="AB130" i="1"/>
  <c r="AC130" i="1"/>
  <c r="AD130" i="1" s="1"/>
  <c r="AA460" i="1"/>
  <c r="AA458" i="1"/>
  <c r="AB458" i="1"/>
  <c r="AC458" i="1" s="1"/>
  <c r="AD458" i="1" s="1"/>
  <c r="AC416" i="1"/>
  <c r="AD416" i="1"/>
  <c r="AA410" i="1"/>
  <c r="AB410" i="1"/>
  <c r="AC410" i="1"/>
  <c r="AD410" i="1" s="1"/>
  <c r="AA354" i="1"/>
  <c r="AB354" i="1" s="1"/>
  <c r="AC354" i="1" s="1"/>
  <c r="AD354" i="1" s="1"/>
  <c r="V312" i="1"/>
  <c r="T312" i="1"/>
  <c r="U312" i="1" s="1"/>
  <c r="R484" i="1"/>
  <c r="S484" i="1" s="1"/>
  <c r="R468" i="1"/>
  <c r="S468" i="1" s="1"/>
  <c r="T463" i="1"/>
  <c r="AA427" i="1"/>
  <c r="AB427" i="1"/>
  <c r="AC427" i="1"/>
  <c r="AD427" i="1"/>
  <c r="R427" i="1"/>
  <c r="S427" i="1" s="1"/>
  <c r="T401" i="1"/>
  <c r="AC401" i="1" s="1"/>
  <c r="AD401" i="1" s="1"/>
  <c r="AA391" i="1"/>
  <c r="AA384" i="1"/>
  <c r="AB384" i="1"/>
  <c r="AC384" i="1"/>
  <c r="AD384" i="1"/>
  <c r="AF384" i="1" s="1"/>
  <c r="T71" i="1"/>
  <c r="V71" i="1"/>
  <c r="T391" i="1"/>
  <c r="U391" i="1" s="1"/>
  <c r="AA356" i="1"/>
  <c r="AB356" i="1"/>
  <c r="AC356" i="1"/>
  <c r="AD356" i="1"/>
  <c r="T350" i="1"/>
  <c r="U350" i="1" s="1"/>
  <c r="R313" i="1"/>
  <c r="S313" i="1" s="1"/>
  <c r="T274" i="1"/>
  <c r="AB274" i="1" s="1"/>
  <c r="V182" i="1"/>
  <c r="T182" i="1"/>
  <c r="V151" i="1"/>
  <c r="T151" i="1"/>
  <c r="U151" i="1" s="1"/>
  <c r="T289" i="1"/>
  <c r="V175" i="1"/>
  <c r="T175" i="1"/>
  <c r="R166" i="1"/>
  <c r="S166" i="1" s="1"/>
  <c r="AA72" i="1"/>
  <c r="V46" i="1"/>
  <c r="T46" i="1"/>
  <c r="R81" i="1"/>
  <c r="S81" i="1" s="1"/>
  <c r="R79" i="1"/>
  <c r="S79" i="1"/>
  <c r="AA63" i="1"/>
  <c r="AB63" i="1"/>
  <c r="AC63" i="1" s="1"/>
  <c r="AD63" i="1" s="1"/>
  <c r="R84" i="1"/>
  <c r="S84" i="1" s="1"/>
  <c r="R82" i="1"/>
  <c r="S82" i="1"/>
  <c r="AB22" i="1"/>
  <c r="AA49" i="1"/>
  <c r="AB49" i="1"/>
  <c r="AC49" i="1" s="1"/>
  <c r="AD49" i="1" s="1"/>
  <c r="AB33" i="1"/>
  <c r="R21" i="1"/>
  <c r="S21" i="1"/>
  <c r="AG384" i="1"/>
  <c r="AH384" i="1" s="1"/>
  <c r="AG357" i="1"/>
  <c r="AH357" i="1"/>
  <c r="AF356" i="1"/>
  <c r="AF63" i="1"/>
  <c r="AF118" i="1"/>
  <c r="AB182" i="1"/>
  <c r="AC182" i="1"/>
  <c r="AD182" i="1" s="1"/>
  <c r="U182" i="1"/>
  <c r="AF318" i="1"/>
  <c r="AG318" i="1" s="1"/>
  <c r="AH318" i="1" s="1"/>
  <c r="AC502" i="1"/>
  <c r="AD502" i="1"/>
  <c r="AF340" i="1"/>
  <c r="AG178" i="1"/>
  <c r="AH178" i="1" s="1"/>
  <c r="AF204" i="1"/>
  <c r="AG204" i="1" s="1"/>
  <c r="AH204" i="1" s="1"/>
  <c r="AF437" i="1"/>
  <c r="AG437" i="1"/>
  <c r="AH437" i="1"/>
  <c r="AF365" i="1"/>
  <c r="AG365" i="1"/>
  <c r="AH365" i="1" s="1"/>
  <c r="AF75" i="1"/>
  <c r="U244" i="1"/>
  <c r="AC244" i="1"/>
  <c r="AD244" i="1" s="1"/>
  <c r="U501" i="1"/>
  <c r="AB501" i="1"/>
  <c r="AC501" i="1"/>
  <c r="AD501" i="1" s="1"/>
  <c r="AF501" i="1" s="1"/>
  <c r="AF348" i="1"/>
  <c r="AG348" i="1"/>
  <c r="AH348" i="1" s="1"/>
  <c r="AC312" i="1"/>
  <c r="AD312" i="1" s="1"/>
  <c r="U314" i="1"/>
  <c r="AC314" i="1"/>
  <c r="AD314" i="1" s="1"/>
  <c r="U426" i="1"/>
  <c r="AB426" i="1"/>
  <c r="AF474" i="1"/>
  <c r="U210" i="1"/>
  <c r="AC210" i="1"/>
  <c r="AD210" i="1" s="1"/>
  <c r="AG433" i="1"/>
  <c r="AH433" i="1" s="1"/>
  <c r="AF452" i="1"/>
  <c r="AG452" i="1"/>
  <c r="AH452" i="1"/>
  <c r="AF499" i="1"/>
  <c r="AG499" i="1" s="1"/>
  <c r="AH499" i="1" s="1"/>
  <c r="AB151" i="1"/>
  <c r="U274" i="1"/>
  <c r="AC274" i="1"/>
  <c r="AD274" i="1" s="1"/>
  <c r="AB463" i="1"/>
  <c r="U463" i="1"/>
  <c r="AC463" i="1"/>
  <c r="AD463" i="1"/>
  <c r="AF463" i="1" s="1"/>
  <c r="AF133" i="1"/>
  <c r="AG133" i="1" s="1"/>
  <c r="AH133" i="1" s="1"/>
  <c r="AF332" i="1"/>
  <c r="AC149" i="1"/>
  <c r="AD149" i="1"/>
  <c r="U149" i="1"/>
  <c r="AC180" i="1"/>
  <c r="AD180" i="1"/>
  <c r="U180" i="1"/>
  <c r="AB180" i="1"/>
  <c r="U211" i="1"/>
  <c r="AC211" i="1"/>
  <c r="AD211" i="1" s="1"/>
  <c r="AB326" i="1"/>
  <c r="AF374" i="1"/>
  <c r="AG374" i="1"/>
  <c r="AH374" i="1"/>
  <c r="U421" i="1"/>
  <c r="AF220" i="1"/>
  <c r="AG220" i="1"/>
  <c r="AH220" i="1"/>
  <c r="AF273" i="1"/>
  <c r="AG273" i="1"/>
  <c r="AH273" i="1" s="1"/>
  <c r="AG24" i="1"/>
  <c r="AH24" i="1"/>
  <c r="AF335" i="1"/>
  <c r="AB111" i="1"/>
  <c r="AC111" i="1"/>
  <c r="AD111" i="1" s="1"/>
  <c r="U111" i="1"/>
  <c r="AG281" i="1"/>
  <c r="AH281" i="1" s="1"/>
  <c r="AB308" i="1"/>
  <c r="U461" i="1"/>
  <c r="AF338" i="1"/>
  <c r="AH442" i="1"/>
  <c r="U310" i="1"/>
  <c r="AC310" i="1"/>
  <c r="AD310" i="1" s="1"/>
  <c r="AG184" i="1"/>
  <c r="AH184" i="1" s="1"/>
  <c r="AF184" i="1"/>
  <c r="AB420" i="1"/>
  <c r="U420" i="1"/>
  <c r="AC420" i="1"/>
  <c r="AD420" i="1" s="1"/>
  <c r="AF471" i="1"/>
  <c r="AC270" i="1"/>
  <c r="AD270" i="1"/>
  <c r="U270" i="1"/>
  <c r="AF407" i="1"/>
  <c r="AG416" i="1"/>
  <c r="AH416" i="1" s="1"/>
  <c r="AF416" i="1"/>
  <c r="AF445" i="1"/>
  <c r="AF483" i="1"/>
  <c r="AC154" i="1"/>
  <c r="AD154" i="1" s="1"/>
  <c r="U154" i="1"/>
  <c r="AC227" i="1"/>
  <c r="AD227" i="1" s="1"/>
  <c r="AB344" i="1"/>
  <c r="AC344" i="1"/>
  <c r="AD344" i="1" s="1"/>
  <c r="U344" i="1"/>
  <c r="AF216" i="1"/>
  <c r="AG216" i="1"/>
  <c r="AH216" i="1" s="1"/>
  <c r="AF67" i="1"/>
  <c r="AG67" i="1" s="1"/>
  <c r="AH67" i="1" s="1"/>
  <c r="AB409" i="1"/>
  <c r="U409" i="1"/>
  <c r="AC409" i="1"/>
  <c r="AD409" i="1" s="1"/>
  <c r="U175" i="1"/>
  <c r="U401" i="1"/>
  <c r="AB401" i="1"/>
  <c r="AB372" i="1"/>
  <c r="AC372" i="1"/>
  <c r="AD372" i="1"/>
  <c r="U372" i="1"/>
  <c r="U440" i="1"/>
  <c r="AF467" i="1"/>
  <c r="AC311" i="1"/>
  <c r="AD311" i="1"/>
  <c r="AB311" i="1"/>
  <c r="U311" i="1"/>
  <c r="AF143" i="1"/>
  <c r="AB106" i="1"/>
  <c r="AC106" i="1"/>
  <c r="AD106" i="1"/>
  <c r="U403" i="1"/>
  <c r="AB403" i="1"/>
  <c r="AC403" i="1" s="1"/>
  <c r="AD403" i="1" s="1"/>
  <c r="AF378" i="1"/>
  <c r="AG378" i="1"/>
  <c r="AH378" i="1"/>
  <c r="AF29" i="1"/>
  <c r="AF235" i="1"/>
  <c r="AG235" i="1"/>
  <c r="AH235" i="1"/>
  <c r="AF181" i="1"/>
  <c r="AF292" i="1"/>
  <c r="AG292" i="1" s="1"/>
  <c r="AH292" i="1" s="1"/>
  <c r="AF486" i="1"/>
  <c r="AG486" i="1" s="1"/>
  <c r="AH486" i="1" s="1"/>
  <c r="AF440" i="1"/>
  <c r="AF182" i="1"/>
  <c r="AG182" i="1"/>
  <c r="AH182" i="1" s="1"/>
  <c r="AG463" i="1"/>
  <c r="AH463" i="1" s="1"/>
  <c r="AF180" i="1"/>
  <c r="AG180" i="1" s="1"/>
  <c r="AH180" i="1" s="1"/>
  <c r="AF227" i="1" l="1"/>
  <c r="AG227" i="1"/>
  <c r="AH227" i="1" s="1"/>
  <c r="AB432" i="1"/>
  <c r="AC432" i="1" s="1"/>
  <c r="AD432" i="1" s="1"/>
  <c r="U432" i="1"/>
  <c r="AB177" i="1"/>
  <c r="AC177" i="1"/>
  <c r="AD177" i="1" s="1"/>
  <c r="U177" i="1"/>
  <c r="AC193" i="1"/>
  <c r="AD193" i="1" s="1"/>
  <c r="AB193" i="1"/>
  <c r="U193" i="1"/>
  <c r="AF485" i="1"/>
  <c r="AG485" i="1"/>
  <c r="AH485" i="1" s="1"/>
  <c r="AF435" i="1"/>
  <c r="AG435" i="1"/>
  <c r="AH435" i="1" s="1"/>
  <c r="AF154" i="1"/>
  <c r="AG154" i="1" s="1"/>
  <c r="AH154" i="1" s="1"/>
  <c r="U197" i="1"/>
  <c r="AC197" i="1"/>
  <c r="AD197" i="1" s="1"/>
  <c r="AB197" i="1"/>
  <c r="AF106" i="1"/>
  <c r="AG106" i="1" s="1"/>
  <c r="AH106" i="1" s="1"/>
  <c r="AF409" i="1"/>
  <c r="AG409" i="1" s="1"/>
  <c r="AH409" i="1" s="1"/>
  <c r="AF344" i="1"/>
  <c r="AG344" i="1" s="1"/>
  <c r="AH344" i="1" s="1"/>
  <c r="AF210" i="1"/>
  <c r="AG210" i="1" s="1"/>
  <c r="AH210" i="1" s="1"/>
  <c r="AG312" i="1"/>
  <c r="AH312" i="1" s="1"/>
  <c r="AF312" i="1"/>
  <c r="AF355" i="1"/>
  <c r="AG355" i="1" s="1"/>
  <c r="AH355" i="1" s="1"/>
  <c r="AG366" i="1"/>
  <c r="AH366" i="1" s="1"/>
  <c r="AF366" i="1"/>
  <c r="AF97" i="1"/>
  <c r="AG97" i="1" s="1"/>
  <c r="AH97" i="1" s="1"/>
  <c r="AG32" i="1"/>
  <c r="AH32" i="1" s="1"/>
  <c r="AF32" i="1"/>
  <c r="AF277" i="1"/>
  <c r="AG277" i="1" s="1"/>
  <c r="AH277" i="1" s="1"/>
  <c r="AB208" i="1"/>
  <c r="AC208" i="1"/>
  <c r="AD208" i="1" s="1"/>
  <c r="AG503" i="1"/>
  <c r="AH503" i="1" s="1"/>
  <c r="AF503" i="1"/>
  <c r="AF496" i="1"/>
  <c r="AG496" i="1" s="1"/>
  <c r="AH496" i="1" s="1"/>
  <c r="AG394" i="1"/>
  <c r="AH394" i="1" s="1"/>
  <c r="AF394" i="1"/>
  <c r="AC152" i="1"/>
  <c r="AD152" i="1" s="1"/>
  <c r="U152" i="1"/>
  <c r="AB152" i="1"/>
  <c r="U259" i="1"/>
  <c r="AC259" i="1"/>
  <c r="AD259" i="1" s="1"/>
  <c r="AG63" i="1"/>
  <c r="AH63" i="1" s="1"/>
  <c r="AF457" i="1"/>
  <c r="AG457" i="1" s="1"/>
  <c r="AH457" i="1" s="1"/>
  <c r="AF367" i="1"/>
  <c r="AG367" i="1" s="1"/>
  <c r="AH367" i="1" s="1"/>
  <c r="AG361" i="1"/>
  <c r="AH361" i="1" s="1"/>
  <c r="AF49" i="1"/>
  <c r="AG49" i="1" s="1"/>
  <c r="AH49" i="1" s="1"/>
  <c r="AF481" i="1"/>
  <c r="AG481" i="1" s="1"/>
  <c r="AH481" i="1" s="1"/>
  <c r="AF410" i="1"/>
  <c r="AG410" i="1"/>
  <c r="AH410" i="1" s="1"/>
  <c r="AF359" i="1"/>
  <c r="AG359" i="1"/>
  <c r="AH359" i="1" s="1"/>
  <c r="AF142" i="1"/>
  <c r="AG142" i="1" s="1"/>
  <c r="AH142" i="1" s="1"/>
  <c r="AF268" i="1"/>
  <c r="AG268" i="1" s="1"/>
  <c r="AH268" i="1" s="1"/>
  <c r="AF121" i="1"/>
  <c r="AG121" i="1" s="1"/>
  <c r="AH121" i="1" s="1"/>
  <c r="AF187" i="1"/>
  <c r="AG187" i="1" s="1"/>
  <c r="AH187" i="1" s="1"/>
  <c r="AF372" i="1"/>
  <c r="AG372" i="1" s="1"/>
  <c r="AH372" i="1" s="1"/>
  <c r="AF426" i="1"/>
  <c r="AG426" i="1" s="1"/>
  <c r="AH426" i="1" s="1"/>
  <c r="AF186" i="1"/>
  <c r="AG186" i="1" s="1"/>
  <c r="AH186" i="1" s="1"/>
  <c r="AF387" i="1"/>
  <c r="AG387" i="1" s="1"/>
  <c r="AH387" i="1" s="1"/>
  <c r="AG403" i="1"/>
  <c r="AH403" i="1" s="1"/>
  <c r="AF403" i="1"/>
  <c r="AG501" i="1"/>
  <c r="AH501" i="1" s="1"/>
  <c r="AF304" i="1"/>
  <c r="AG304" i="1" s="1"/>
  <c r="AH304" i="1" s="1"/>
  <c r="AF96" i="1"/>
  <c r="AG96" i="1"/>
  <c r="AH96" i="1" s="1"/>
  <c r="AG109" i="1"/>
  <c r="AH109" i="1" s="1"/>
  <c r="AG171" i="1"/>
  <c r="AH171" i="1" s="1"/>
  <c r="AF171" i="1"/>
  <c r="AF309" i="1"/>
  <c r="AG309" i="1" s="1"/>
  <c r="AH309" i="1" s="1"/>
  <c r="AF415" i="1"/>
  <c r="AG415" i="1" s="1"/>
  <c r="AH415" i="1" s="1"/>
  <c r="AF439" i="1"/>
  <c r="AG439" i="1" s="1"/>
  <c r="AH439" i="1" s="1"/>
  <c r="AF502" i="1"/>
  <c r="AG502" i="1" s="1"/>
  <c r="AH502" i="1" s="1"/>
  <c r="U127" i="1"/>
  <c r="AB127" i="1"/>
  <c r="AC127" i="1" s="1"/>
  <c r="AD127" i="1" s="1"/>
  <c r="AF58" i="1"/>
  <c r="AG58" i="1" s="1"/>
  <c r="AH58" i="1" s="1"/>
  <c r="AB237" i="1"/>
  <c r="U237" i="1"/>
  <c r="AC237" i="1"/>
  <c r="AD237" i="1" s="1"/>
  <c r="AF311" i="1"/>
  <c r="AG311" i="1" s="1"/>
  <c r="AH311" i="1" s="1"/>
  <c r="U71" i="1"/>
  <c r="AB71" i="1"/>
  <c r="AC71" i="1" s="1"/>
  <c r="AD71" i="1" s="1"/>
  <c r="AF169" i="1"/>
  <c r="AG169" i="1" s="1"/>
  <c r="AH169" i="1" s="1"/>
  <c r="AG380" i="1"/>
  <c r="AH380" i="1" s="1"/>
  <c r="AF380" i="1"/>
  <c r="AF113" i="1"/>
  <c r="AG113" i="1" s="1"/>
  <c r="AH113" i="1" s="1"/>
  <c r="AF111" i="1"/>
  <c r="AG111" i="1" s="1"/>
  <c r="AH111" i="1" s="1"/>
  <c r="AF211" i="1"/>
  <c r="AG211" i="1" s="1"/>
  <c r="AH211" i="1" s="1"/>
  <c r="AG314" i="1"/>
  <c r="AH314" i="1" s="1"/>
  <c r="AF314" i="1"/>
  <c r="AG436" i="1"/>
  <c r="AH436" i="1" s="1"/>
  <c r="AF436" i="1"/>
  <c r="AF285" i="1"/>
  <c r="AG285" i="1" s="1"/>
  <c r="AH285" i="1" s="1"/>
  <c r="AF420" i="1"/>
  <c r="AG420" i="1" s="1"/>
  <c r="AH420" i="1" s="1"/>
  <c r="AF458" i="1"/>
  <c r="AG458" i="1" s="1"/>
  <c r="AH458" i="1" s="1"/>
  <c r="AF68" i="1"/>
  <c r="AG68" i="1"/>
  <c r="AH68" i="1" s="1"/>
  <c r="AF83" i="1"/>
  <c r="AG83" i="1"/>
  <c r="AH83" i="1" s="1"/>
  <c r="AF134" i="1"/>
  <c r="AG134" i="1"/>
  <c r="AH134" i="1" s="1"/>
  <c r="AF450" i="1"/>
  <c r="AG450" i="1" s="1"/>
  <c r="AH450" i="1" s="1"/>
  <c r="AG224" i="1"/>
  <c r="AH224" i="1" s="1"/>
  <c r="AF131" i="1"/>
  <c r="AG131" i="1" s="1"/>
  <c r="AH131" i="1" s="1"/>
  <c r="AF300" i="1"/>
  <c r="AG300" i="1" s="1"/>
  <c r="AH300" i="1" s="1"/>
  <c r="AG231" i="1"/>
  <c r="AH231" i="1" s="1"/>
  <c r="AF231" i="1"/>
  <c r="AG44" i="1"/>
  <c r="AH44" i="1" s="1"/>
  <c r="AF44" i="1"/>
  <c r="AF411" i="1"/>
  <c r="AG411" i="1" s="1"/>
  <c r="AH411" i="1" s="1"/>
  <c r="AG229" i="1"/>
  <c r="AH229" i="1" s="1"/>
  <c r="AF203" i="1"/>
  <c r="AG203" i="1" s="1"/>
  <c r="AH203" i="1" s="1"/>
  <c r="AF53" i="1"/>
  <c r="AG53" i="1" s="1"/>
  <c r="AH53" i="1" s="1"/>
  <c r="AF511" i="1"/>
  <c r="AG511" i="1" s="1"/>
  <c r="AH511" i="1" s="1"/>
  <c r="U245" i="1"/>
  <c r="AC245" i="1"/>
  <c r="AD245" i="1" s="1"/>
  <c r="AB245" i="1"/>
  <c r="AF61" i="1"/>
  <c r="AG61" i="1"/>
  <c r="AH61" i="1" s="1"/>
  <c r="AF115" i="1"/>
  <c r="AG115" i="1" s="1"/>
  <c r="AH115" i="1" s="1"/>
  <c r="AF286" i="1"/>
  <c r="AG286" i="1" s="1"/>
  <c r="AH286" i="1" s="1"/>
  <c r="AC322" i="1"/>
  <c r="AD322" i="1" s="1"/>
  <c r="U322" i="1"/>
  <c r="AB322" i="1"/>
  <c r="AF103" i="1"/>
  <c r="AG103" i="1"/>
  <c r="AH103" i="1" s="1"/>
  <c r="AF282" i="1"/>
  <c r="AG282" i="1"/>
  <c r="AH282" i="1" s="1"/>
  <c r="AF299" i="1"/>
  <c r="AG299" i="1"/>
  <c r="AH299" i="1" s="1"/>
  <c r="AG520" i="1"/>
  <c r="AH520" i="1" s="1"/>
  <c r="AF520" i="1"/>
  <c r="AB530" i="1"/>
  <c r="U530" i="1"/>
  <c r="AC530" i="1"/>
  <c r="AD530" i="1" s="1"/>
  <c r="AF89" i="1"/>
  <c r="AG89" i="1"/>
  <c r="AH89" i="1" s="1"/>
  <c r="AF120" i="1"/>
  <c r="AG120" i="1" s="1"/>
  <c r="AH120" i="1" s="1"/>
  <c r="U375" i="1"/>
  <c r="AB375" i="1"/>
  <c r="AC375" i="1" s="1"/>
  <c r="AD375" i="1" s="1"/>
  <c r="AF580" i="1"/>
  <c r="AG580" i="1" s="1"/>
  <c r="AH580" i="1" s="1"/>
  <c r="AF950" i="1"/>
  <c r="AG950" i="1" s="1"/>
  <c r="AH950" i="1" s="1"/>
  <c r="AG310" i="1"/>
  <c r="AH310" i="1" s="1"/>
  <c r="AF401" i="1"/>
  <c r="AG401" i="1"/>
  <c r="AH401" i="1" s="1"/>
  <c r="AF130" i="1"/>
  <c r="AG130" i="1" s="1"/>
  <c r="AH130" i="1" s="1"/>
  <c r="AF454" i="1"/>
  <c r="AG454" i="1"/>
  <c r="AH454" i="1" s="1"/>
  <c r="AG269" i="1"/>
  <c r="AH269" i="1" s="1"/>
  <c r="AF37" i="1"/>
  <c r="AG37" i="1" s="1"/>
  <c r="AH37" i="1" s="1"/>
  <c r="AF69" i="1"/>
  <c r="AG69" i="1" s="1"/>
  <c r="AH69" i="1" s="1"/>
  <c r="AG172" i="1"/>
  <c r="AH172" i="1" s="1"/>
  <c r="AF172" i="1"/>
  <c r="AC272" i="1"/>
  <c r="AD272" i="1" s="1"/>
  <c r="AB272" i="1"/>
  <c r="U272" i="1"/>
  <c r="AF271" i="1"/>
  <c r="AG271" i="1" s="1"/>
  <c r="AH271" i="1" s="1"/>
  <c r="AF263" i="1"/>
  <c r="AF478" i="1"/>
  <c r="AG478" i="1"/>
  <c r="AH478" i="1" s="1"/>
  <c r="AF459" i="1"/>
  <c r="AG459" i="1" s="1"/>
  <c r="AH459" i="1" s="1"/>
  <c r="U448" i="1"/>
  <c r="AB448" i="1"/>
  <c r="AC448" i="1" s="1"/>
  <c r="AD448" i="1" s="1"/>
  <c r="AC148" i="1"/>
  <c r="AD148" i="1" s="1"/>
  <c r="AB148" i="1"/>
  <c r="AG60" i="1"/>
  <c r="AH60" i="1" s="1"/>
  <c r="AF60" i="1"/>
  <c r="AF260" i="1"/>
  <c r="AG260" i="1" s="1"/>
  <c r="AH260" i="1" s="1"/>
  <c r="AG489" i="1"/>
  <c r="AH489" i="1" s="1"/>
  <c r="AF489" i="1"/>
  <c r="U482" i="1"/>
  <c r="AB482" i="1"/>
  <c r="AC482" i="1"/>
  <c r="AD482" i="1" s="1"/>
  <c r="AB101" i="1"/>
  <c r="AC101" i="1"/>
  <c r="AD101" i="1" s="1"/>
  <c r="AG574" i="1"/>
  <c r="AH574" i="1" s="1"/>
  <c r="AF834" i="1"/>
  <c r="AG834" i="1"/>
  <c r="AH834" i="1" s="1"/>
  <c r="AB175" i="1"/>
  <c r="AC175" i="1"/>
  <c r="AD175" i="1" s="1"/>
  <c r="AG440" i="1"/>
  <c r="AH440" i="1" s="1"/>
  <c r="AG185" i="1"/>
  <c r="AH185" i="1" s="1"/>
  <c r="U443" i="1"/>
  <c r="AG181" i="1"/>
  <c r="AH181" i="1" s="1"/>
  <c r="AB13" i="1"/>
  <c r="AC13" i="1"/>
  <c r="AD13" i="1" s="1"/>
  <c r="U13" i="1"/>
  <c r="AG240" i="1"/>
  <c r="AH240" i="1" s="1"/>
  <c r="AF165" i="1"/>
  <c r="AG165" i="1"/>
  <c r="AH165" i="1" s="1"/>
  <c r="AG468" i="1"/>
  <c r="AH468" i="1" s="1"/>
  <c r="AG190" i="1"/>
  <c r="AH190" i="1" s="1"/>
  <c r="AF212" i="1"/>
  <c r="AG212" i="1" s="1"/>
  <c r="AH212" i="1" s="1"/>
  <c r="AF59" i="1"/>
  <c r="AG59" i="1"/>
  <c r="AH59" i="1" s="1"/>
  <c r="AF383" i="1"/>
  <c r="AG383" i="1"/>
  <c r="AH383" i="1" s="1"/>
  <c r="AF234" i="1"/>
  <c r="AG234" i="1" s="1"/>
  <c r="AH234" i="1" s="1"/>
  <c r="AG524" i="1"/>
  <c r="AH524" i="1" s="1"/>
  <c r="AF206" i="1"/>
  <c r="AG206" i="1"/>
  <c r="AH206" i="1" s="1"/>
  <c r="AF328" i="1"/>
  <c r="AG328" i="1" s="1"/>
  <c r="AH328" i="1" s="1"/>
  <c r="AF341" i="1"/>
  <c r="AG341" i="1" s="1"/>
  <c r="AH341" i="1" s="1"/>
  <c r="U546" i="1"/>
  <c r="AC546" i="1"/>
  <c r="AD546" i="1" s="1"/>
  <c r="AB546" i="1"/>
  <c r="AB449" i="1"/>
  <c r="U449" i="1"/>
  <c r="AC449" i="1"/>
  <c r="AD449" i="1" s="1"/>
  <c r="AC30" i="1"/>
  <c r="AD30" i="1" s="1"/>
  <c r="U30" i="1"/>
  <c r="AB30" i="1"/>
  <c r="AG558" i="1"/>
  <c r="AH558" i="1" s="1"/>
  <c r="AF566" i="1"/>
  <c r="AG566" i="1"/>
  <c r="AH566" i="1" s="1"/>
  <c r="AF564" i="1"/>
  <c r="AG564" i="1"/>
  <c r="AH564" i="1" s="1"/>
  <c r="AG445" i="1"/>
  <c r="AH445" i="1" s="1"/>
  <c r="AC396" i="1"/>
  <c r="AD396" i="1" s="1"/>
  <c r="U396" i="1"/>
  <c r="AG217" i="1"/>
  <c r="AH217" i="1" s="1"/>
  <c r="AG117" i="1"/>
  <c r="AH117" i="1" s="1"/>
  <c r="AF161" i="1"/>
  <c r="AG161" i="1" s="1"/>
  <c r="AH161" i="1" s="1"/>
  <c r="AC371" i="1"/>
  <c r="AD371" i="1" s="1"/>
  <c r="U371" i="1"/>
  <c r="AF217" i="1"/>
  <c r="AG462" i="1"/>
  <c r="AH462" i="1" s="1"/>
  <c r="AB46" i="1"/>
  <c r="AC46" i="1" s="1"/>
  <c r="AD46" i="1" s="1"/>
  <c r="U46" i="1"/>
  <c r="AF353" i="1"/>
  <c r="AG353" i="1"/>
  <c r="AH353" i="1" s="1"/>
  <c r="AG474" i="1"/>
  <c r="AH474" i="1" s="1"/>
  <c r="U101" i="1"/>
  <c r="AG75" i="1"/>
  <c r="AH75" i="1" s="1"/>
  <c r="AG255" i="1"/>
  <c r="AH255" i="1" s="1"/>
  <c r="AG52" i="1"/>
  <c r="AH52" i="1" s="1"/>
  <c r="AC70" i="1"/>
  <c r="AD70" i="1" s="1"/>
  <c r="AG80" i="1"/>
  <c r="AH80" i="1" s="1"/>
  <c r="AF393" i="1"/>
  <c r="AG393" i="1" s="1"/>
  <c r="AH393" i="1" s="1"/>
  <c r="AF473" i="1"/>
  <c r="AG473" i="1" s="1"/>
  <c r="AH473" i="1" s="1"/>
  <c r="AC267" i="1"/>
  <c r="AD267" i="1" s="1"/>
  <c r="AG146" i="1"/>
  <c r="AH146" i="1" s="1"/>
  <c r="AG86" i="1"/>
  <c r="AH86" i="1" s="1"/>
  <c r="AG129" i="1"/>
  <c r="AH129" i="1" s="1"/>
  <c r="AF453" i="1"/>
  <c r="AG453" i="1"/>
  <c r="AH453" i="1" s="1"/>
  <c r="AF147" i="1"/>
  <c r="AG147" i="1" s="1"/>
  <c r="AH147" i="1" s="1"/>
  <c r="AF400" i="1"/>
  <c r="AG400" i="1" s="1"/>
  <c r="AH400" i="1" s="1"/>
  <c r="AG319" i="1"/>
  <c r="AH319" i="1" s="1"/>
  <c r="AF510" i="1"/>
  <c r="AG510" i="1" s="1"/>
  <c r="AH510" i="1" s="1"/>
  <c r="AF438" i="1"/>
  <c r="AG438" i="1" s="1"/>
  <c r="AH438" i="1" s="1"/>
  <c r="AB397" i="1"/>
  <c r="AC397" i="1" s="1"/>
  <c r="AD397" i="1" s="1"/>
  <c r="U397" i="1"/>
  <c r="AB542" i="1"/>
  <c r="AC542" i="1"/>
  <c r="AD542" i="1" s="1"/>
  <c r="U542" i="1"/>
  <c r="AB339" i="1"/>
  <c r="AC339" i="1"/>
  <c r="AD339" i="1" s="1"/>
  <c r="U339" i="1"/>
  <c r="AG495" i="1"/>
  <c r="AH495" i="1" s="1"/>
  <c r="AF495" i="1"/>
  <c r="AB56" i="1"/>
  <c r="AC56" i="1" s="1"/>
  <c r="AD56" i="1" s="1"/>
  <c r="U56" i="1"/>
  <c r="AF555" i="1"/>
  <c r="AG555" i="1" s="1"/>
  <c r="AH555" i="1" s="1"/>
  <c r="AF270" i="1"/>
  <c r="AG270" i="1"/>
  <c r="AH270" i="1" s="1"/>
  <c r="AF110" i="1"/>
  <c r="AG110" i="1" s="1"/>
  <c r="AH110" i="1" s="1"/>
  <c r="AC451" i="1"/>
  <c r="AD451" i="1" s="1"/>
  <c r="U451" i="1"/>
  <c r="AF108" i="1"/>
  <c r="AG108" i="1"/>
  <c r="AH108" i="1" s="1"/>
  <c r="AB337" i="1"/>
  <c r="AC337" i="1"/>
  <c r="AD337" i="1" s="1"/>
  <c r="AF254" i="1"/>
  <c r="AG254" i="1"/>
  <c r="AH254" i="1" s="1"/>
  <c r="U253" i="1"/>
  <c r="AC253" i="1"/>
  <c r="AD253" i="1" s="1"/>
  <c r="U148" i="1"/>
  <c r="AF194" i="1"/>
  <c r="AG194" i="1" s="1"/>
  <c r="AH194" i="1" s="1"/>
  <c r="AB239" i="1"/>
  <c r="AC239" i="1"/>
  <c r="AD239" i="1" s="1"/>
  <c r="U239" i="1"/>
  <c r="AF112" i="1"/>
  <c r="AG112" i="1" s="1"/>
  <c r="AH112" i="1" s="1"/>
  <c r="U64" i="1"/>
  <c r="AB64" i="1"/>
  <c r="AC64" i="1" s="1"/>
  <c r="AD64" i="1" s="1"/>
  <c r="AC73" i="1"/>
  <c r="AD73" i="1" s="1"/>
  <c r="AB73" i="1"/>
  <c r="U73" i="1"/>
  <c r="AF354" i="1"/>
  <c r="AG354" i="1" s="1"/>
  <c r="AH354" i="1" s="1"/>
  <c r="AG143" i="1"/>
  <c r="AH143" i="1" s="1"/>
  <c r="U227" i="1"/>
  <c r="AB227" i="1"/>
  <c r="AG118" i="1"/>
  <c r="AH118" i="1" s="1"/>
  <c r="AG74" i="1"/>
  <c r="AH74" i="1" s="1"/>
  <c r="AF74" i="1"/>
  <c r="AG51" i="1"/>
  <c r="AH51" i="1" s="1"/>
  <c r="AB70" i="1"/>
  <c r="AG215" i="1"/>
  <c r="AH215" i="1" s="1"/>
  <c r="AB371" i="1"/>
  <c r="AG33" i="1"/>
  <c r="AH33" i="1" s="1"/>
  <c r="AF33" i="1"/>
  <c r="AG275" i="1"/>
  <c r="AH275" i="1" s="1"/>
  <c r="AF57" i="1"/>
  <c r="AG57" i="1" s="1"/>
  <c r="AH57" i="1" s="1"/>
  <c r="AF238" i="1"/>
  <c r="AG238" i="1" s="1"/>
  <c r="AH238" i="1" s="1"/>
  <c r="AG430" i="1"/>
  <c r="AH430" i="1" s="1"/>
  <c r="AF541" i="1"/>
  <c r="AG541" i="1"/>
  <c r="AH541" i="1" s="1"/>
  <c r="AB399" i="1"/>
  <c r="AC399" i="1" s="1"/>
  <c r="AD399" i="1" s="1"/>
  <c r="AF534" i="1"/>
  <c r="AG534" i="1" s="1"/>
  <c r="AH534" i="1" s="1"/>
  <c r="AF132" i="1"/>
  <c r="AG132" i="1" s="1"/>
  <c r="AH132" i="1" s="1"/>
  <c r="AB447" i="1"/>
  <c r="AC447" i="1" s="1"/>
  <c r="AD447" i="1" s="1"/>
  <c r="AF77" i="1"/>
  <c r="AG77" i="1" s="1"/>
  <c r="AH77" i="1" s="1"/>
  <c r="AF560" i="1"/>
  <c r="AG560" i="1" s="1"/>
  <c r="AH560" i="1" s="1"/>
  <c r="AG582" i="1"/>
  <c r="AH582" i="1" s="1"/>
  <c r="U580" i="1"/>
  <c r="AB580" i="1"/>
  <c r="U289" i="1"/>
  <c r="AB289" i="1"/>
  <c r="AC289" i="1"/>
  <c r="AD289" i="1" s="1"/>
  <c r="AG427" i="1"/>
  <c r="AH427" i="1" s="1"/>
  <c r="AF427" i="1"/>
  <c r="AF351" i="1"/>
  <c r="AG351" i="1" s="1"/>
  <c r="AH351" i="1" s="1"/>
  <c r="AB508" i="1"/>
  <c r="U508" i="1"/>
  <c r="AC508" i="1"/>
  <c r="AD508" i="1" s="1"/>
  <c r="AF310" i="1"/>
  <c r="AF149" i="1"/>
  <c r="AG149" i="1"/>
  <c r="AH149" i="1" s="1"/>
  <c r="AF274" i="1"/>
  <c r="AG274" i="1" s="1"/>
  <c r="AH274" i="1" s="1"/>
  <c r="AF244" i="1"/>
  <c r="AG244" i="1"/>
  <c r="AH244" i="1" s="1"/>
  <c r="AB502" i="1"/>
  <c r="AB444" i="1"/>
  <c r="U444" i="1"/>
  <c r="AC444" i="1"/>
  <c r="AD444" i="1" s="1"/>
  <c r="AF207" i="1"/>
  <c r="AG207" i="1"/>
  <c r="AH207" i="1" s="1"/>
  <c r="U326" i="1"/>
  <c r="AC326" i="1"/>
  <c r="AD326" i="1" s="1"/>
  <c r="AF87" i="1"/>
  <c r="AG87" i="1" s="1"/>
  <c r="AH87" i="1" s="1"/>
  <c r="AF379" i="1"/>
  <c r="AG379" i="1" s="1"/>
  <c r="AH379" i="1" s="1"/>
  <c r="AG303" i="1"/>
  <c r="AH303" i="1" s="1"/>
  <c r="AF303" i="1"/>
  <c r="AB267" i="1"/>
  <c r="AG23" i="1"/>
  <c r="AH23" i="1" s="1"/>
  <c r="AF23" i="1"/>
  <c r="AF288" i="1"/>
  <c r="AG288" i="1" s="1"/>
  <c r="AH288" i="1" s="1"/>
  <c r="AF26" i="1"/>
  <c r="AG26" i="1" s="1"/>
  <c r="AH26" i="1" s="1"/>
  <c r="U500" i="1"/>
  <c r="AC500" i="1"/>
  <c r="AD500" i="1" s="1"/>
  <c r="AF219" i="1"/>
  <c r="AG219" i="1" s="1"/>
  <c r="AH219" i="1" s="1"/>
  <c r="AG532" i="1"/>
  <c r="AH532" i="1" s="1"/>
  <c r="AF532" i="1"/>
  <c r="U513" i="1"/>
  <c r="AB513" i="1"/>
  <c r="AC513" i="1"/>
  <c r="AD513" i="1" s="1"/>
  <c r="AG517" i="1"/>
  <c r="AH517" i="1" s="1"/>
  <c r="AF517" i="1"/>
  <c r="AB218" i="1"/>
  <c r="AC218" i="1"/>
  <c r="AD218" i="1" s="1"/>
  <c r="AB360" i="1"/>
  <c r="AC360" i="1" s="1"/>
  <c r="AD360" i="1" s="1"/>
  <c r="U360" i="1"/>
  <c r="U241" i="1"/>
  <c r="AC241" i="1"/>
  <c r="AD241" i="1" s="1"/>
  <c r="AB241" i="1"/>
  <c r="U364" i="1"/>
  <c r="AB364" i="1"/>
  <c r="AC364" i="1" s="1"/>
  <c r="AD364" i="1" s="1"/>
  <c r="AC298" i="1"/>
  <c r="AD298" i="1" s="1"/>
  <c r="U298" i="1"/>
  <c r="AB298" i="1"/>
  <c r="AC213" i="1"/>
  <c r="AD213" i="1" s="1"/>
  <c r="U213" i="1"/>
  <c r="AB213" i="1"/>
  <c r="AF95" i="1"/>
  <c r="AG95" i="1" s="1"/>
  <c r="AH95" i="1" s="1"/>
  <c r="AF586" i="1"/>
  <c r="U308" i="1"/>
  <c r="AG308" i="1" s="1"/>
  <c r="AH308" i="1" s="1"/>
  <c r="AB312" i="1"/>
  <c r="AC41" i="1"/>
  <c r="AD41" i="1" s="1"/>
  <c r="U299" i="1"/>
  <c r="U37" i="1"/>
  <c r="AG202" i="1"/>
  <c r="AH202" i="1" s="1"/>
  <c r="AF122" i="1"/>
  <c r="AG122" i="1" s="1"/>
  <c r="AH122" i="1" s="1"/>
  <c r="AC504" i="1"/>
  <c r="AD504" i="1" s="1"/>
  <c r="AC66" i="1"/>
  <c r="AD66" i="1" s="1"/>
  <c r="AC301" i="1"/>
  <c r="AD301" i="1" s="1"/>
  <c r="AG21" i="1"/>
  <c r="AH21" i="1" s="1"/>
  <c r="AB369" i="1"/>
  <c r="AC369" i="1" s="1"/>
  <c r="AD369" i="1" s="1"/>
  <c r="AB184" i="1"/>
  <c r="AB114" i="1"/>
  <c r="AC114" i="1" s="1"/>
  <c r="AD114" i="1" s="1"/>
  <c r="U114" i="1"/>
  <c r="U316" i="1"/>
  <c r="AF514" i="1"/>
  <c r="AG514" i="1" s="1"/>
  <c r="AH514" i="1" s="1"/>
  <c r="AC40" i="1"/>
  <c r="AD40" i="1" s="1"/>
  <c r="AB170" i="1"/>
  <c r="AC170" i="1"/>
  <c r="AD170" i="1" s="1"/>
  <c r="AB136" i="1"/>
  <c r="AC136" i="1" s="1"/>
  <c r="AD136" i="1" s="1"/>
  <c r="AG576" i="1"/>
  <c r="AH576" i="1" s="1"/>
  <c r="AF582" i="1"/>
  <c r="U586" i="1"/>
  <c r="AG586" i="1" s="1"/>
  <c r="AH586" i="1" s="1"/>
  <c r="AG557" i="1"/>
  <c r="AH557" i="1" s="1"/>
  <c r="AF887" i="1"/>
  <c r="AG887" i="1" s="1"/>
  <c r="AH887" i="1" s="1"/>
  <c r="AG788" i="1"/>
  <c r="AH788" i="1" s="1"/>
  <c r="AF788" i="1"/>
  <c r="AF680" i="1"/>
  <c r="AG680" i="1" s="1"/>
  <c r="AH680" i="1" s="1"/>
  <c r="U369" i="1"/>
  <c r="AB128" i="1"/>
  <c r="AC128" i="1" s="1"/>
  <c r="AD128" i="1" s="1"/>
  <c r="U47" i="1"/>
  <c r="U422" i="1"/>
  <c r="AC16" i="1"/>
  <c r="AD16" i="1" s="1"/>
  <c r="AB16" i="1"/>
  <c r="AC225" i="1"/>
  <c r="AD225" i="1" s="1"/>
  <c r="AB225" i="1"/>
  <c r="U399" i="1"/>
  <c r="U209" i="1"/>
  <c r="AC209" i="1"/>
  <c r="AD209" i="1" s="1"/>
  <c r="AB345" i="1"/>
  <c r="AC345" i="1"/>
  <c r="AD345" i="1" s="1"/>
  <c r="AG519" i="1"/>
  <c r="AH519" i="1" s="1"/>
  <c r="U92" i="1"/>
  <c r="AB92" i="1"/>
  <c r="AC92" i="1" s="1"/>
  <c r="AD92" i="1" s="1"/>
  <c r="AC329" i="1"/>
  <c r="AD329" i="1" s="1"/>
  <c r="U329" i="1"/>
  <c r="U222" i="1"/>
  <c r="AG573" i="1"/>
  <c r="AH573" i="1" s="1"/>
  <c r="AF567" i="1"/>
  <c r="AG567" i="1" s="1"/>
  <c r="AH567" i="1" s="1"/>
  <c r="AF569" i="1"/>
  <c r="AG569" i="1" s="1"/>
  <c r="AH569" i="1" s="1"/>
  <c r="AG909" i="1"/>
  <c r="AH909" i="1" s="1"/>
  <c r="AB263" i="1"/>
  <c r="U263" i="1"/>
  <c r="AG263" i="1" s="1"/>
  <c r="AH263" i="1" s="1"/>
  <c r="AC392" i="1"/>
  <c r="AD392" i="1" s="1"/>
  <c r="AB392" i="1"/>
  <c r="AB389" i="1"/>
  <c r="AC389" i="1" s="1"/>
  <c r="AD389" i="1" s="1"/>
  <c r="U389" i="1"/>
  <c r="AC99" i="1"/>
  <c r="AD99" i="1" s="1"/>
  <c r="AB99" i="1"/>
  <c r="AG39" i="1"/>
  <c r="AH39" i="1" s="1"/>
  <c r="AG529" i="1"/>
  <c r="AH529" i="1" s="1"/>
  <c r="AF547" i="1"/>
  <c r="AG547" i="1" s="1"/>
  <c r="AH547" i="1" s="1"/>
  <c r="U200" i="1"/>
  <c r="AB200" i="1"/>
  <c r="AC506" i="1"/>
  <c r="AD506" i="1" s="1"/>
  <c r="U506" i="1"/>
  <c r="AC535" i="1"/>
  <c r="AD535" i="1" s="1"/>
  <c r="U535" i="1"/>
  <c r="AB538" i="1"/>
  <c r="U538" i="1"/>
  <c r="AF523" i="1"/>
  <c r="AG523" i="1" s="1"/>
  <c r="AH523" i="1" s="1"/>
  <c r="AF548" i="1"/>
  <c r="AG548" i="1" s="1"/>
  <c r="AH548" i="1" s="1"/>
  <c r="AB150" i="1"/>
  <c r="AC150" i="1"/>
  <c r="AD150" i="1" s="1"/>
  <c r="U335" i="1"/>
  <c r="AG335" i="1" s="1"/>
  <c r="AH335" i="1" s="1"/>
  <c r="AC252" i="1"/>
  <c r="AD252" i="1" s="1"/>
  <c r="AB252" i="1"/>
  <c r="AC331" i="1"/>
  <c r="AD331" i="1" s="1"/>
  <c r="AB331" i="1"/>
  <c r="U331" i="1"/>
  <c r="U570" i="1"/>
  <c r="AB570" i="1"/>
  <c r="AF843" i="1"/>
  <c r="AG843" i="1" s="1"/>
  <c r="AH843" i="1" s="1"/>
  <c r="AF634" i="1"/>
  <c r="AG634" i="1" s="1"/>
  <c r="AH634" i="1" s="1"/>
  <c r="AG119" i="1"/>
  <c r="AH119" i="1" s="1"/>
  <c r="AB493" i="1"/>
  <c r="AC493" i="1"/>
  <c r="AD493" i="1" s="1"/>
  <c r="AB107" i="1"/>
  <c r="AC107" i="1" s="1"/>
  <c r="AD107" i="1" s="1"/>
  <c r="U107" i="1"/>
  <c r="AG349" i="1"/>
  <c r="AH349" i="1" s="1"/>
  <c r="AC104" i="1"/>
  <c r="AD104" i="1" s="1"/>
  <c r="AC291" i="1"/>
  <c r="AD291" i="1" s="1"/>
  <c r="U291" i="1"/>
  <c r="AB198" i="1"/>
  <c r="AC198" i="1"/>
  <c r="AD198" i="1" s="1"/>
  <c r="AF552" i="1"/>
  <c r="AG552" i="1" s="1"/>
  <c r="AH552" i="1" s="1"/>
  <c r="AF705" i="1"/>
  <c r="AG705" i="1" s="1"/>
  <c r="AH705" i="1" s="1"/>
  <c r="AG608" i="1"/>
  <c r="AH608" i="1" s="1"/>
  <c r="AF608" i="1"/>
  <c r="AF751" i="1"/>
  <c r="AG751" i="1" s="1"/>
  <c r="AH751" i="1" s="1"/>
  <c r="AC381" i="1"/>
  <c r="AD381" i="1" s="1"/>
  <c r="AC151" i="1"/>
  <c r="AD151" i="1" s="1"/>
  <c r="AG257" i="1"/>
  <c r="AH257" i="1" s="1"/>
  <c r="AF316" i="1"/>
  <c r="AG316" i="1" s="1"/>
  <c r="AH316" i="1" s="1"/>
  <c r="AB490" i="1"/>
  <c r="AG306" i="1"/>
  <c r="AH306" i="1" s="1"/>
  <c r="AG358" i="1"/>
  <c r="AH358" i="1" s="1"/>
  <c r="AG434" i="1"/>
  <c r="AH434" i="1" s="1"/>
  <c r="AF362" i="1"/>
  <c r="AG362" i="1" s="1"/>
  <c r="AH362" i="1" s="1"/>
  <c r="AB512" i="1"/>
  <c r="U250" i="1"/>
  <c r="AG250" i="1" s="1"/>
  <c r="AH250" i="1" s="1"/>
  <c r="AC330" i="1"/>
  <c r="AD330" i="1" s="1"/>
  <c r="AG296" i="1"/>
  <c r="AH296" i="1" s="1"/>
  <c r="AG497" i="1"/>
  <c r="AH497" i="1" s="1"/>
  <c r="AG155" i="1"/>
  <c r="AH155" i="1" s="1"/>
  <c r="AB254" i="1"/>
  <c r="AC153" i="1"/>
  <c r="AD153" i="1" s="1"/>
  <c r="AC98" i="1"/>
  <c r="AD98" i="1" s="1"/>
  <c r="AB98" i="1"/>
  <c r="AG43" i="1"/>
  <c r="AH43" i="1" s="1"/>
  <c r="AC222" i="1"/>
  <c r="AD222" i="1" s="1"/>
  <c r="AG54" i="1"/>
  <c r="AH54" i="1" s="1"/>
  <c r="AB381" i="1"/>
  <c r="AB301" i="1"/>
  <c r="AG233" i="1"/>
  <c r="AH233" i="1" s="1"/>
  <c r="AB506" i="1"/>
  <c r="U191" i="1"/>
  <c r="AB191" i="1"/>
  <c r="AC538" i="1"/>
  <c r="AD538" i="1" s="1"/>
  <c r="AB417" i="1"/>
  <c r="AC417" i="1" s="1"/>
  <c r="AD417" i="1" s="1"/>
  <c r="AC78" i="1"/>
  <c r="AD78" i="1" s="1"/>
  <c r="U526" i="1"/>
  <c r="AC526" i="1"/>
  <c r="AD526" i="1" s="1"/>
  <c r="U261" i="1"/>
  <c r="AC261" i="1"/>
  <c r="AD261" i="1" s="1"/>
  <c r="AC76" i="1"/>
  <c r="AD76" i="1" s="1"/>
  <c r="AC578" i="1"/>
  <c r="AD578" i="1" s="1"/>
  <c r="U559" i="1"/>
  <c r="AC559" i="1"/>
  <c r="AD559" i="1" s="1"/>
  <c r="AB559" i="1"/>
  <c r="AG571" i="1"/>
  <c r="AH571" i="1" s="1"/>
  <c r="AG105" i="1"/>
  <c r="AH105" i="1" s="1"/>
  <c r="AC490" i="1"/>
  <c r="AD490" i="1" s="1"/>
  <c r="AC455" i="1"/>
  <c r="AD455" i="1" s="1"/>
  <c r="U305" i="1"/>
  <c r="AG305" i="1" s="1"/>
  <c r="AH305" i="1" s="1"/>
  <c r="AB391" i="1"/>
  <c r="AC391" i="1" s="1"/>
  <c r="AD391" i="1" s="1"/>
  <c r="U494" i="1"/>
  <c r="AG494" i="1" s="1"/>
  <c r="AH494" i="1" s="1"/>
  <c r="U306" i="1"/>
  <c r="U512" i="1"/>
  <c r="AG512" i="1" s="1"/>
  <c r="AH512" i="1" s="1"/>
  <c r="U330" i="1"/>
  <c r="AC492" i="1"/>
  <c r="AD492" i="1" s="1"/>
  <c r="AB234" i="1"/>
  <c r="AB504" i="1"/>
  <c r="AG191" i="1"/>
  <c r="AH191" i="1" s="1"/>
  <c r="AB153" i="1"/>
  <c r="AC266" i="1"/>
  <c r="AD266" i="1" s="1"/>
  <c r="AG247" i="1"/>
  <c r="AH247" i="1" s="1"/>
  <c r="U198" i="1"/>
  <c r="AF79" i="1"/>
  <c r="AG79" i="1" s="1"/>
  <c r="AH79" i="1" s="1"/>
  <c r="U477" i="1"/>
  <c r="AG477" i="1" s="1"/>
  <c r="AH477" i="1" s="1"/>
  <c r="AG527" i="1"/>
  <c r="AH527" i="1" s="1"/>
  <c r="AF527" i="1"/>
  <c r="AF516" i="1"/>
  <c r="AG516" i="1" s="1"/>
  <c r="AH516" i="1" s="1"/>
  <c r="AC168" i="1"/>
  <c r="AD168" i="1" s="1"/>
  <c r="AB84" i="1"/>
  <c r="AC84" i="1" s="1"/>
  <c r="AD84" i="1" s="1"/>
  <c r="AC17" i="1"/>
  <c r="AD17" i="1" s="1"/>
  <c r="AB17" i="1"/>
  <c r="AG323" i="1"/>
  <c r="AH323" i="1" s="1"/>
  <c r="AB370" i="1"/>
  <c r="AC370" i="1"/>
  <c r="AD370" i="1" s="1"/>
  <c r="AB408" i="1"/>
  <c r="AC408" i="1"/>
  <c r="AD408" i="1" s="1"/>
  <c r="AB140" i="1"/>
  <c r="AC140" i="1" s="1"/>
  <c r="AD140" i="1" s="1"/>
  <c r="AC324" i="1"/>
  <c r="AD324" i="1" s="1"/>
  <c r="AB324" i="1"/>
  <c r="AB45" i="1"/>
  <c r="AC45" i="1"/>
  <c r="AD45" i="1" s="1"/>
  <c r="U45" i="1"/>
  <c r="U137" i="1"/>
  <c r="AC137" i="1"/>
  <c r="AD137" i="1" s="1"/>
  <c r="AB260" i="1"/>
  <c r="AC570" i="1"/>
  <c r="AD570" i="1" s="1"/>
  <c r="AF571" i="1"/>
  <c r="AF585" i="1"/>
  <c r="AG585" i="1"/>
  <c r="AH585" i="1" s="1"/>
  <c r="AF942" i="1"/>
  <c r="AG942" i="1" s="1"/>
  <c r="AH942" i="1" s="1"/>
  <c r="AF612" i="1"/>
  <c r="AC987" i="1"/>
  <c r="AD987" i="1" s="1"/>
  <c r="U987" i="1"/>
  <c r="AG167" i="1"/>
  <c r="AH167" i="1" s="1"/>
  <c r="AF65" i="1"/>
  <c r="AG65" i="1" s="1"/>
  <c r="AH65" i="1" s="1"/>
  <c r="AC179" i="1"/>
  <c r="AD179" i="1" s="1"/>
  <c r="AF185" i="1"/>
  <c r="AG317" i="1"/>
  <c r="AH317" i="1" s="1"/>
  <c r="AB460" i="1"/>
  <c r="AC460" i="1" s="1"/>
  <c r="AD460" i="1" s="1"/>
  <c r="AC200" i="1"/>
  <c r="AD200" i="1" s="1"/>
  <c r="AF336" i="1"/>
  <c r="AG336" i="1" s="1"/>
  <c r="AH336" i="1" s="1"/>
  <c r="AB66" i="1"/>
  <c r="AB192" i="1"/>
  <c r="AG20" i="1"/>
  <c r="AH20" i="1" s="1"/>
  <c r="U286" i="1"/>
  <c r="AB480" i="1"/>
  <c r="AF228" i="1"/>
  <c r="AG228" i="1" s="1"/>
  <c r="AH228" i="1" s="1"/>
  <c r="AF425" i="1"/>
  <c r="AG425" i="1"/>
  <c r="AH425" i="1" s="1"/>
  <c r="AB196" i="1"/>
  <c r="AB94" i="1"/>
  <c r="AC94" i="1" s="1"/>
  <c r="AD94" i="1" s="1"/>
  <c r="AB315" i="1"/>
  <c r="U315" i="1"/>
  <c r="AG315" i="1" s="1"/>
  <c r="AH315" i="1" s="1"/>
  <c r="AB291" i="1"/>
  <c r="AB413" i="1"/>
  <c r="AC413" i="1" s="1"/>
  <c r="AD413" i="1" s="1"/>
  <c r="AF302" i="1"/>
  <c r="AG302" i="1" s="1"/>
  <c r="AH302" i="1" s="1"/>
  <c r="AB316" i="1"/>
  <c r="AC422" i="1"/>
  <c r="AD422" i="1" s="1"/>
  <c r="AB258" i="1"/>
  <c r="AC258" i="1"/>
  <c r="AD258" i="1" s="1"/>
  <c r="AC18" i="1"/>
  <c r="AD18" i="1" s="1"/>
  <c r="AF529" i="1"/>
  <c r="AG521" i="1"/>
  <c r="AH521" i="1" s="1"/>
  <c r="AF521" i="1"/>
  <c r="AB93" i="1"/>
  <c r="AC93" i="1" s="1"/>
  <c r="AD93" i="1" s="1"/>
  <c r="U93" i="1"/>
  <c r="U483" i="1"/>
  <c r="AG483" i="1" s="1"/>
  <c r="AH483" i="1" s="1"/>
  <c r="AF536" i="1"/>
  <c r="AG536" i="1" s="1"/>
  <c r="AH536" i="1" s="1"/>
  <c r="AC533" i="1"/>
  <c r="AD533" i="1" s="1"/>
  <c r="AB533" i="1"/>
  <c r="U533" i="1"/>
  <c r="AC34" i="1"/>
  <c r="AD34" i="1" s="1"/>
  <c r="U14" i="1"/>
  <c r="AG14" i="1" s="1"/>
  <c r="AH14" i="1" s="1"/>
  <c r="AC539" i="1"/>
  <c r="AD539" i="1" s="1"/>
  <c r="U136" i="1"/>
  <c r="AF550" i="1"/>
  <c r="AG550" i="1" s="1"/>
  <c r="AH550" i="1" s="1"/>
  <c r="AC572" i="1"/>
  <c r="AD572" i="1" s="1"/>
  <c r="U572" i="1"/>
  <c r="U577" i="1"/>
  <c r="AC577" i="1"/>
  <c r="AD577" i="1" s="1"/>
  <c r="AG791" i="1"/>
  <c r="AH791" i="1" s="1"/>
  <c r="AG850" i="1"/>
  <c r="AH850" i="1" s="1"/>
  <c r="AF647" i="1"/>
  <c r="AG647" i="1" s="1"/>
  <c r="AH647" i="1" s="1"/>
  <c r="AC395" i="1"/>
  <c r="AD395" i="1" s="1"/>
  <c r="AB531" i="1"/>
  <c r="AF575" i="1"/>
  <c r="AG575" i="1" s="1"/>
  <c r="AH575" i="1" s="1"/>
  <c r="AF837" i="1"/>
  <c r="AG837" i="1" s="1"/>
  <c r="AH837" i="1" s="1"/>
  <c r="AF933" i="1"/>
  <c r="AG933" i="1" s="1"/>
  <c r="AH933" i="1" s="1"/>
  <c r="AG862" i="1"/>
  <c r="AH862" i="1" s="1"/>
  <c r="AF901" i="1"/>
  <c r="AG901" i="1" s="1"/>
  <c r="AH901" i="1" s="1"/>
  <c r="AG664" i="1"/>
  <c r="AH664" i="1" s="1"/>
  <c r="AG964" i="1"/>
  <c r="AH964" i="1" s="1"/>
  <c r="AF601" i="1"/>
  <c r="AG601" i="1" s="1"/>
  <c r="AH601" i="1" s="1"/>
  <c r="AF859" i="1"/>
  <c r="AG859" i="1"/>
  <c r="AH859" i="1" s="1"/>
  <c r="AG662" i="1"/>
  <c r="AH662" i="1" s="1"/>
  <c r="AG998" i="1"/>
  <c r="AH998" i="1" s="1"/>
  <c r="AF998" i="1"/>
  <c r="AF605" i="1"/>
  <c r="AG605" i="1"/>
  <c r="AH605" i="1" s="1"/>
  <c r="AF723" i="1"/>
  <c r="AG723" i="1"/>
  <c r="AH723" i="1" s="1"/>
  <c r="U978" i="1"/>
  <c r="AC978" i="1"/>
  <c r="AD978" i="1" s="1"/>
  <c r="AB978" i="1"/>
  <c r="T986" i="1"/>
  <c r="V986" i="1"/>
  <c r="AF598" i="1"/>
  <c r="AG598" i="1" s="1"/>
  <c r="AH598" i="1" s="1"/>
  <c r="AB821" i="1"/>
  <c r="AC821" i="1"/>
  <c r="AD821" i="1" s="1"/>
  <c r="U821" i="1"/>
  <c r="AC912" i="1"/>
  <c r="AD912" i="1" s="1"/>
  <c r="AB912" i="1"/>
  <c r="AC925" i="1"/>
  <c r="AD925" i="1" s="1"/>
  <c r="AB925" i="1"/>
  <c r="U925" i="1"/>
  <c r="AB944" i="1"/>
  <c r="AF780" i="1"/>
  <c r="AG780" i="1" s="1"/>
  <c r="AH780" i="1" s="1"/>
  <c r="AF738" i="1"/>
  <c r="AG738" i="1" s="1"/>
  <c r="AH738" i="1" s="1"/>
  <c r="AF749" i="1"/>
  <c r="AG749" i="1" s="1"/>
  <c r="AH749" i="1" s="1"/>
  <c r="AG898" i="1"/>
  <c r="AH898" i="1" s="1"/>
  <c r="AF898" i="1"/>
  <c r="AG905" i="1"/>
  <c r="AH905" i="1" s="1"/>
  <c r="AF642" i="1"/>
  <c r="AG642" i="1" s="1"/>
  <c r="AH642" i="1" s="1"/>
  <c r="U625" i="1"/>
  <c r="AC625" i="1"/>
  <c r="AD625" i="1" s="1"/>
  <c r="AF673" i="1"/>
  <c r="AG673" i="1"/>
  <c r="AH673" i="1" s="1"/>
  <c r="AB941" i="1"/>
  <c r="AC941" i="1"/>
  <c r="AD941" i="1" s="1"/>
  <c r="AF999" i="1"/>
  <c r="AG999" i="1" s="1"/>
  <c r="AH999" i="1" s="1"/>
  <c r="AC606" i="1"/>
  <c r="AD606" i="1" s="1"/>
  <c r="U606" i="1"/>
  <c r="AB680" i="1"/>
  <c r="U680" i="1"/>
  <c r="U760" i="1"/>
  <c r="AB760" i="1"/>
  <c r="AC760" i="1"/>
  <c r="AD760" i="1" s="1"/>
  <c r="AB985" i="1"/>
  <c r="AC985" i="1"/>
  <c r="AD985" i="1" s="1"/>
  <c r="AF661" i="1"/>
  <c r="AB987" i="1"/>
  <c r="AG823" i="1"/>
  <c r="AH823" i="1" s="1"/>
  <c r="AG874" i="1"/>
  <c r="AH874" i="1" s="1"/>
  <c r="AC579" i="1"/>
  <c r="AD579" i="1" s="1"/>
  <c r="AC633" i="1"/>
  <c r="AD633" i="1" s="1"/>
  <c r="U633" i="1"/>
  <c r="AB633" i="1"/>
  <c r="U903" i="1"/>
  <c r="AB903" i="1"/>
  <c r="U915" i="1"/>
  <c r="AC915" i="1"/>
  <c r="AD915" i="1" s="1"/>
  <c r="U960" i="1"/>
  <c r="AC960" i="1"/>
  <c r="AD960" i="1" s="1"/>
  <c r="AC781" i="1"/>
  <c r="AD781" i="1" s="1"/>
  <c r="U735" i="1"/>
  <c r="AC735" i="1"/>
  <c r="AD735" i="1" s="1"/>
  <c r="AB735" i="1"/>
  <c r="AF774" i="1"/>
  <c r="AG774" i="1" s="1"/>
  <c r="AH774" i="1" s="1"/>
  <c r="AC989" i="1"/>
  <c r="AD989" i="1" s="1"/>
  <c r="U989" i="1"/>
  <c r="AB989" i="1"/>
  <c r="T977" i="1"/>
  <c r="AG682" i="1"/>
  <c r="AH682" i="1" s="1"/>
  <c r="AF682" i="1"/>
  <c r="AG675" i="1"/>
  <c r="AH675" i="1" s="1"/>
  <c r="AF675" i="1"/>
  <c r="AG703" i="1"/>
  <c r="AH703" i="1" s="1"/>
  <c r="AF703" i="1"/>
  <c r="U957" i="1"/>
  <c r="AB957" i="1"/>
  <c r="AC957" i="1"/>
  <c r="AD957" i="1" s="1"/>
  <c r="AB860" i="1"/>
  <c r="AC860" i="1"/>
  <c r="AD860" i="1" s="1"/>
  <c r="AC770" i="1"/>
  <c r="AD770" i="1" s="1"/>
  <c r="AB770" i="1"/>
  <c r="U770" i="1"/>
  <c r="AF739" i="1"/>
  <c r="AG739" i="1" s="1"/>
  <c r="AH739" i="1" s="1"/>
  <c r="AC701" i="1"/>
  <c r="AD701" i="1" s="1"/>
  <c r="AB701" i="1"/>
  <c r="U701" i="1"/>
  <c r="AG565" i="1"/>
  <c r="AH565" i="1" s="1"/>
  <c r="AG945" i="1"/>
  <c r="AH945" i="1" s="1"/>
  <c r="AF792" i="1"/>
  <c r="AF889" i="1"/>
  <c r="AG889" i="1" s="1"/>
  <c r="AH889" i="1" s="1"/>
  <c r="AG956" i="1"/>
  <c r="AH956" i="1" s="1"/>
  <c r="AG913" i="1"/>
  <c r="AH913" i="1" s="1"/>
  <c r="AG975" i="1"/>
  <c r="AH975" i="1" s="1"/>
  <c r="AC903" i="1"/>
  <c r="AD903" i="1" s="1"/>
  <c r="U860" i="1"/>
  <c r="AG824" i="1"/>
  <c r="AH824" i="1" s="1"/>
  <c r="AF607" i="1"/>
  <c r="AG607" i="1"/>
  <c r="AH607" i="1" s="1"/>
  <c r="AG604" i="1"/>
  <c r="AH604" i="1" s="1"/>
  <c r="U781" i="1"/>
  <c r="AG983" i="1"/>
  <c r="AH983" i="1" s="1"/>
  <c r="AF983" i="1"/>
  <c r="AC795" i="1"/>
  <c r="AD795" i="1" s="1"/>
  <c r="U795" i="1"/>
  <c r="AB815" i="1"/>
  <c r="AF773" i="1"/>
  <c r="AG773" i="1"/>
  <c r="AH773" i="1" s="1"/>
  <c r="AF785" i="1"/>
  <c r="AG785" i="1" s="1"/>
  <c r="AH785" i="1" s="1"/>
  <c r="AB713" i="1"/>
  <c r="U713" i="1"/>
  <c r="AC713" i="1"/>
  <c r="AD713" i="1" s="1"/>
  <c r="V979" i="1"/>
  <c r="T979" i="1"/>
  <c r="T938" i="1"/>
  <c r="V938" i="1"/>
  <c r="V935" i="1"/>
  <c r="T935" i="1"/>
  <c r="AG959" i="1"/>
  <c r="AH959" i="1" s="1"/>
  <c r="AG602" i="1"/>
  <c r="AH602" i="1" s="1"/>
  <c r="AG847" i="1"/>
  <c r="AH847" i="1" s="1"/>
  <c r="AG899" i="1"/>
  <c r="AH899" i="1" s="1"/>
  <c r="AF674" i="1"/>
  <c r="AF666" i="1"/>
  <c r="AG666" i="1" s="1"/>
  <c r="AH666" i="1" s="1"/>
  <c r="U661" i="1"/>
  <c r="AG661" i="1" s="1"/>
  <c r="AH661" i="1" s="1"/>
  <c r="AF679" i="1"/>
  <c r="AG679" i="1"/>
  <c r="AH679" i="1" s="1"/>
  <c r="AF695" i="1"/>
  <c r="AG695" i="1" s="1"/>
  <c r="AH695" i="1" s="1"/>
  <c r="AB792" i="1"/>
  <c r="U792" i="1"/>
  <c r="AG792" i="1" s="1"/>
  <c r="AH792" i="1" s="1"/>
  <c r="U820" i="1"/>
  <c r="AC820" i="1"/>
  <c r="AD820" i="1" s="1"/>
  <c r="AB820" i="1"/>
  <c r="AB795" i="1"/>
  <c r="AB819" i="1"/>
  <c r="AC819" i="1"/>
  <c r="AD819" i="1" s="1"/>
  <c r="U819" i="1"/>
  <c r="AB835" i="1"/>
  <c r="AC835" i="1"/>
  <c r="AD835" i="1" s="1"/>
  <c r="U835" i="1"/>
  <c r="AB856" i="1"/>
  <c r="U856" i="1"/>
  <c r="AG856" i="1" s="1"/>
  <c r="AH856" i="1" s="1"/>
  <c r="AF992" i="1"/>
  <c r="AC631" i="1"/>
  <c r="AD631" i="1" s="1"/>
  <c r="U631" i="1"/>
  <c r="AB631" i="1"/>
  <c r="AB674" i="1"/>
  <c r="U674" i="1"/>
  <c r="AG674" i="1" s="1"/>
  <c r="AH674" i="1" s="1"/>
  <c r="AF974" i="1"/>
  <c r="AG974" i="1" s="1"/>
  <c r="AH974" i="1" s="1"/>
  <c r="T932" i="1"/>
  <c r="V932" i="1"/>
  <c r="AB398" i="1"/>
  <c r="AC398" i="1"/>
  <c r="AD398" i="1" s="1"/>
  <c r="AC429" i="1"/>
  <c r="AD429" i="1" s="1"/>
  <c r="U139" i="1"/>
  <c r="AG139" i="1" s="1"/>
  <c r="AH139" i="1" s="1"/>
  <c r="AC163" i="1"/>
  <c r="AD163" i="1" s="1"/>
  <c r="AG865" i="1"/>
  <c r="AH865" i="1" s="1"/>
  <c r="AF856" i="1"/>
  <c r="AG818" i="1"/>
  <c r="AH818" i="1" s="1"/>
  <c r="AG875" i="1"/>
  <c r="AH875" i="1" s="1"/>
  <c r="AG869" i="1"/>
  <c r="AH869" i="1" s="1"/>
  <c r="AG645" i="1"/>
  <c r="AH645" i="1" s="1"/>
  <c r="AF611" i="1"/>
  <c r="AG611" i="1" s="1"/>
  <c r="AH611" i="1" s="1"/>
  <c r="AB606" i="1"/>
  <c r="AG622" i="1"/>
  <c r="AH622" i="1" s="1"/>
  <c r="AG725" i="1"/>
  <c r="AH725" i="1" s="1"/>
  <c r="U799" i="1"/>
  <c r="AB799" i="1"/>
  <c r="AC799" i="1"/>
  <c r="AD799" i="1" s="1"/>
  <c r="AF596" i="1"/>
  <c r="AG596" i="1"/>
  <c r="AH596" i="1" s="1"/>
  <c r="AG752" i="1"/>
  <c r="AH752" i="1" s="1"/>
  <c r="AB762" i="1"/>
  <c r="AC762" i="1"/>
  <c r="AD762" i="1" s="1"/>
  <c r="U762" i="1"/>
  <c r="AF776" i="1"/>
  <c r="AG776" i="1"/>
  <c r="AH776" i="1" s="1"/>
  <c r="V999" i="1"/>
  <c r="T958" i="1"/>
  <c r="U657" i="1"/>
  <c r="AC657" i="1"/>
  <c r="AD657" i="1" s="1"/>
  <c r="AB657" i="1"/>
  <c r="U593" i="1"/>
  <c r="AC593" i="1"/>
  <c r="AD593" i="1" s="1"/>
  <c r="AB593" i="1"/>
  <c r="AG702" i="1"/>
  <c r="AH702" i="1" s="1"/>
  <c r="AF702" i="1"/>
  <c r="AF726" i="1"/>
  <c r="AG726" i="1" s="1"/>
  <c r="AH726" i="1" s="1"/>
  <c r="AC931" i="1"/>
  <c r="AD931" i="1" s="1"/>
  <c r="AB931" i="1"/>
  <c r="AB854" i="1"/>
  <c r="AC854" i="1"/>
  <c r="AD854" i="1" s="1"/>
  <c r="AB864" i="1"/>
  <c r="AC864" i="1"/>
  <c r="AD864" i="1" s="1"/>
  <c r="R999" i="1"/>
  <c r="S999" i="1" s="1"/>
  <c r="R993" i="1"/>
  <c r="S993" i="1" s="1"/>
  <c r="R945" i="1"/>
  <c r="S945" i="1" s="1"/>
  <c r="T858" i="1"/>
  <c r="V858" i="1"/>
  <c r="T930" i="1"/>
  <c r="AB930" i="1"/>
  <c r="V882" i="1"/>
  <c r="T882" i="1"/>
  <c r="R881" i="1"/>
  <c r="S881" i="1" s="1"/>
  <c r="T906" i="1"/>
  <c r="V906" i="1"/>
  <c r="T900" i="1"/>
  <c r="AB900" i="1" s="1"/>
  <c r="V900" i="1"/>
  <c r="AB861" i="1"/>
  <c r="T861" i="1"/>
  <c r="U926" i="1"/>
  <c r="AG926" i="1" s="1"/>
  <c r="AH926" i="1" s="1"/>
  <c r="AF656" i="1"/>
  <c r="AG656" i="1"/>
  <c r="AH656" i="1" s="1"/>
  <c r="U609" i="1"/>
  <c r="AC609" i="1"/>
  <c r="AD609" i="1" s="1"/>
  <c r="AF613" i="1"/>
  <c r="AG613" i="1"/>
  <c r="AH613" i="1" s="1"/>
  <c r="AF671" i="1"/>
  <c r="AG671" i="1"/>
  <c r="AH671" i="1" s="1"/>
  <c r="AG777" i="1"/>
  <c r="AH777" i="1" s="1"/>
  <c r="AF588" i="1"/>
  <c r="AG588" i="1" s="1"/>
  <c r="AH588" i="1" s="1"/>
  <c r="AF684" i="1"/>
  <c r="AG684" i="1" s="1"/>
  <c r="AH684" i="1" s="1"/>
  <c r="U635" i="1"/>
  <c r="AC635" i="1"/>
  <c r="AD635" i="1" s="1"/>
  <c r="AB635" i="1"/>
  <c r="U710" i="1"/>
  <c r="AG710" i="1" s="1"/>
  <c r="AH710" i="1" s="1"/>
  <c r="AB710" i="1"/>
  <c r="AF784" i="1"/>
  <c r="AG784" i="1" s="1"/>
  <c r="AH784" i="1" s="1"/>
  <c r="AF786" i="1"/>
  <c r="AG786" i="1"/>
  <c r="AH786" i="1" s="1"/>
  <c r="U626" i="1"/>
  <c r="AB626" i="1"/>
  <c r="AC626" i="1"/>
  <c r="AD626" i="1" s="1"/>
  <c r="U612" i="1"/>
  <c r="AG612" i="1" s="1"/>
  <c r="AH612" i="1" s="1"/>
  <c r="AB612" i="1"/>
  <c r="R991" i="1"/>
  <c r="S991" i="1" s="1"/>
  <c r="AB979" i="1"/>
  <c r="AB921" i="1"/>
  <c r="T867" i="1"/>
  <c r="AB909" i="1"/>
  <c r="AC587" i="1"/>
  <c r="AD587" i="1" s="1"/>
  <c r="U587" i="1"/>
  <c r="AF681" i="1"/>
  <c r="AG681" i="1"/>
  <c r="AH681" i="1" s="1"/>
  <c r="AF689" i="1"/>
  <c r="AG689" i="1" s="1"/>
  <c r="AH689" i="1" s="1"/>
  <c r="AF686" i="1"/>
  <c r="AG686" i="1"/>
  <c r="AH686" i="1" s="1"/>
  <c r="AC789" i="1"/>
  <c r="AD789" i="1" s="1"/>
  <c r="U789" i="1"/>
  <c r="AC893" i="1"/>
  <c r="AD893" i="1" s="1"/>
  <c r="AB893" i="1"/>
  <c r="AB939" i="1"/>
  <c r="U939" i="1"/>
  <c r="AG939" i="1" s="1"/>
  <c r="AH939" i="1" s="1"/>
  <c r="AG996" i="1"/>
  <c r="AH996" i="1" s="1"/>
  <c r="AF996" i="1"/>
  <c r="AC636" i="1"/>
  <c r="AD636" i="1" s="1"/>
  <c r="U636" i="1"/>
  <c r="AB636" i="1"/>
  <c r="AC719" i="1"/>
  <c r="AD719" i="1" s="1"/>
  <c r="U719" i="1"/>
  <c r="AB992" i="1"/>
  <c r="U992" i="1"/>
  <c r="T1000" i="1"/>
  <c r="V1000" i="1"/>
  <c r="AB895" i="1"/>
  <c r="AG638" i="1"/>
  <c r="AH638" i="1" s="1"/>
  <c r="U909" i="1"/>
  <c r="AF722" i="1"/>
  <c r="AG722" i="1" s="1"/>
  <c r="AH722" i="1" s="1"/>
  <c r="AG690" i="1"/>
  <c r="AH690" i="1" s="1"/>
  <c r="AC790" i="1"/>
  <c r="AD790" i="1" s="1"/>
  <c r="U790" i="1"/>
  <c r="AB888" i="1"/>
  <c r="AB868" i="1"/>
  <c r="U868" i="1"/>
  <c r="AC868" i="1"/>
  <c r="AD868" i="1" s="1"/>
  <c r="AG746" i="1"/>
  <c r="AH746" i="1" s="1"/>
  <c r="R996" i="1"/>
  <c r="S996" i="1" s="1"/>
  <c r="AB991" i="1"/>
  <c r="T991" i="1"/>
  <c r="V981" i="1"/>
  <c r="T981" i="1"/>
  <c r="T980" i="1"/>
  <c r="AB972" i="1"/>
  <c r="T971" i="1"/>
  <c r="U965" i="1"/>
  <c r="AC965" i="1"/>
  <c r="AD965" i="1" s="1"/>
  <c r="AB904" i="1"/>
  <c r="AB926" i="1"/>
  <c r="AB758" i="1"/>
  <c r="V901" i="1"/>
  <c r="AG644" i="1"/>
  <c r="AH644" i="1" s="1"/>
  <c r="AF644" i="1"/>
  <c r="AB611" i="1"/>
  <c r="U611" i="1"/>
  <c r="U995" i="1"/>
  <c r="AC995" i="1"/>
  <c r="AD995" i="1" s="1"/>
  <c r="T994" i="1"/>
  <c r="V994" i="1"/>
  <c r="AC976" i="1"/>
  <c r="AD976" i="1" s="1"/>
  <c r="AB976" i="1"/>
  <c r="U976" i="1"/>
  <c r="U961" i="1"/>
  <c r="AC961" i="1"/>
  <c r="AD961" i="1" s="1"/>
  <c r="AB933" i="1"/>
  <c r="R909" i="1"/>
  <c r="S909" i="1" s="1"/>
  <c r="T904" i="1"/>
  <c r="V904" i="1"/>
  <c r="AB879" i="1"/>
  <c r="AB840" i="1"/>
  <c r="T840" i="1"/>
  <c r="R906" i="1"/>
  <c r="S906" i="1" s="1"/>
  <c r="AF767" i="1"/>
  <c r="AG767" i="1" s="1"/>
  <c r="AH767" i="1" s="1"/>
  <c r="V921" i="1"/>
  <c r="T921" i="1"/>
  <c r="V895" i="1"/>
  <c r="T895" i="1"/>
  <c r="R884" i="1"/>
  <c r="S884" i="1" s="1"/>
  <c r="R869" i="1"/>
  <c r="S869" i="1" s="1"/>
  <c r="T855" i="1"/>
  <c r="AF783" i="1"/>
  <c r="AG783" i="1" s="1"/>
  <c r="AH783" i="1" s="1"/>
  <c r="AG614" i="1"/>
  <c r="AH614" i="1" s="1"/>
  <c r="AB604" i="1"/>
  <c r="U604" i="1"/>
  <c r="AG769" i="1"/>
  <c r="AH769" i="1" s="1"/>
  <c r="AB990" i="1"/>
  <c r="U990" i="1"/>
  <c r="AC990" i="1"/>
  <c r="AD990" i="1" s="1"/>
  <c r="AF619" i="1"/>
  <c r="AG619" i="1" s="1"/>
  <c r="AH619" i="1" s="1"/>
  <c r="U968" i="1"/>
  <c r="AC968" i="1"/>
  <c r="AD968" i="1" s="1"/>
  <c r="V966" i="1"/>
  <c r="AB965" i="1"/>
  <c r="T928" i="1"/>
  <c r="V928" i="1"/>
  <c r="AB858" i="1"/>
  <c r="AB787" i="1"/>
  <c r="U787" i="1"/>
  <c r="AG787" i="1" s="1"/>
  <c r="AH787" i="1" s="1"/>
  <c r="AG758" i="1"/>
  <c r="AH758" i="1" s="1"/>
  <c r="AC730" i="1"/>
  <c r="AD730" i="1" s="1"/>
  <c r="AC733" i="1"/>
  <c r="AD733" i="1" s="1"/>
  <c r="U603" i="1"/>
  <c r="AC603" i="1"/>
  <c r="AD603" i="1" s="1"/>
  <c r="U676" i="1"/>
  <c r="AB676" i="1"/>
  <c r="AC676" i="1"/>
  <c r="AD676" i="1" s="1"/>
  <c r="U629" i="1"/>
  <c r="AG629" i="1" s="1"/>
  <c r="AH629" i="1" s="1"/>
  <c r="AB629" i="1"/>
  <c r="R984" i="1"/>
  <c r="S984" i="1" s="1"/>
  <c r="AC966" i="1"/>
  <c r="AD966" i="1" s="1"/>
  <c r="AB966" i="1"/>
  <c r="AB962" i="1"/>
  <c r="AB953" i="1"/>
  <c r="AB928" i="1"/>
  <c r="T924" i="1"/>
  <c r="AB924" i="1" s="1"/>
  <c r="AB892" i="1"/>
  <c r="T853" i="1"/>
  <c r="AB853" i="1" s="1"/>
  <c r="T844" i="1"/>
  <c r="V844" i="1"/>
  <c r="AB761" i="1"/>
  <c r="AC761" i="1"/>
  <c r="AD761" i="1" s="1"/>
  <c r="U630" i="1"/>
  <c r="AG630" i="1" s="1"/>
  <c r="AH630" i="1" s="1"/>
  <c r="AB630" i="1"/>
  <c r="AB984" i="1"/>
  <c r="U993" i="1"/>
  <c r="AC993" i="1"/>
  <c r="AD993" i="1" s="1"/>
  <c r="AB988" i="1"/>
  <c r="U988" i="1"/>
  <c r="AG988" i="1" s="1"/>
  <c r="AH988" i="1" s="1"/>
  <c r="V955" i="1"/>
  <c r="T955" i="1"/>
  <c r="T849" i="1"/>
  <c r="V849" i="1"/>
  <c r="AB887" i="1"/>
  <c r="T997" i="1"/>
  <c r="R986" i="1"/>
  <c r="S986" i="1" s="1"/>
  <c r="AB973" i="1"/>
  <c r="T972" i="1"/>
  <c r="T970" i="1"/>
  <c r="T962" i="1"/>
  <c r="V962" i="1"/>
  <c r="AB934" i="1"/>
  <c r="R821" i="1"/>
  <c r="S821" i="1" s="1"/>
  <c r="AB775" i="1"/>
  <c r="AB759" i="1"/>
  <c r="AG750" i="1"/>
  <c r="AH750" i="1" s="1"/>
  <c r="AB767" i="1"/>
  <c r="U767" i="1"/>
  <c r="V709" i="1"/>
  <c r="T709" i="1"/>
  <c r="AC692" i="1"/>
  <c r="AD692" i="1" s="1"/>
  <c r="AB692" i="1"/>
  <c r="R824" i="1"/>
  <c r="S824" i="1" s="1"/>
  <c r="R819" i="1"/>
  <c r="S819" i="1" s="1"/>
  <c r="R809" i="1"/>
  <c r="S809" i="1" s="1"/>
  <c r="R808" i="1"/>
  <c r="S808" i="1" s="1"/>
  <c r="R760" i="1"/>
  <c r="S760" i="1" s="1"/>
  <c r="AB751" i="1"/>
  <c r="R811" i="1"/>
  <c r="S811" i="1" s="1"/>
  <c r="T809" i="1"/>
  <c r="R792" i="1"/>
  <c r="S792" i="1" s="1"/>
  <c r="AB789" i="1"/>
  <c r="AB755" i="1"/>
  <c r="U755" i="1"/>
  <c r="AG755" i="1" s="1"/>
  <c r="AH755" i="1" s="1"/>
  <c r="R728" i="1"/>
  <c r="S728" i="1" s="1"/>
  <c r="AB716" i="1"/>
  <c r="AC716" i="1"/>
  <c r="AD716" i="1" s="1"/>
  <c r="AB783" i="1"/>
  <c r="T667" i="1"/>
  <c r="AB839" i="1"/>
  <c r="T803" i="1"/>
  <c r="AF615" i="1"/>
  <c r="AG615" i="1" s="1"/>
  <c r="AH615" i="1" s="1"/>
  <c r="U974" i="1"/>
  <c r="AB974" i="1"/>
  <c r="AB872" i="1"/>
  <c r="T816" i="1"/>
  <c r="V816" i="1"/>
  <c r="AF757" i="1"/>
  <c r="AG757" i="1" s="1"/>
  <c r="AH757" i="1" s="1"/>
  <c r="T652" i="1"/>
  <c r="V652" i="1"/>
  <c r="AB884" i="1"/>
  <c r="AC553" i="1"/>
  <c r="AD553" i="1" s="1"/>
  <c r="AC763" i="1"/>
  <c r="AD763" i="1" s="1"/>
  <c r="R990" i="1"/>
  <c r="S990" i="1" s="1"/>
  <c r="U969" i="1"/>
  <c r="AC969" i="1"/>
  <c r="AD969" i="1" s="1"/>
  <c r="R899" i="1"/>
  <c r="S899" i="1" s="1"/>
  <c r="T897" i="1"/>
  <c r="T851" i="1"/>
  <c r="V851" i="1"/>
  <c r="T848" i="1"/>
  <c r="R833" i="1"/>
  <c r="S833" i="1" s="1"/>
  <c r="T771" i="1"/>
  <c r="AB771" i="1" s="1"/>
  <c r="AB862" i="1"/>
  <c r="T798" i="1"/>
  <c r="AC616" i="1"/>
  <c r="AD616" i="1" s="1"/>
  <c r="U616" i="1"/>
  <c r="AC669" i="1"/>
  <c r="AD669" i="1" s="1"/>
  <c r="AB669" i="1"/>
  <c r="R998" i="1"/>
  <c r="S998" i="1" s="1"/>
  <c r="V973" i="1"/>
  <c r="T973" i="1"/>
  <c r="AB956" i="1"/>
  <c r="R836" i="1"/>
  <c r="S836" i="1" s="1"/>
  <c r="AB834" i="1"/>
  <c r="AB717" i="1"/>
  <c r="AC717" i="1"/>
  <c r="AD717" i="1" s="1"/>
  <c r="V683" i="1"/>
  <c r="T683" i="1"/>
  <c r="T678" i="1"/>
  <c r="V678" i="1"/>
  <c r="T747" i="1"/>
  <c r="R832" i="1"/>
  <c r="S832" i="1" s="1"/>
  <c r="R816" i="1"/>
  <c r="S816" i="1" s="1"/>
  <c r="R802" i="1"/>
  <c r="S802" i="1" s="1"/>
  <c r="R798" i="1"/>
  <c r="S798" i="1" s="1"/>
  <c r="R674" i="1"/>
  <c r="S674" i="1" s="1"/>
  <c r="T700" i="1"/>
  <c r="R679" i="1"/>
  <c r="S679" i="1" s="1"/>
  <c r="R671" i="1"/>
  <c r="S671" i="1" s="1"/>
  <c r="R648" i="1"/>
  <c r="S648" i="1" s="1"/>
  <c r="T568" i="1"/>
  <c r="T621" i="1"/>
  <c r="V621" i="1"/>
  <c r="T660" i="1"/>
  <c r="V660" i="1"/>
  <c r="AB659" i="1"/>
  <c r="R864" i="1"/>
  <c r="S864" i="1" s="1"/>
  <c r="R793" i="1"/>
  <c r="S793" i="1" s="1"/>
  <c r="R789" i="1"/>
  <c r="S789" i="1" s="1"/>
  <c r="R780" i="1"/>
  <c r="S780" i="1" s="1"/>
  <c r="T731" i="1"/>
  <c r="R678" i="1"/>
  <c r="S678" i="1" s="1"/>
  <c r="T639" i="1"/>
  <c r="T623" i="1"/>
  <c r="T537" i="1"/>
  <c r="R537" i="1"/>
  <c r="S537" i="1" s="1"/>
  <c r="R488" i="1"/>
  <c r="S488" i="1" s="1"/>
  <c r="AA456" i="1"/>
  <c r="AB456" i="1" s="1"/>
  <c r="AC456" i="1" s="1"/>
  <c r="AD456" i="1" s="1"/>
  <c r="AA446" i="1"/>
  <c r="AB446" i="1" s="1"/>
  <c r="AC446" i="1" s="1"/>
  <c r="AD446" i="1" s="1"/>
  <c r="R575" i="1"/>
  <c r="S575" i="1" s="1"/>
  <c r="R493" i="1"/>
  <c r="S493" i="1" s="1"/>
  <c r="AB464" i="1"/>
  <c r="AA461" i="1"/>
  <c r="AB461" i="1" s="1"/>
  <c r="AC461" i="1" s="1"/>
  <c r="AD461" i="1" s="1"/>
  <c r="R568" i="1"/>
  <c r="S568" i="1" s="1"/>
  <c r="R523" i="1"/>
  <c r="S523" i="1" s="1"/>
  <c r="V487" i="1"/>
  <c r="AB414" i="1"/>
  <c r="AC414" i="1" s="1"/>
  <c r="AD414" i="1" s="1"/>
  <c r="T431" i="1"/>
  <c r="V431" i="1"/>
  <c r="U405" i="1"/>
  <c r="AC405" i="1"/>
  <c r="AD405" i="1" s="1"/>
  <c r="AA443" i="1"/>
  <c r="AB443" i="1" s="1"/>
  <c r="AC443" i="1" s="1"/>
  <c r="AD443" i="1" s="1"/>
  <c r="T584" i="1"/>
  <c r="T563" i="1"/>
  <c r="R542" i="1"/>
  <c r="S542" i="1" s="1"/>
  <c r="V491" i="1"/>
  <c r="AA470" i="1"/>
  <c r="AB470" i="1" s="1"/>
  <c r="AC470" i="1" s="1"/>
  <c r="AD470" i="1" s="1"/>
  <c r="AA431" i="1"/>
  <c r="AE373" i="1"/>
  <c r="AA373" i="1"/>
  <c r="AB373" i="1" s="1"/>
  <c r="AC373" i="1" s="1"/>
  <c r="AD373" i="1" s="1"/>
  <c r="R431" i="1"/>
  <c r="S431" i="1" s="1"/>
  <c r="AA421" i="1"/>
  <c r="AB421" i="1" s="1"/>
  <c r="AC421" i="1" s="1"/>
  <c r="AD421" i="1" s="1"/>
  <c r="V390" i="1"/>
  <c r="T390" i="1"/>
  <c r="AB349" i="1"/>
  <c r="AA412" i="1"/>
  <c r="AB412" i="1" s="1"/>
  <c r="AC412" i="1" s="1"/>
  <c r="AD412" i="1" s="1"/>
  <c r="AA385" i="1"/>
  <c r="AB385" i="1" s="1"/>
  <c r="AC385" i="1" s="1"/>
  <c r="AD385" i="1" s="1"/>
  <c r="AA363" i="1"/>
  <c r="AA386" i="1"/>
  <c r="AB386" i="1" s="1"/>
  <c r="AC386" i="1" s="1"/>
  <c r="AD386" i="1" s="1"/>
  <c r="AB405" i="1"/>
  <c r="AA382" i="1"/>
  <c r="AB382" i="1" s="1"/>
  <c r="AC382" i="1" s="1"/>
  <c r="AD382" i="1" s="1"/>
  <c r="R370" i="1"/>
  <c r="S370" i="1" s="1"/>
  <c r="AA441" i="1"/>
  <c r="AB441" i="1" s="1"/>
  <c r="AC441" i="1" s="1"/>
  <c r="AD441" i="1" s="1"/>
  <c r="AA418" i="1"/>
  <c r="AB418" i="1" s="1"/>
  <c r="AC418" i="1" s="1"/>
  <c r="AD418" i="1" s="1"/>
  <c r="AA376" i="1"/>
  <c r="AB376" i="1" s="1"/>
  <c r="AC376" i="1" s="1"/>
  <c r="AD376" i="1" s="1"/>
  <c r="AA350" i="1"/>
  <c r="AB350" i="1" s="1"/>
  <c r="AC350" i="1" s="1"/>
  <c r="AD350" i="1" s="1"/>
  <c r="R432" i="1"/>
  <c r="S432" i="1" s="1"/>
  <c r="AA404" i="1"/>
  <c r="AB404" i="1" s="1"/>
  <c r="AC404" i="1" s="1"/>
  <c r="AD404" i="1" s="1"/>
  <c r="R390" i="1"/>
  <c r="S390" i="1" s="1"/>
  <c r="AB353" i="1"/>
  <c r="R345" i="1"/>
  <c r="S345" i="1" s="1"/>
  <c r="T363" i="1"/>
  <c r="AB363" i="1" s="1"/>
  <c r="AB338" i="1"/>
  <c r="R322" i="1"/>
  <c r="S322" i="1" s="1"/>
  <c r="AB226" i="1"/>
  <c r="R347" i="1"/>
  <c r="S347" i="1" s="1"/>
  <c r="R303" i="1"/>
  <c r="S303" i="1" s="1"/>
  <c r="AB300" i="1"/>
  <c r="R323" i="1"/>
  <c r="S323" i="1" s="1"/>
  <c r="T343" i="1"/>
  <c r="AB259" i="1"/>
  <c r="T248" i="1"/>
  <c r="V207" i="1"/>
  <c r="AB174" i="1"/>
  <c r="T201" i="1"/>
  <c r="AB159" i="1"/>
  <c r="AA127" i="1"/>
  <c r="AA116" i="1"/>
  <c r="AB116" i="1" s="1"/>
  <c r="AC116" i="1" s="1"/>
  <c r="AD116" i="1" s="1"/>
  <c r="AA82" i="1"/>
  <c r="AB82" i="1" s="1"/>
  <c r="AC82" i="1" s="1"/>
  <c r="AD82" i="1" s="1"/>
  <c r="R127" i="1"/>
  <c r="S127" i="1" s="1"/>
  <c r="T159" i="1"/>
  <c r="T48" i="1"/>
  <c r="V48" i="1"/>
  <c r="T100" i="1"/>
  <c r="T72" i="1"/>
  <c r="AA47" i="1"/>
  <c r="AB47" i="1" s="1"/>
  <c r="AC47" i="1" s="1"/>
  <c r="AD47" i="1" s="1"/>
  <c r="AA81" i="1"/>
  <c r="AB81" i="1" s="1"/>
  <c r="AC81" i="1" s="1"/>
  <c r="AD81" i="1" s="1"/>
  <c r="V77" i="1"/>
  <c r="AA55" i="1"/>
  <c r="AB55" i="1" s="1"/>
  <c r="AC55" i="1" s="1"/>
  <c r="AD55" i="1" s="1"/>
  <c r="R49" i="1"/>
  <c r="S49" i="1" s="1"/>
  <c r="V33" i="1"/>
  <c r="V88" i="1"/>
  <c r="AF94" i="1" l="1"/>
  <c r="AG94" i="1"/>
  <c r="AH94" i="1" s="1"/>
  <c r="AF447" i="1"/>
  <c r="AG447" i="1"/>
  <c r="AH447" i="1" s="1"/>
  <c r="AF386" i="1"/>
  <c r="AG386" i="1" s="1"/>
  <c r="AH386" i="1" s="1"/>
  <c r="AF128" i="1"/>
  <c r="AG128" i="1" s="1"/>
  <c r="AH128" i="1" s="1"/>
  <c r="AF56" i="1"/>
  <c r="AG56" i="1" s="1"/>
  <c r="AH56" i="1" s="1"/>
  <c r="AF140" i="1"/>
  <c r="AG140" i="1" s="1"/>
  <c r="AH140" i="1" s="1"/>
  <c r="AF64" i="1"/>
  <c r="AG64" i="1"/>
  <c r="AH64" i="1" s="1"/>
  <c r="AF92" i="1"/>
  <c r="AG92" i="1"/>
  <c r="AH92" i="1" s="1"/>
  <c r="AF136" i="1"/>
  <c r="AG136" i="1"/>
  <c r="AH136" i="1" s="1"/>
  <c r="AF399" i="1"/>
  <c r="AG399" i="1" s="1"/>
  <c r="AH399" i="1" s="1"/>
  <c r="AF46" i="1"/>
  <c r="AG46" i="1"/>
  <c r="AH46" i="1" s="1"/>
  <c r="AF375" i="1"/>
  <c r="AG375" i="1"/>
  <c r="AH375" i="1" s="1"/>
  <c r="AF127" i="1"/>
  <c r="AG127" i="1" s="1"/>
  <c r="AH127" i="1" s="1"/>
  <c r="AF93" i="1"/>
  <c r="AG93" i="1" s="1"/>
  <c r="AH93" i="1" s="1"/>
  <c r="AF82" i="1"/>
  <c r="AG82" i="1"/>
  <c r="AH82" i="1" s="1"/>
  <c r="AF116" i="1"/>
  <c r="AG116" i="1" s="1"/>
  <c r="AH116" i="1" s="1"/>
  <c r="AF460" i="1"/>
  <c r="AG460" i="1"/>
  <c r="AH460" i="1" s="1"/>
  <c r="AF441" i="1"/>
  <c r="AG441" i="1"/>
  <c r="AH441" i="1" s="1"/>
  <c r="AF417" i="1"/>
  <c r="AG417" i="1" s="1"/>
  <c r="AH417" i="1" s="1"/>
  <c r="AF71" i="1"/>
  <c r="AG71" i="1" s="1"/>
  <c r="AH71" i="1" s="1"/>
  <c r="AF456" i="1"/>
  <c r="AG456" i="1" s="1"/>
  <c r="AH456" i="1" s="1"/>
  <c r="AF443" i="1"/>
  <c r="AG443" i="1" s="1"/>
  <c r="AH443" i="1" s="1"/>
  <c r="AF461" i="1"/>
  <c r="AG461" i="1"/>
  <c r="AH461" i="1" s="1"/>
  <c r="AF47" i="1"/>
  <c r="AG47" i="1"/>
  <c r="AH47" i="1" s="1"/>
  <c r="AF360" i="1"/>
  <c r="AG360" i="1"/>
  <c r="AH360" i="1" s="1"/>
  <c r="AF385" i="1"/>
  <c r="AG385" i="1" s="1"/>
  <c r="AH385" i="1" s="1"/>
  <c r="AF418" i="1"/>
  <c r="AG418" i="1"/>
  <c r="AH418" i="1" s="1"/>
  <c r="AF413" i="1"/>
  <c r="AG413" i="1"/>
  <c r="AH413" i="1" s="1"/>
  <c r="AF369" i="1"/>
  <c r="AG369" i="1"/>
  <c r="AH369" i="1" s="1"/>
  <c r="AF414" i="1"/>
  <c r="AG414" i="1" s="1"/>
  <c r="AH414" i="1" s="1"/>
  <c r="AF446" i="1"/>
  <c r="AG446" i="1"/>
  <c r="AH446" i="1" s="1"/>
  <c r="AF107" i="1"/>
  <c r="AG107" i="1"/>
  <c r="AH107" i="1" s="1"/>
  <c r="AF405" i="1"/>
  <c r="AG405" i="1" s="1"/>
  <c r="AH405" i="1" s="1"/>
  <c r="AF763" i="1"/>
  <c r="AG763" i="1"/>
  <c r="AH763" i="1" s="1"/>
  <c r="U970" i="1"/>
  <c r="AC970" i="1"/>
  <c r="AD970" i="1" s="1"/>
  <c r="AB970" i="1"/>
  <c r="AG893" i="1"/>
  <c r="AH893" i="1" s="1"/>
  <c r="AF893" i="1"/>
  <c r="AC938" i="1"/>
  <c r="AD938" i="1" s="1"/>
  <c r="U938" i="1"/>
  <c r="AF701" i="1"/>
  <c r="AG701" i="1" s="1"/>
  <c r="AH701" i="1" s="1"/>
  <c r="AG957" i="1"/>
  <c r="AH957" i="1" s="1"/>
  <c r="AF957" i="1"/>
  <c r="AF912" i="1"/>
  <c r="AG912" i="1" s="1"/>
  <c r="AH912" i="1" s="1"/>
  <c r="AC986" i="1"/>
  <c r="AD986" i="1" s="1"/>
  <c r="U986" i="1"/>
  <c r="AG395" i="1"/>
  <c r="AH395" i="1" s="1"/>
  <c r="AF395" i="1"/>
  <c r="AG179" i="1"/>
  <c r="AH179" i="1" s="1"/>
  <c r="AF179" i="1"/>
  <c r="AF137" i="1"/>
  <c r="AG137" i="1" s="1"/>
  <c r="AH137" i="1" s="1"/>
  <c r="AF17" i="1"/>
  <c r="AG17" i="1" s="1"/>
  <c r="AH17" i="1" s="1"/>
  <c r="AF526" i="1"/>
  <c r="AG526" i="1" s="1"/>
  <c r="AH526" i="1" s="1"/>
  <c r="AG98" i="1"/>
  <c r="AH98" i="1" s="1"/>
  <c r="AF98" i="1"/>
  <c r="AF291" i="1"/>
  <c r="AG291" i="1" s="1"/>
  <c r="AH291" i="1" s="1"/>
  <c r="AF345" i="1"/>
  <c r="AG345" i="1" s="1"/>
  <c r="AH345" i="1" s="1"/>
  <c r="AF66" i="1"/>
  <c r="AG66" i="1" s="1"/>
  <c r="AH66" i="1" s="1"/>
  <c r="AF500" i="1"/>
  <c r="AG500" i="1" s="1"/>
  <c r="AH500" i="1" s="1"/>
  <c r="AG326" i="1"/>
  <c r="AH326" i="1" s="1"/>
  <c r="AF326" i="1"/>
  <c r="AG339" i="1"/>
  <c r="AH339" i="1" s="1"/>
  <c r="AF339" i="1"/>
  <c r="AF371" i="1"/>
  <c r="AG371" i="1" s="1"/>
  <c r="AH371" i="1" s="1"/>
  <c r="AG449" i="1"/>
  <c r="AH449" i="1" s="1"/>
  <c r="AF449" i="1"/>
  <c r="AG448" i="1"/>
  <c r="AH448" i="1" s="1"/>
  <c r="AF448" i="1"/>
  <c r="AG152" i="1"/>
  <c r="AH152" i="1" s="1"/>
  <c r="AF152" i="1"/>
  <c r="AF193" i="1"/>
  <c r="AG193" i="1" s="1"/>
  <c r="AH193" i="1" s="1"/>
  <c r="U72" i="1"/>
  <c r="AB72" i="1"/>
  <c r="AC72" i="1" s="1"/>
  <c r="AD72" i="1" s="1"/>
  <c r="U537" i="1"/>
  <c r="AC537" i="1"/>
  <c r="AD537" i="1" s="1"/>
  <c r="AF669" i="1"/>
  <c r="AG669" i="1" s="1"/>
  <c r="AH669" i="1" s="1"/>
  <c r="AF553" i="1"/>
  <c r="AG553" i="1"/>
  <c r="AH553" i="1" s="1"/>
  <c r="AC809" i="1"/>
  <c r="AD809" i="1" s="1"/>
  <c r="AB809" i="1"/>
  <c r="U809" i="1"/>
  <c r="AC972" i="1"/>
  <c r="AD972" i="1" s="1"/>
  <c r="U972" i="1"/>
  <c r="AF761" i="1"/>
  <c r="AG761" i="1" s="1"/>
  <c r="AH761" i="1" s="1"/>
  <c r="AG995" i="1"/>
  <c r="AH995" i="1" s="1"/>
  <c r="AF995" i="1"/>
  <c r="AC981" i="1"/>
  <c r="AD981" i="1" s="1"/>
  <c r="U981" i="1"/>
  <c r="AC930" i="1"/>
  <c r="AD930" i="1" s="1"/>
  <c r="U930" i="1"/>
  <c r="AF854" i="1"/>
  <c r="AG854" i="1" s="1"/>
  <c r="AH854" i="1" s="1"/>
  <c r="AF429" i="1"/>
  <c r="AG429" i="1" s="1"/>
  <c r="AH429" i="1" s="1"/>
  <c r="AC979" i="1"/>
  <c r="AD979" i="1" s="1"/>
  <c r="U979" i="1"/>
  <c r="AF572" i="1"/>
  <c r="AG572" i="1" s="1"/>
  <c r="AH572" i="1" s="1"/>
  <c r="AF84" i="1"/>
  <c r="AG84" i="1" s="1"/>
  <c r="AH84" i="1" s="1"/>
  <c r="AF391" i="1"/>
  <c r="AG391" i="1" s="1"/>
  <c r="AH391" i="1" s="1"/>
  <c r="AG153" i="1"/>
  <c r="AH153" i="1" s="1"/>
  <c r="AF153" i="1"/>
  <c r="AG104" i="1"/>
  <c r="AH104" i="1" s="1"/>
  <c r="AF104" i="1"/>
  <c r="AF331" i="1"/>
  <c r="AG331" i="1" s="1"/>
  <c r="AH331" i="1" s="1"/>
  <c r="AG506" i="1"/>
  <c r="AH506" i="1" s="1"/>
  <c r="AF506" i="1"/>
  <c r="AF16" i="1"/>
  <c r="AG16" i="1" s="1"/>
  <c r="AH16" i="1" s="1"/>
  <c r="AF504" i="1"/>
  <c r="AG504" i="1" s="1"/>
  <c r="AH504" i="1" s="1"/>
  <c r="AF508" i="1"/>
  <c r="AG508" i="1" s="1"/>
  <c r="AH508" i="1" s="1"/>
  <c r="AF289" i="1"/>
  <c r="AG289" i="1" s="1"/>
  <c r="AH289" i="1" s="1"/>
  <c r="AF298" i="1"/>
  <c r="AG298" i="1" s="1"/>
  <c r="AH298" i="1" s="1"/>
  <c r="AG237" i="1"/>
  <c r="AH237" i="1" s="1"/>
  <c r="AF237" i="1"/>
  <c r="AG177" i="1"/>
  <c r="AH177" i="1" s="1"/>
  <c r="AF177" i="1"/>
  <c r="U343" i="1"/>
  <c r="AB343" i="1"/>
  <c r="AC343" i="1"/>
  <c r="AD343" i="1" s="1"/>
  <c r="U667" i="1"/>
  <c r="AC667" i="1"/>
  <c r="AD667" i="1" s="1"/>
  <c r="AF730" i="1"/>
  <c r="AG730" i="1" s="1"/>
  <c r="AH730" i="1" s="1"/>
  <c r="U855" i="1"/>
  <c r="AC855" i="1"/>
  <c r="AD855" i="1" s="1"/>
  <c r="U994" i="1"/>
  <c r="AC994" i="1"/>
  <c r="AD994" i="1" s="1"/>
  <c r="AB994" i="1"/>
  <c r="U958" i="1"/>
  <c r="AC958" i="1"/>
  <c r="AD958" i="1" s="1"/>
  <c r="U100" i="1"/>
  <c r="AB100" i="1"/>
  <c r="AC100" i="1" s="1"/>
  <c r="AD100" i="1" s="1"/>
  <c r="AB623" i="1"/>
  <c r="AC623" i="1"/>
  <c r="AD623" i="1" s="1"/>
  <c r="U623" i="1"/>
  <c r="AC747" i="1"/>
  <c r="AD747" i="1" s="1"/>
  <c r="U747" i="1"/>
  <c r="AB851" i="1"/>
  <c r="AC851" i="1"/>
  <c r="AD851" i="1" s="1"/>
  <c r="U851" i="1"/>
  <c r="AF716" i="1"/>
  <c r="AG716" i="1" s="1"/>
  <c r="AH716" i="1" s="1"/>
  <c r="AF676" i="1"/>
  <c r="AG676" i="1" s="1"/>
  <c r="AH676" i="1" s="1"/>
  <c r="AF968" i="1"/>
  <c r="AG968" i="1"/>
  <c r="AH968" i="1" s="1"/>
  <c r="AF961" i="1"/>
  <c r="AG961" i="1"/>
  <c r="AH961" i="1" s="1"/>
  <c r="AF636" i="1"/>
  <c r="AG636" i="1"/>
  <c r="AH636" i="1" s="1"/>
  <c r="AF789" i="1"/>
  <c r="AG789" i="1"/>
  <c r="AH789" i="1" s="1"/>
  <c r="AF609" i="1"/>
  <c r="AG609" i="1"/>
  <c r="AH609" i="1" s="1"/>
  <c r="U900" i="1"/>
  <c r="AC900" i="1"/>
  <c r="AD900" i="1" s="1"/>
  <c r="AF593" i="1"/>
  <c r="AG593" i="1" s="1"/>
  <c r="AH593" i="1" s="1"/>
  <c r="AF799" i="1"/>
  <c r="AG799" i="1" s="1"/>
  <c r="AH799" i="1" s="1"/>
  <c r="AF398" i="1"/>
  <c r="AG398" i="1" s="1"/>
  <c r="AH398" i="1" s="1"/>
  <c r="AF820" i="1"/>
  <c r="AG820" i="1" s="1"/>
  <c r="AH820" i="1" s="1"/>
  <c r="U977" i="1"/>
  <c r="AC977" i="1"/>
  <c r="AD977" i="1" s="1"/>
  <c r="AF735" i="1"/>
  <c r="AG735" i="1" s="1"/>
  <c r="AH735" i="1" s="1"/>
  <c r="AF821" i="1"/>
  <c r="AG821" i="1"/>
  <c r="AH821" i="1" s="1"/>
  <c r="AF978" i="1"/>
  <c r="AG978" i="1"/>
  <c r="AH978" i="1" s="1"/>
  <c r="AF533" i="1"/>
  <c r="AG533" i="1"/>
  <c r="AH533" i="1" s="1"/>
  <c r="AF408" i="1"/>
  <c r="AG408" i="1" s="1"/>
  <c r="AH408" i="1" s="1"/>
  <c r="AF168" i="1"/>
  <c r="AG168" i="1"/>
  <c r="AH168" i="1" s="1"/>
  <c r="AF559" i="1"/>
  <c r="AG559" i="1" s="1"/>
  <c r="AH559" i="1" s="1"/>
  <c r="AF78" i="1"/>
  <c r="AG78" i="1"/>
  <c r="AH78" i="1" s="1"/>
  <c r="AF99" i="1"/>
  <c r="AG99" i="1"/>
  <c r="AH99" i="1" s="1"/>
  <c r="AF329" i="1"/>
  <c r="AG329" i="1" s="1"/>
  <c r="AH329" i="1" s="1"/>
  <c r="AF209" i="1"/>
  <c r="AG209" i="1"/>
  <c r="AH209" i="1" s="1"/>
  <c r="AF253" i="1"/>
  <c r="AG253" i="1"/>
  <c r="AH253" i="1" s="1"/>
  <c r="AF70" i="1"/>
  <c r="AG70" i="1" s="1"/>
  <c r="AH70" i="1" s="1"/>
  <c r="AF101" i="1"/>
  <c r="AG101" i="1" s="1"/>
  <c r="AH101" i="1" s="1"/>
  <c r="U201" i="1"/>
  <c r="AB201" i="1"/>
  <c r="AC201" i="1"/>
  <c r="AD201" i="1" s="1"/>
  <c r="AF382" i="1"/>
  <c r="AG382" i="1" s="1"/>
  <c r="AH382" i="1" s="1"/>
  <c r="U390" i="1"/>
  <c r="AB390" i="1"/>
  <c r="AC390" i="1"/>
  <c r="AD390" i="1" s="1"/>
  <c r="AB431" i="1"/>
  <c r="AC431" i="1"/>
  <c r="AD431" i="1" s="1"/>
  <c r="U431" i="1"/>
  <c r="AB537" i="1"/>
  <c r="AC639" i="1"/>
  <c r="AD639" i="1" s="1"/>
  <c r="AB639" i="1"/>
  <c r="U639" i="1"/>
  <c r="AF616" i="1"/>
  <c r="AG616" i="1"/>
  <c r="AH616" i="1" s="1"/>
  <c r="AB897" i="1"/>
  <c r="U897" i="1"/>
  <c r="AC897" i="1"/>
  <c r="AD897" i="1" s="1"/>
  <c r="AF692" i="1"/>
  <c r="AG692" i="1"/>
  <c r="AH692" i="1" s="1"/>
  <c r="AC895" i="1"/>
  <c r="AD895" i="1" s="1"/>
  <c r="U895" i="1"/>
  <c r="U840" i="1"/>
  <c r="AC840" i="1"/>
  <c r="AD840" i="1" s="1"/>
  <c r="AF965" i="1"/>
  <c r="AG965" i="1"/>
  <c r="AH965" i="1" s="1"/>
  <c r="AC991" i="1"/>
  <c r="AD991" i="1" s="1"/>
  <c r="U991" i="1"/>
  <c r="AB1000" i="1"/>
  <c r="AC1000" i="1"/>
  <c r="AD1000" i="1" s="1"/>
  <c r="U1000" i="1"/>
  <c r="AG587" i="1"/>
  <c r="AH587" i="1" s="1"/>
  <c r="AF587" i="1"/>
  <c r="AC858" i="1"/>
  <c r="AD858" i="1" s="1"/>
  <c r="U858" i="1"/>
  <c r="AG835" i="1"/>
  <c r="AH835" i="1" s="1"/>
  <c r="AF835" i="1"/>
  <c r="AF713" i="1"/>
  <c r="AG713" i="1" s="1"/>
  <c r="AH713" i="1" s="1"/>
  <c r="AB977" i="1"/>
  <c r="AF200" i="1"/>
  <c r="AG200" i="1" s="1"/>
  <c r="AH200" i="1" s="1"/>
  <c r="AF45" i="1"/>
  <c r="AG45" i="1" s="1"/>
  <c r="AH45" i="1" s="1"/>
  <c r="AF151" i="1"/>
  <c r="AG151" i="1" s="1"/>
  <c r="AH151" i="1" s="1"/>
  <c r="AF252" i="1"/>
  <c r="AG252" i="1" s="1"/>
  <c r="AH252" i="1" s="1"/>
  <c r="AF114" i="1"/>
  <c r="AG114" i="1"/>
  <c r="AH114" i="1" s="1"/>
  <c r="AF364" i="1"/>
  <c r="AG364" i="1" s="1"/>
  <c r="AH364" i="1" s="1"/>
  <c r="AF218" i="1"/>
  <c r="AG218" i="1"/>
  <c r="AH218" i="1" s="1"/>
  <c r="AF451" i="1"/>
  <c r="AG451" i="1"/>
  <c r="AH451" i="1" s="1"/>
  <c r="AF542" i="1"/>
  <c r="AG542" i="1" s="1"/>
  <c r="AH542" i="1" s="1"/>
  <c r="AF389" i="1"/>
  <c r="AG389" i="1"/>
  <c r="AH389" i="1" s="1"/>
  <c r="AF322" i="1"/>
  <c r="AG322" i="1"/>
  <c r="AH322" i="1" s="1"/>
  <c r="AF259" i="1"/>
  <c r="AG259" i="1"/>
  <c r="AH259" i="1" s="1"/>
  <c r="AC363" i="1"/>
  <c r="AD363" i="1" s="1"/>
  <c r="U363" i="1"/>
  <c r="AB955" i="1"/>
  <c r="AC955" i="1"/>
  <c r="AD955" i="1" s="1"/>
  <c r="U955" i="1"/>
  <c r="AC980" i="1"/>
  <c r="AD980" i="1" s="1"/>
  <c r="U980" i="1"/>
  <c r="AG470" i="1"/>
  <c r="AH470" i="1" s="1"/>
  <c r="AF470" i="1"/>
  <c r="U48" i="1"/>
  <c r="AB48" i="1"/>
  <c r="AC48" i="1" s="1"/>
  <c r="AD48" i="1" s="1"/>
  <c r="AC652" i="1"/>
  <c r="AD652" i="1" s="1"/>
  <c r="U652" i="1"/>
  <c r="AB652" i="1"/>
  <c r="AF993" i="1"/>
  <c r="AG993" i="1" s="1"/>
  <c r="AH993" i="1" s="1"/>
  <c r="AG790" i="1"/>
  <c r="AH790" i="1" s="1"/>
  <c r="AF790" i="1"/>
  <c r="AC906" i="1"/>
  <c r="AD906" i="1" s="1"/>
  <c r="U906" i="1"/>
  <c r="AB906" i="1"/>
  <c r="AF931" i="1"/>
  <c r="AG931" i="1"/>
  <c r="AH931" i="1" s="1"/>
  <c r="AF795" i="1"/>
  <c r="AG795" i="1"/>
  <c r="AH795" i="1" s="1"/>
  <c r="AF781" i="1"/>
  <c r="AG781" i="1"/>
  <c r="AH781" i="1" s="1"/>
  <c r="AF985" i="1"/>
  <c r="AG985" i="1" s="1"/>
  <c r="AH985" i="1" s="1"/>
  <c r="AF606" i="1"/>
  <c r="AG606" i="1"/>
  <c r="AH606" i="1" s="1"/>
  <c r="AF625" i="1"/>
  <c r="AG625" i="1" s="1"/>
  <c r="AH625" i="1" s="1"/>
  <c r="AB986" i="1"/>
  <c r="AF18" i="1"/>
  <c r="AG18" i="1"/>
  <c r="AH18" i="1" s="1"/>
  <c r="AF370" i="1"/>
  <c r="AG370" i="1"/>
  <c r="AH370" i="1" s="1"/>
  <c r="AG492" i="1"/>
  <c r="AH492" i="1" s="1"/>
  <c r="AF492" i="1"/>
  <c r="AF455" i="1"/>
  <c r="AG455" i="1" s="1"/>
  <c r="AH455" i="1" s="1"/>
  <c r="AF578" i="1"/>
  <c r="AG578" i="1"/>
  <c r="AH578" i="1" s="1"/>
  <c r="AF381" i="1"/>
  <c r="AG381" i="1"/>
  <c r="AH381" i="1" s="1"/>
  <c r="AG444" i="1"/>
  <c r="AH444" i="1" s="1"/>
  <c r="AF444" i="1"/>
  <c r="AG73" i="1"/>
  <c r="AH73" i="1" s="1"/>
  <c r="AF73" i="1"/>
  <c r="AF546" i="1"/>
  <c r="AG546" i="1"/>
  <c r="AH546" i="1" s="1"/>
  <c r="AF13" i="1"/>
  <c r="AG13" i="1" s="1"/>
  <c r="AH13" i="1" s="1"/>
  <c r="AG175" i="1"/>
  <c r="AH175" i="1" s="1"/>
  <c r="AF175" i="1"/>
  <c r="AF482" i="1"/>
  <c r="AG482" i="1" s="1"/>
  <c r="AH482" i="1" s="1"/>
  <c r="AF272" i="1"/>
  <c r="AG272" i="1"/>
  <c r="AH272" i="1" s="1"/>
  <c r="AF55" i="1"/>
  <c r="AG55" i="1"/>
  <c r="AH55" i="1" s="1"/>
  <c r="U159" i="1"/>
  <c r="AC159" i="1"/>
  <c r="AD159" i="1" s="1"/>
  <c r="AG421" i="1"/>
  <c r="AH421" i="1" s="1"/>
  <c r="AF421" i="1"/>
  <c r="U563" i="1"/>
  <c r="AB563" i="1"/>
  <c r="AC563" i="1"/>
  <c r="AD563" i="1" s="1"/>
  <c r="AC731" i="1"/>
  <c r="AD731" i="1" s="1"/>
  <c r="AB731" i="1"/>
  <c r="U731" i="1"/>
  <c r="AB683" i="1"/>
  <c r="AC683" i="1"/>
  <c r="AD683" i="1" s="1"/>
  <c r="U683" i="1"/>
  <c r="U973" i="1"/>
  <c r="AC973" i="1"/>
  <c r="AD973" i="1" s="1"/>
  <c r="AF969" i="1"/>
  <c r="AG969" i="1"/>
  <c r="AH969" i="1" s="1"/>
  <c r="U803" i="1"/>
  <c r="AC803" i="1"/>
  <c r="AD803" i="1" s="1"/>
  <c r="AB803" i="1"/>
  <c r="AF603" i="1"/>
  <c r="AG603" i="1" s="1"/>
  <c r="AH603" i="1" s="1"/>
  <c r="U921" i="1"/>
  <c r="AC921" i="1"/>
  <c r="AD921" i="1" s="1"/>
  <c r="U971" i="1"/>
  <c r="AC971" i="1"/>
  <c r="AD971" i="1" s="1"/>
  <c r="AB971" i="1"/>
  <c r="AF626" i="1"/>
  <c r="AG626" i="1"/>
  <c r="AH626" i="1" s="1"/>
  <c r="AF657" i="1"/>
  <c r="AG657" i="1"/>
  <c r="AH657" i="1" s="1"/>
  <c r="AF762" i="1"/>
  <c r="AG762" i="1" s="1"/>
  <c r="AH762" i="1" s="1"/>
  <c r="AC932" i="1"/>
  <c r="AD932" i="1" s="1"/>
  <c r="U932" i="1"/>
  <c r="AB935" i="1"/>
  <c r="U935" i="1"/>
  <c r="AC935" i="1"/>
  <c r="AD935" i="1" s="1"/>
  <c r="AF770" i="1"/>
  <c r="AG770" i="1"/>
  <c r="AH770" i="1" s="1"/>
  <c r="AF960" i="1"/>
  <c r="AG960" i="1" s="1"/>
  <c r="AH960" i="1" s="1"/>
  <c r="AG633" i="1"/>
  <c r="AH633" i="1" s="1"/>
  <c r="AF633" i="1"/>
  <c r="AF539" i="1"/>
  <c r="AG539" i="1"/>
  <c r="AH539" i="1" s="1"/>
  <c r="AF258" i="1"/>
  <c r="AG258" i="1"/>
  <c r="AH258" i="1" s="1"/>
  <c r="AG987" i="1"/>
  <c r="AH987" i="1" s="1"/>
  <c r="AF987" i="1"/>
  <c r="AF570" i="1"/>
  <c r="AG570" i="1" s="1"/>
  <c r="AH570" i="1" s="1"/>
  <c r="AF490" i="1"/>
  <c r="AG490" i="1" s="1"/>
  <c r="AH490" i="1" s="1"/>
  <c r="AF76" i="1"/>
  <c r="AG76" i="1"/>
  <c r="AH76" i="1" s="1"/>
  <c r="AG538" i="1"/>
  <c r="AH538" i="1" s="1"/>
  <c r="AF538" i="1"/>
  <c r="AG222" i="1"/>
  <c r="AH222" i="1" s="1"/>
  <c r="AF222" i="1"/>
  <c r="AF198" i="1"/>
  <c r="AG198" i="1"/>
  <c r="AH198" i="1" s="1"/>
  <c r="AF170" i="1"/>
  <c r="AG170" i="1"/>
  <c r="AH170" i="1" s="1"/>
  <c r="AF239" i="1"/>
  <c r="AG239" i="1" s="1"/>
  <c r="AH239" i="1" s="1"/>
  <c r="AG267" i="1"/>
  <c r="AH267" i="1" s="1"/>
  <c r="AF267" i="1"/>
  <c r="AF432" i="1"/>
  <c r="AG432" i="1" s="1"/>
  <c r="AH432" i="1" s="1"/>
  <c r="AF245" i="1"/>
  <c r="AG245" i="1"/>
  <c r="AH245" i="1" s="1"/>
  <c r="AF197" i="1"/>
  <c r="AG197" i="1" s="1"/>
  <c r="AH197" i="1" s="1"/>
  <c r="AF412" i="1"/>
  <c r="AG412" i="1" s="1"/>
  <c r="AH412" i="1" s="1"/>
  <c r="U568" i="1"/>
  <c r="AC568" i="1"/>
  <c r="AD568" i="1" s="1"/>
  <c r="AC848" i="1"/>
  <c r="AD848" i="1" s="1"/>
  <c r="AB848" i="1"/>
  <c r="U848" i="1"/>
  <c r="U924" i="1"/>
  <c r="AC924" i="1"/>
  <c r="AD924" i="1" s="1"/>
  <c r="AF404" i="1"/>
  <c r="AG404" i="1"/>
  <c r="AH404" i="1" s="1"/>
  <c r="U660" i="1"/>
  <c r="AC660" i="1"/>
  <c r="AD660" i="1" s="1"/>
  <c r="AB660" i="1"/>
  <c r="AB700" i="1"/>
  <c r="U700" i="1"/>
  <c r="AC700" i="1"/>
  <c r="AD700" i="1" s="1"/>
  <c r="U678" i="1"/>
  <c r="AB678" i="1"/>
  <c r="AC678" i="1"/>
  <c r="AD678" i="1" s="1"/>
  <c r="AB798" i="1"/>
  <c r="AC798" i="1"/>
  <c r="AD798" i="1" s="1"/>
  <c r="U798" i="1"/>
  <c r="AC709" i="1"/>
  <c r="AD709" i="1" s="1"/>
  <c r="AB709" i="1"/>
  <c r="U709" i="1"/>
  <c r="U997" i="1"/>
  <c r="AB997" i="1"/>
  <c r="AC997" i="1"/>
  <c r="AD997" i="1" s="1"/>
  <c r="AB844" i="1"/>
  <c r="AC844" i="1"/>
  <c r="AD844" i="1" s="1"/>
  <c r="U844" i="1"/>
  <c r="U248" i="1"/>
  <c r="AB248" i="1"/>
  <c r="AC248" i="1"/>
  <c r="AD248" i="1" s="1"/>
  <c r="AF350" i="1"/>
  <c r="AG350" i="1"/>
  <c r="AH350" i="1" s="1"/>
  <c r="U584" i="1"/>
  <c r="AC584" i="1"/>
  <c r="AD584" i="1" s="1"/>
  <c r="AB584" i="1"/>
  <c r="U621" i="1"/>
  <c r="AC621" i="1"/>
  <c r="AD621" i="1" s="1"/>
  <c r="AB621" i="1"/>
  <c r="AC771" i="1"/>
  <c r="AD771" i="1" s="1"/>
  <c r="U771" i="1"/>
  <c r="AB747" i="1"/>
  <c r="U853" i="1"/>
  <c r="AC853" i="1"/>
  <c r="AD853" i="1" s="1"/>
  <c r="AF966" i="1"/>
  <c r="AG966" i="1" s="1"/>
  <c r="AH966" i="1" s="1"/>
  <c r="U928" i="1"/>
  <c r="AC928" i="1"/>
  <c r="AD928" i="1" s="1"/>
  <c r="AF990" i="1"/>
  <c r="AG990" i="1" s="1"/>
  <c r="AH990" i="1" s="1"/>
  <c r="AF976" i="1"/>
  <c r="AG976" i="1" s="1"/>
  <c r="AH976" i="1" s="1"/>
  <c r="AC867" i="1"/>
  <c r="AD867" i="1" s="1"/>
  <c r="U867" i="1"/>
  <c r="AB882" i="1"/>
  <c r="U882" i="1"/>
  <c r="AC882" i="1"/>
  <c r="AD882" i="1" s="1"/>
  <c r="AB938" i="1"/>
  <c r="AF631" i="1"/>
  <c r="AG631" i="1" s="1"/>
  <c r="AH631" i="1" s="1"/>
  <c r="AF819" i="1"/>
  <c r="AG819" i="1" s="1"/>
  <c r="AH819" i="1" s="1"/>
  <c r="AF903" i="1"/>
  <c r="AG903" i="1" s="1"/>
  <c r="AH903" i="1" s="1"/>
  <c r="AF860" i="1"/>
  <c r="AG860" i="1"/>
  <c r="AH860" i="1" s="1"/>
  <c r="AG989" i="1"/>
  <c r="AH989" i="1" s="1"/>
  <c r="AF989" i="1"/>
  <c r="AF579" i="1"/>
  <c r="AG579" i="1" s="1"/>
  <c r="AH579" i="1" s="1"/>
  <c r="AF760" i="1"/>
  <c r="AG760" i="1" s="1"/>
  <c r="AH760" i="1" s="1"/>
  <c r="AF925" i="1"/>
  <c r="AG925" i="1"/>
  <c r="AH925" i="1" s="1"/>
  <c r="AF577" i="1"/>
  <c r="AG577" i="1" s="1"/>
  <c r="AH577" i="1" s="1"/>
  <c r="AG324" i="1"/>
  <c r="AH324" i="1" s="1"/>
  <c r="AF324" i="1"/>
  <c r="AF261" i="1"/>
  <c r="AG261" i="1"/>
  <c r="AH261" i="1" s="1"/>
  <c r="AF493" i="1"/>
  <c r="AG493" i="1"/>
  <c r="AH493" i="1" s="1"/>
  <c r="AF392" i="1"/>
  <c r="AG392" i="1" s="1"/>
  <c r="AH392" i="1" s="1"/>
  <c r="AF41" i="1"/>
  <c r="AG41" i="1" s="1"/>
  <c r="AH41" i="1" s="1"/>
  <c r="AF241" i="1"/>
  <c r="AG241" i="1"/>
  <c r="AH241" i="1" s="1"/>
  <c r="AF337" i="1"/>
  <c r="AG337" i="1" s="1"/>
  <c r="AH337" i="1" s="1"/>
  <c r="AF397" i="1"/>
  <c r="AG397" i="1" s="1"/>
  <c r="AH397" i="1" s="1"/>
  <c r="AF396" i="1"/>
  <c r="AG396" i="1" s="1"/>
  <c r="AH396" i="1" s="1"/>
  <c r="AF530" i="1"/>
  <c r="AG530" i="1" s="1"/>
  <c r="AH530" i="1" s="1"/>
  <c r="AF81" i="1"/>
  <c r="AG81" i="1"/>
  <c r="AH81" i="1" s="1"/>
  <c r="AF376" i="1"/>
  <c r="AG376" i="1" s="1"/>
  <c r="AH376" i="1" s="1"/>
  <c r="AF373" i="1"/>
  <c r="AG373" i="1" s="1"/>
  <c r="AH373" i="1" s="1"/>
  <c r="AB568" i="1"/>
  <c r="AF717" i="1"/>
  <c r="AG717" i="1"/>
  <c r="AH717" i="1" s="1"/>
  <c r="AB816" i="1"/>
  <c r="U816" i="1"/>
  <c r="AC816" i="1"/>
  <c r="AD816" i="1" s="1"/>
  <c r="AB667" i="1"/>
  <c r="U962" i="1"/>
  <c r="AC962" i="1"/>
  <c r="AD962" i="1" s="1"/>
  <c r="AB849" i="1"/>
  <c r="U849" i="1"/>
  <c r="AC849" i="1"/>
  <c r="AD849" i="1" s="1"/>
  <c r="AF733" i="1"/>
  <c r="AG733" i="1" s="1"/>
  <c r="AH733" i="1" s="1"/>
  <c r="AB932" i="1"/>
  <c r="AB855" i="1"/>
  <c r="U904" i="1"/>
  <c r="AC904" i="1"/>
  <c r="AD904" i="1" s="1"/>
  <c r="AB980" i="1"/>
  <c r="AF868" i="1"/>
  <c r="AG868" i="1"/>
  <c r="AH868" i="1" s="1"/>
  <c r="AF719" i="1"/>
  <c r="AG719" i="1"/>
  <c r="AH719" i="1" s="1"/>
  <c r="AB867" i="1"/>
  <c r="AF635" i="1"/>
  <c r="AG635" i="1"/>
  <c r="AH635" i="1" s="1"/>
  <c r="U861" i="1"/>
  <c r="AC861" i="1"/>
  <c r="AD861" i="1" s="1"/>
  <c r="AF864" i="1"/>
  <c r="AG864" i="1" s="1"/>
  <c r="AH864" i="1" s="1"/>
  <c r="AB958" i="1"/>
  <c r="AF163" i="1"/>
  <c r="AG163" i="1" s="1"/>
  <c r="AH163" i="1" s="1"/>
  <c r="AB981" i="1"/>
  <c r="AG992" i="1"/>
  <c r="AH992" i="1" s="1"/>
  <c r="AF915" i="1"/>
  <c r="AG915" i="1" s="1"/>
  <c r="AH915" i="1" s="1"/>
  <c r="AF941" i="1"/>
  <c r="AG941" i="1"/>
  <c r="AH941" i="1" s="1"/>
  <c r="AF34" i="1"/>
  <c r="AG34" i="1"/>
  <c r="AH34" i="1" s="1"/>
  <c r="AF422" i="1"/>
  <c r="AG422" i="1"/>
  <c r="AH422" i="1" s="1"/>
  <c r="AF266" i="1"/>
  <c r="AG266" i="1" s="1"/>
  <c r="AH266" i="1" s="1"/>
  <c r="AF330" i="1"/>
  <c r="AG330" i="1"/>
  <c r="AH330" i="1" s="1"/>
  <c r="AF150" i="1"/>
  <c r="AG150" i="1"/>
  <c r="AH150" i="1" s="1"/>
  <c r="AF535" i="1"/>
  <c r="AG535" i="1"/>
  <c r="AH535" i="1" s="1"/>
  <c r="AF225" i="1"/>
  <c r="AG225" i="1"/>
  <c r="AH225" i="1" s="1"/>
  <c r="AF40" i="1"/>
  <c r="AG40" i="1" s="1"/>
  <c r="AH40" i="1" s="1"/>
  <c r="AF301" i="1"/>
  <c r="AG301" i="1" s="1"/>
  <c r="AH301" i="1" s="1"/>
  <c r="AF213" i="1"/>
  <c r="AG213" i="1"/>
  <c r="AH213" i="1" s="1"/>
  <c r="AF513" i="1"/>
  <c r="AG513" i="1" s="1"/>
  <c r="AH513" i="1" s="1"/>
  <c r="AF30" i="1"/>
  <c r="AG30" i="1"/>
  <c r="AH30" i="1" s="1"/>
  <c r="AF148" i="1"/>
  <c r="AG148" i="1" s="1"/>
  <c r="AH148" i="1" s="1"/>
  <c r="AF208" i="1"/>
  <c r="AG208" i="1"/>
  <c r="AH208" i="1" s="1"/>
  <c r="AF100" i="1" l="1"/>
  <c r="AG100" i="1" s="1"/>
  <c r="AH100" i="1" s="1"/>
  <c r="AF48" i="1"/>
  <c r="AG48" i="1"/>
  <c r="AH48" i="1" s="1"/>
  <c r="AF72" i="1"/>
  <c r="AG72" i="1" s="1"/>
  <c r="AH72" i="1" s="1"/>
  <c r="AF897" i="1"/>
  <c r="AG897" i="1"/>
  <c r="AH897" i="1" s="1"/>
  <c r="AF977" i="1"/>
  <c r="AG977" i="1" s="1"/>
  <c r="AH977" i="1" s="1"/>
  <c r="AF623" i="1"/>
  <c r="AG623" i="1"/>
  <c r="AH623" i="1" s="1"/>
  <c r="AF994" i="1"/>
  <c r="AG994" i="1"/>
  <c r="AH994" i="1" s="1"/>
  <c r="AF343" i="1"/>
  <c r="AG343" i="1"/>
  <c r="AH343" i="1" s="1"/>
  <c r="AF979" i="1"/>
  <c r="AG979" i="1" s="1"/>
  <c r="AH979" i="1" s="1"/>
  <c r="AF981" i="1"/>
  <c r="AG981" i="1"/>
  <c r="AH981" i="1" s="1"/>
  <c r="AF816" i="1"/>
  <c r="AG816" i="1"/>
  <c r="AH816" i="1" s="1"/>
  <c r="AF853" i="1"/>
  <c r="AG853" i="1" s="1"/>
  <c r="AH853" i="1" s="1"/>
  <c r="AF709" i="1"/>
  <c r="AG709" i="1" s="1"/>
  <c r="AH709" i="1" s="1"/>
  <c r="AF932" i="1"/>
  <c r="AG932" i="1"/>
  <c r="AH932" i="1" s="1"/>
  <c r="AF971" i="1"/>
  <c r="AG971" i="1"/>
  <c r="AH971" i="1" s="1"/>
  <c r="AF159" i="1"/>
  <c r="AG159" i="1" s="1"/>
  <c r="AH159" i="1" s="1"/>
  <c r="AG363" i="1"/>
  <c r="AH363" i="1" s="1"/>
  <c r="AF363" i="1"/>
  <c r="AF201" i="1"/>
  <c r="AG201" i="1"/>
  <c r="AH201" i="1" s="1"/>
  <c r="AF809" i="1"/>
  <c r="AG809" i="1"/>
  <c r="AH809" i="1" s="1"/>
  <c r="AF840" i="1"/>
  <c r="AG840" i="1"/>
  <c r="AH840" i="1" s="1"/>
  <c r="AG900" i="1"/>
  <c r="AH900" i="1" s="1"/>
  <c r="AF900" i="1"/>
  <c r="AF855" i="1"/>
  <c r="AG855" i="1" s="1"/>
  <c r="AH855" i="1" s="1"/>
  <c r="AF970" i="1"/>
  <c r="AG970" i="1"/>
  <c r="AH970" i="1" s="1"/>
  <c r="AF851" i="1"/>
  <c r="AG851" i="1" s="1"/>
  <c r="AH851" i="1" s="1"/>
  <c r="AF867" i="1"/>
  <c r="AG867" i="1" s="1"/>
  <c r="AH867" i="1" s="1"/>
  <c r="AF924" i="1"/>
  <c r="AG924" i="1"/>
  <c r="AH924" i="1" s="1"/>
  <c r="AF844" i="1"/>
  <c r="AG844" i="1"/>
  <c r="AH844" i="1" s="1"/>
  <c r="AF731" i="1"/>
  <c r="AG731" i="1"/>
  <c r="AH731" i="1" s="1"/>
  <c r="AF997" i="1"/>
  <c r="AG997" i="1" s="1"/>
  <c r="AH997" i="1" s="1"/>
  <c r="AF848" i="1"/>
  <c r="AG848" i="1"/>
  <c r="AH848" i="1" s="1"/>
  <c r="AF678" i="1"/>
  <c r="AG678" i="1" s="1"/>
  <c r="AH678" i="1" s="1"/>
  <c r="AF568" i="1"/>
  <c r="AG568" i="1"/>
  <c r="AH568" i="1" s="1"/>
  <c r="AG935" i="1"/>
  <c r="AH935" i="1" s="1"/>
  <c r="AF935" i="1"/>
  <c r="AF652" i="1"/>
  <c r="AG652" i="1"/>
  <c r="AH652" i="1" s="1"/>
  <c r="AF895" i="1"/>
  <c r="AG895" i="1" s="1"/>
  <c r="AH895" i="1" s="1"/>
  <c r="AF958" i="1"/>
  <c r="AG958" i="1" s="1"/>
  <c r="AH958" i="1" s="1"/>
  <c r="AF700" i="1"/>
  <c r="AG700" i="1" s="1"/>
  <c r="AH700" i="1" s="1"/>
  <c r="AF882" i="1"/>
  <c r="AG882" i="1"/>
  <c r="AH882" i="1" s="1"/>
  <c r="AF563" i="1"/>
  <c r="AG563" i="1"/>
  <c r="AH563" i="1" s="1"/>
  <c r="AF390" i="1"/>
  <c r="AG390" i="1" s="1"/>
  <c r="AH390" i="1" s="1"/>
  <c r="AG906" i="1"/>
  <c r="AH906" i="1" s="1"/>
  <c r="AF906" i="1"/>
  <c r="AF955" i="1"/>
  <c r="AG955" i="1"/>
  <c r="AH955" i="1" s="1"/>
  <c r="AF747" i="1"/>
  <c r="AG747" i="1"/>
  <c r="AH747" i="1" s="1"/>
  <c r="AF667" i="1"/>
  <c r="AG667" i="1"/>
  <c r="AH667" i="1" s="1"/>
  <c r="AG930" i="1"/>
  <c r="AH930" i="1" s="1"/>
  <c r="AF930" i="1"/>
  <c r="AF972" i="1"/>
  <c r="AG972" i="1"/>
  <c r="AH972" i="1" s="1"/>
  <c r="AF537" i="1"/>
  <c r="AG537" i="1"/>
  <c r="AH537" i="1" s="1"/>
  <c r="AF986" i="1"/>
  <c r="AG986" i="1" s="1"/>
  <c r="AH986" i="1" s="1"/>
  <c r="AG938" i="1"/>
  <c r="AH938" i="1" s="1"/>
  <c r="AF938" i="1"/>
  <c r="AF803" i="1"/>
  <c r="AG803" i="1"/>
  <c r="AH803" i="1" s="1"/>
  <c r="AF858" i="1"/>
  <c r="AG858" i="1"/>
  <c r="AH858" i="1" s="1"/>
  <c r="AF584" i="1"/>
  <c r="AG584" i="1"/>
  <c r="AH584" i="1" s="1"/>
  <c r="AF431" i="1"/>
  <c r="AG431" i="1" s="1"/>
  <c r="AH431" i="1" s="1"/>
  <c r="AF861" i="1"/>
  <c r="AG861" i="1"/>
  <c r="AH861" i="1" s="1"/>
  <c r="AF849" i="1"/>
  <c r="AG849" i="1" s="1"/>
  <c r="AH849" i="1" s="1"/>
  <c r="AF798" i="1"/>
  <c r="AG798" i="1"/>
  <c r="AH798" i="1" s="1"/>
  <c r="AF921" i="1"/>
  <c r="AG921" i="1" s="1"/>
  <c r="AH921" i="1" s="1"/>
  <c r="AF660" i="1"/>
  <c r="AG660" i="1"/>
  <c r="AH660" i="1" s="1"/>
  <c r="AF973" i="1"/>
  <c r="AG973" i="1"/>
  <c r="AH973" i="1" s="1"/>
  <c r="AF980" i="1"/>
  <c r="AG980" i="1"/>
  <c r="AH980" i="1" s="1"/>
  <c r="AF1000" i="1"/>
  <c r="AG1000" i="1" s="1"/>
  <c r="AH1000" i="1" s="1"/>
  <c r="AF904" i="1"/>
  <c r="AG904" i="1" s="1"/>
  <c r="AH904" i="1" s="1"/>
  <c r="AF928" i="1"/>
  <c r="AG928" i="1" s="1"/>
  <c r="AH928" i="1" s="1"/>
  <c r="AF771" i="1"/>
  <c r="AG771" i="1"/>
  <c r="AH771" i="1" s="1"/>
  <c r="AF962" i="1"/>
  <c r="AG962" i="1" s="1"/>
  <c r="AH962" i="1" s="1"/>
  <c r="AF248" i="1"/>
  <c r="AG248" i="1"/>
  <c r="AH248" i="1" s="1"/>
  <c r="AF621" i="1"/>
  <c r="AG621" i="1" s="1"/>
  <c r="AH621" i="1" s="1"/>
  <c r="AF683" i="1"/>
  <c r="AG683" i="1" s="1"/>
  <c r="AH683" i="1" s="1"/>
  <c r="AF991" i="1"/>
  <c r="AG991" i="1" s="1"/>
  <c r="AH991" i="1" s="1"/>
  <c r="AF639" i="1"/>
  <c r="AG639" i="1"/>
  <c r="AH639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<sst xmlns="http://schemas.openxmlformats.org/spreadsheetml/2006/main" count="128" uniqueCount="107">
  <si>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</si>
  <si>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</si>
  <si>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</si>
  <si>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</si>
  <si>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</si>
  <si>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</si>
  <si>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</si>
  <si>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</si>
  <si>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</si>
  <si>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</si>
  <si>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</si>
  <si>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</si>
  <si>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</si>
  <si>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</si>
  <si>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</si>
  <si>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</si>
  <si>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</si>
  <si>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</si>
  <si>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</si>
  <si>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</si>
  <si>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</si>
  <si>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</si>
  <si>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</si>
  <si>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</si>
  <si>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</si>
  <si>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</si>
  <si>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</si>
  <si>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</si>
  <si>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</si>
  <si>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</si>
  <si>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</si>
  <si>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</si>
  <si>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</si>
  <si>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</si>
  <si>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</si>
  <si>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</si>
  <si>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</si>
  <si>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</si>
  <si>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</si>
  <si>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</si>
  <si>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</si>
  <si>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</si>
  <si>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</si>
  <si>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</si>
  <si>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</si>
  <si>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</si>
  <si>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</si>
  <si>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</si>
  <si>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</si>
  <si>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</si>
  <si>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</si>
  <si>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</si>
  <si>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</si>
  <si>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</si>
  <si>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</si>
  <si>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</si>
  <si>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</si>
  <si>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</si>
  <si>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</si>
  <si>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</si>
  <si>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</si>
  <si>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</si>
  <si>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</si>
  <si>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</si>
  <si>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</si>
  <si>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</si>
  <si>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</si>
  <si>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</si>
  <si>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</si>
  <si>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</si>
  <si>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</si>
  <si>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</si>
  <si>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</si>
  <si>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</si>
  <si>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</si>
  <si>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</si>
  <si>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</si>
  <si>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</si>
  <si>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</si>
  <si>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</si>
  <si>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</si>
  <si>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</si>
  <si>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</si>
  <si>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</si>
  <si>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</si>
  <si>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</si>
  <si>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</si>
  <si>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</si>
  <si>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</si>
  <si>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</si>
  <si>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</si>
  <si>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</si>
  <si>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</si>
  <si>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</si>
  <si>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</si>
  <si>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</si>
  <si>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</si>
  <si>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</si>
  <si>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</si>
  <si>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</si>
  <si>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</si>
  <si>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120626_HV750_S1_1st</t>
  </si>
  <si>
    <t>測定日：2012/06/28</t>
  </si>
  <si>
    <t>S1</t>
    <phoneticPr fontId="2"/>
  </si>
  <si>
    <t>D:\FUJIKI\論文 準備中\database\FRRF_2 Calc V1.5.4\MR12-02\S1\120628\fr074745.bin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</si>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</sst>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589.29999999999995</c:v>
                </c:pt>
                <c:pt idx="27">
                  <c:v>413.6</c:v>
                </c:pt>
                <c:pt idx="28">
                  <c:v>380.2</c:v>
                </c:pt>
                <c:pt idx="29">
                  <c:v>369.4</c:v>
                </c:pt>
                <c:pt idx="30">
                  <c:v>354.1</c:v>
                </c:pt>
                <c:pt idx="31">
                  <c:v>296.39999999999998</c:v>
                </c:pt>
                <c:pt idx="32">
                  <c:v>262.2</c:v>
                </c:pt>
                <c:pt idx="33">
                  <c:v>237.9</c:v>
                </c:pt>
                <c:pt idx="34">
                  <c:v>219.9</c:v>
                </c:pt>
                <c:pt idx="35">
                  <c:v>200.9</c:v>
                </c:pt>
                <c:pt idx="36">
                  <c:v>184.7</c:v>
                </c:pt>
                <c:pt idx="37">
                  <c:v>173</c:v>
                </c:pt>
                <c:pt idx="38">
                  <c:v>162.19999999999999</c:v>
                </c:pt>
                <c:pt idx="39">
                  <c:v>147.80000000000001</c:v>
                </c:pt>
                <c:pt idx="40">
                  <c:v>137</c:v>
                </c:pt>
                <c:pt idx="41">
                  <c:v>125.2</c:v>
                </c:pt>
                <c:pt idx="42">
                  <c:v>118</c:v>
                </c:pt>
                <c:pt idx="43">
                  <c:v>109</c:v>
                </c:pt>
                <c:pt idx="44">
                  <c:v>108.1</c:v>
                </c:pt>
                <c:pt idx="45">
                  <c:v>97.3</c:v>
                </c:pt>
                <c:pt idx="46">
                  <c:v>94.6</c:v>
                </c:pt>
                <c:pt idx="47">
                  <c:v>88.3</c:v>
                </c:pt>
                <c:pt idx="48">
                  <c:v>83.8</c:v>
                </c:pt>
                <c:pt idx="49">
                  <c:v>82</c:v>
                </c:pt>
                <c:pt idx="50">
                  <c:v>77.5</c:v>
                </c:pt>
                <c:pt idx="51">
                  <c:v>73</c:v>
                </c:pt>
                <c:pt idx="52">
                  <c:v>69.400000000000006</c:v>
                </c:pt>
                <c:pt idx="53">
                  <c:v>67.599999999999994</c:v>
                </c:pt>
                <c:pt idx="54">
                  <c:v>63.1</c:v>
                </c:pt>
                <c:pt idx="55">
                  <c:v>60.4</c:v>
                </c:pt>
                <c:pt idx="56">
                  <c:v>58.6</c:v>
                </c:pt>
                <c:pt idx="57">
                  <c:v>54.1</c:v>
                </c:pt>
                <c:pt idx="58">
                  <c:v>52.3</c:v>
                </c:pt>
                <c:pt idx="59">
                  <c:v>49.6</c:v>
                </c:pt>
                <c:pt idx="60">
                  <c:v>46</c:v>
                </c:pt>
                <c:pt idx="61">
                  <c:v>44.2</c:v>
                </c:pt>
                <c:pt idx="62">
                  <c:v>41.4</c:v>
                </c:pt>
                <c:pt idx="63">
                  <c:v>40.5</c:v>
                </c:pt>
                <c:pt idx="64">
                  <c:v>36</c:v>
                </c:pt>
                <c:pt idx="65">
                  <c:v>36</c:v>
                </c:pt>
                <c:pt idx="66">
                  <c:v>33.299999999999997</c:v>
                </c:pt>
                <c:pt idx="67">
                  <c:v>31.5</c:v>
                </c:pt>
                <c:pt idx="68">
                  <c:v>30.6</c:v>
                </c:pt>
                <c:pt idx="69">
                  <c:v>27.9</c:v>
                </c:pt>
                <c:pt idx="70">
                  <c:v>27</c:v>
                </c:pt>
                <c:pt idx="71">
                  <c:v>25.2</c:v>
                </c:pt>
                <c:pt idx="72">
                  <c:v>24.3</c:v>
                </c:pt>
                <c:pt idx="73">
                  <c:v>22.5</c:v>
                </c:pt>
                <c:pt idx="74">
                  <c:v>20.7</c:v>
                </c:pt>
                <c:pt idx="75">
                  <c:v>19.8</c:v>
                </c:pt>
                <c:pt idx="76">
                  <c:v>18.899999999999999</c:v>
                </c:pt>
                <c:pt idx="77">
                  <c:v>17.100000000000001</c:v>
                </c:pt>
                <c:pt idx="78">
                  <c:v>17.100000000000001</c:v>
                </c:pt>
                <c:pt idx="79">
                  <c:v>15.3</c:v>
                </c:pt>
                <c:pt idx="80">
                  <c:v>14.4</c:v>
                </c:pt>
                <c:pt idx="81">
                  <c:v>14.4</c:v>
                </c:pt>
                <c:pt idx="82">
                  <c:v>13.5</c:v>
                </c:pt>
                <c:pt idx="83">
                  <c:v>11.7</c:v>
                </c:pt>
                <c:pt idx="84">
                  <c:v>12.6</c:v>
                </c:pt>
                <c:pt idx="85">
                  <c:v>11.7</c:v>
                </c:pt>
                <c:pt idx="86">
                  <c:v>10.8</c:v>
                </c:pt>
                <c:pt idx="87">
                  <c:v>10.8</c:v>
                </c:pt>
                <c:pt idx="88">
                  <c:v>9.9</c:v>
                </c:pt>
                <c:pt idx="89">
                  <c:v>9.9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8.1</c:v>
                </c:pt>
                <c:pt idx="94">
                  <c:v>8.1</c:v>
                </c:pt>
                <c:pt idx="95">
                  <c:v>8.1</c:v>
                </c:pt>
                <c:pt idx="96">
                  <c:v>8.1</c:v>
                </c:pt>
                <c:pt idx="97">
                  <c:v>8.1</c:v>
                </c:pt>
                <c:pt idx="98">
                  <c:v>7.2</c:v>
                </c:pt>
                <c:pt idx="99">
                  <c:v>7.2</c:v>
                </c:pt>
                <c:pt idx="100">
                  <c:v>7.2</c:v>
                </c:pt>
                <c:pt idx="101">
                  <c:v>7.2</c:v>
                </c:pt>
                <c:pt idx="102">
                  <c:v>6.3</c:v>
                </c:pt>
                <c:pt idx="103">
                  <c:v>6.3</c:v>
                </c:pt>
                <c:pt idx="104">
                  <c:v>6.3</c:v>
                </c:pt>
                <c:pt idx="105">
                  <c:v>6.3</c:v>
                </c:pt>
                <c:pt idx="106">
                  <c:v>6.3</c:v>
                </c:pt>
                <c:pt idx="107">
                  <c:v>5.4</c:v>
                </c:pt>
                <c:pt idx="108">
                  <c:v>5.4</c:v>
                </c:pt>
                <c:pt idx="109">
                  <c:v>5.4</c:v>
                </c:pt>
                <c:pt idx="110">
                  <c:v>5.4</c:v>
                </c:pt>
                <c:pt idx="111">
                  <c:v>5.4</c:v>
                </c:pt>
                <c:pt idx="112">
                  <c:v>5.4</c:v>
                </c:pt>
                <c:pt idx="113">
                  <c:v>5.4</c:v>
                </c:pt>
                <c:pt idx="114">
                  <c:v>5.4</c:v>
                </c:pt>
                <c:pt idx="115">
                  <c:v>5.4</c:v>
                </c:pt>
                <c:pt idx="116">
                  <c:v>5.4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4.5</c:v>
                </c:pt>
                <c:pt idx="127">
                  <c:v>4.5</c:v>
                </c:pt>
                <c:pt idx="128">
                  <c:v>4.5</c:v>
                </c:pt>
                <c:pt idx="129">
                  <c:v>4.5</c:v>
                </c:pt>
                <c:pt idx="130">
                  <c:v>4.5</c:v>
                </c:pt>
                <c:pt idx="131">
                  <c:v>3.6</c:v>
                </c:pt>
                <c:pt idx="132">
                  <c:v>3.6</c:v>
                </c:pt>
                <c:pt idx="133">
                  <c:v>3.6</c:v>
                </c:pt>
                <c:pt idx="134">
                  <c:v>3.6</c:v>
                </c:pt>
                <c:pt idx="135">
                  <c:v>3.6</c:v>
                </c:pt>
                <c:pt idx="136">
                  <c:v>3.6</c:v>
                </c:pt>
                <c:pt idx="137">
                  <c:v>3.6</c:v>
                </c:pt>
                <c:pt idx="138">
                  <c:v>3.6</c:v>
                </c:pt>
                <c:pt idx="139">
                  <c:v>3.6</c:v>
                </c:pt>
                <c:pt idx="140">
                  <c:v>3.6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3.6</c:v>
                </c:pt>
                <c:pt idx="151">
                  <c:v>3.6</c:v>
                </c:pt>
                <c:pt idx="152">
                  <c:v>3.6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3.6</c:v>
                </c:pt>
                <c:pt idx="157">
                  <c:v>3.6</c:v>
                </c:pt>
                <c:pt idx="158">
                  <c:v>3.6</c:v>
                </c:pt>
                <c:pt idx="159">
                  <c:v>3.6</c:v>
                </c:pt>
                <c:pt idx="160">
                  <c:v>3.6</c:v>
                </c:pt>
                <c:pt idx="161">
                  <c:v>3.6</c:v>
                </c:pt>
                <c:pt idx="162">
                  <c:v>3.6</c:v>
                </c:pt>
                <c:pt idx="163">
                  <c:v>3.6</c:v>
                </c:pt>
                <c:pt idx="164">
                  <c:v>3.6</c:v>
                </c:pt>
                <c:pt idx="165">
                  <c:v>3.6</c:v>
                </c:pt>
                <c:pt idx="166">
                  <c:v>3.6</c:v>
                </c:pt>
                <c:pt idx="167">
                  <c:v>3.6</c:v>
                </c:pt>
                <c:pt idx="168">
                  <c:v>3.6</c:v>
                </c:pt>
                <c:pt idx="169">
                  <c:v>3.6</c:v>
                </c:pt>
                <c:pt idx="170">
                  <c:v>3.6</c:v>
                </c:pt>
                <c:pt idx="171">
                  <c:v>3.6</c:v>
                </c:pt>
                <c:pt idx="172">
                  <c:v>3.6</c:v>
                </c:pt>
                <c:pt idx="173">
                  <c:v>3.6</c:v>
                </c:pt>
                <c:pt idx="174">
                  <c:v>3.6</c:v>
                </c:pt>
                <c:pt idx="175">
                  <c:v>3.6</c:v>
                </c:pt>
                <c:pt idx="176">
                  <c:v>3.6</c:v>
                </c:pt>
                <c:pt idx="177">
                  <c:v>3.6</c:v>
                </c:pt>
                <c:pt idx="178">
                  <c:v>3.6</c:v>
                </c:pt>
                <c:pt idx="179">
                  <c:v>3.6</c:v>
                </c:pt>
                <c:pt idx="180">
                  <c:v>3.6</c:v>
                </c:pt>
                <c:pt idx="181">
                  <c:v>3.6</c:v>
                </c:pt>
                <c:pt idx="182">
                  <c:v>3.6</c:v>
                </c:pt>
                <c:pt idx="183">
                  <c:v>2.7</c:v>
                </c:pt>
                <c:pt idx="184">
                  <c:v>2.7</c:v>
                </c:pt>
                <c:pt idx="185">
                  <c:v>3.6</c:v>
                </c:pt>
                <c:pt idx="186">
                  <c:v>3.6</c:v>
                </c:pt>
                <c:pt idx="187">
                  <c:v>3.6</c:v>
                </c:pt>
                <c:pt idx="188">
                  <c:v>2.7</c:v>
                </c:pt>
                <c:pt idx="189">
                  <c:v>2.7</c:v>
                </c:pt>
                <c:pt idx="190">
                  <c:v>3.6</c:v>
                </c:pt>
                <c:pt idx="191">
                  <c:v>2.7</c:v>
                </c:pt>
                <c:pt idx="192">
                  <c:v>2.7</c:v>
                </c:pt>
                <c:pt idx="193">
                  <c:v>2.7</c:v>
                </c:pt>
                <c:pt idx="194">
                  <c:v>2.7</c:v>
                </c:pt>
                <c:pt idx="195">
                  <c:v>2.7</c:v>
                </c:pt>
                <c:pt idx="196">
                  <c:v>3.6</c:v>
                </c:pt>
                <c:pt idx="197">
                  <c:v>2.7</c:v>
                </c:pt>
                <c:pt idx="198">
                  <c:v>2.7</c:v>
                </c:pt>
                <c:pt idx="199">
                  <c:v>2.7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2.7</c:v>
                </c:pt>
                <c:pt idx="207">
                  <c:v>2.7</c:v>
                </c:pt>
                <c:pt idx="208">
                  <c:v>2.7</c:v>
                </c:pt>
                <c:pt idx="209">
                  <c:v>2.7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2.7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2.7</c:v>
                </c:pt>
                <c:pt idx="218">
                  <c:v>2.7</c:v>
                </c:pt>
                <c:pt idx="219">
                  <c:v>3.6</c:v>
                </c:pt>
                <c:pt idx="220">
                  <c:v>2.7</c:v>
                </c:pt>
                <c:pt idx="221">
                  <c:v>2.7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3.6</c:v>
                </c:pt>
                <c:pt idx="227">
                  <c:v>2.7</c:v>
                </c:pt>
                <c:pt idx="228">
                  <c:v>2.7</c:v>
                </c:pt>
                <c:pt idx="229">
                  <c:v>2.7</c:v>
                </c:pt>
                <c:pt idx="230">
                  <c:v>2.7</c:v>
                </c:pt>
                <c:pt idx="231">
                  <c:v>2.7</c:v>
                </c:pt>
                <c:pt idx="232">
                  <c:v>2.7</c:v>
                </c:pt>
                <c:pt idx="233">
                  <c:v>2.7</c:v>
                </c:pt>
                <c:pt idx="234">
                  <c:v>2.7</c:v>
                </c:pt>
                <c:pt idx="235">
                  <c:v>2.7</c:v>
                </c:pt>
                <c:pt idx="236">
                  <c:v>3.6</c:v>
                </c:pt>
                <c:pt idx="237">
                  <c:v>3.6</c:v>
                </c:pt>
                <c:pt idx="238">
                  <c:v>2.7</c:v>
                </c:pt>
                <c:pt idx="239">
                  <c:v>3.6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2.7</c:v>
                </c:pt>
                <c:pt idx="250">
                  <c:v>3.6</c:v>
                </c:pt>
                <c:pt idx="251">
                  <c:v>2.7</c:v>
                </c:pt>
                <c:pt idx="252">
                  <c:v>2.7</c:v>
                </c:pt>
                <c:pt idx="253">
                  <c:v>2.7</c:v>
                </c:pt>
                <c:pt idx="254">
                  <c:v>3.6</c:v>
                </c:pt>
                <c:pt idx="255">
                  <c:v>2.7</c:v>
                </c:pt>
                <c:pt idx="256">
                  <c:v>2.7</c:v>
                </c:pt>
                <c:pt idx="257">
                  <c:v>2.7</c:v>
                </c:pt>
                <c:pt idx="258">
                  <c:v>3.6</c:v>
                </c:pt>
                <c:pt idx="259">
                  <c:v>2.7</c:v>
                </c:pt>
                <c:pt idx="260">
                  <c:v>3.6</c:v>
                </c:pt>
                <c:pt idx="261">
                  <c:v>3.6</c:v>
                </c:pt>
                <c:pt idx="262">
                  <c:v>3.6</c:v>
                </c:pt>
                <c:pt idx="263">
                  <c:v>3.6</c:v>
                </c:pt>
                <c:pt idx="264">
                  <c:v>3.6</c:v>
                </c:pt>
                <c:pt idx="265">
                  <c:v>3.6</c:v>
                </c:pt>
                <c:pt idx="266">
                  <c:v>3.6</c:v>
                </c:pt>
                <c:pt idx="267">
                  <c:v>3.6</c:v>
                </c:pt>
                <c:pt idx="268">
                  <c:v>3.6</c:v>
                </c:pt>
                <c:pt idx="269">
                  <c:v>3.6</c:v>
                </c:pt>
                <c:pt idx="270">
                  <c:v>3.6</c:v>
                </c:pt>
                <c:pt idx="271">
                  <c:v>3.6</c:v>
                </c:pt>
                <c:pt idx="272">
                  <c:v>3.6</c:v>
                </c:pt>
                <c:pt idx="273">
                  <c:v>3.6</c:v>
                </c:pt>
                <c:pt idx="274">
                  <c:v>3.6</c:v>
                </c:pt>
                <c:pt idx="275">
                  <c:v>3.6</c:v>
                </c:pt>
                <c:pt idx="276">
                  <c:v>3.6</c:v>
                </c:pt>
                <c:pt idx="277">
                  <c:v>3.6</c:v>
                </c:pt>
                <c:pt idx="278">
                  <c:v>3.6</c:v>
                </c:pt>
                <c:pt idx="279">
                  <c:v>3.6</c:v>
                </c:pt>
                <c:pt idx="280">
                  <c:v>3.6</c:v>
                </c:pt>
                <c:pt idx="281">
                  <c:v>3.6</c:v>
                </c:pt>
                <c:pt idx="282">
                  <c:v>3.6</c:v>
                </c:pt>
                <c:pt idx="283">
                  <c:v>3.6</c:v>
                </c:pt>
                <c:pt idx="284">
                  <c:v>3.6</c:v>
                </c:pt>
                <c:pt idx="285">
                  <c:v>3.6</c:v>
                </c:pt>
                <c:pt idx="286">
                  <c:v>3.6</c:v>
                </c:pt>
                <c:pt idx="287">
                  <c:v>3.6</c:v>
                </c:pt>
                <c:pt idx="288">
                  <c:v>3.6</c:v>
                </c:pt>
                <c:pt idx="289">
                  <c:v>3.6</c:v>
                </c:pt>
                <c:pt idx="290">
                  <c:v>3.6</c:v>
                </c:pt>
                <c:pt idx="291">
                  <c:v>3.6</c:v>
                </c:pt>
                <c:pt idx="292">
                  <c:v>3.6</c:v>
                </c:pt>
                <c:pt idx="293">
                  <c:v>3.6</c:v>
                </c:pt>
                <c:pt idx="294">
                  <c:v>3.6</c:v>
                </c:pt>
                <c:pt idx="295">
                  <c:v>3.6</c:v>
                </c:pt>
                <c:pt idx="296">
                  <c:v>3.6</c:v>
                </c:pt>
                <c:pt idx="297">
                  <c:v>3.6</c:v>
                </c:pt>
                <c:pt idx="298">
                  <c:v>3.6</c:v>
                </c:pt>
                <c:pt idx="299">
                  <c:v>3.6</c:v>
                </c:pt>
                <c:pt idx="300">
                  <c:v>3.6</c:v>
                </c:pt>
                <c:pt idx="301">
                  <c:v>3.6</c:v>
                </c:pt>
                <c:pt idx="302">
                  <c:v>3.6</c:v>
                </c:pt>
                <c:pt idx="303">
                  <c:v>3.6</c:v>
                </c:pt>
                <c:pt idx="304">
                  <c:v>3.6</c:v>
                </c:pt>
                <c:pt idx="305">
                  <c:v>3.6</c:v>
                </c:pt>
                <c:pt idx="306">
                  <c:v>3.6</c:v>
                </c:pt>
                <c:pt idx="307">
                  <c:v>3.6</c:v>
                </c:pt>
                <c:pt idx="308">
                  <c:v>3.6</c:v>
                </c:pt>
                <c:pt idx="309">
                  <c:v>3.6</c:v>
                </c:pt>
                <c:pt idx="310">
                  <c:v>3.6</c:v>
                </c:pt>
                <c:pt idx="311">
                  <c:v>3.6</c:v>
                </c:pt>
                <c:pt idx="312">
                  <c:v>3.6</c:v>
                </c:pt>
                <c:pt idx="313">
                  <c:v>3.6</c:v>
                </c:pt>
                <c:pt idx="314">
                  <c:v>3.6</c:v>
                </c:pt>
                <c:pt idx="315">
                  <c:v>3.6</c:v>
                </c:pt>
                <c:pt idx="316">
                  <c:v>3.6</c:v>
                </c:pt>
                <c:pt idx="317">
                  <c:v>3.6</c:v>
                </c:pt>
                <c:pt idx="318">
                  <c:v>3.6</c:v>
                </c:pt>
                <c:pt idx="319">
                  <c:v>3.6</c:v>
                </c:pt>
                <c:pt idx="320">
                  <c:v>3.6</c:v>
                </c:pt>
                <c:pt idx="321">
                  <c:v>3.6</c:v>
                </c:pt>
                <c:pt idx="322">
                  <c:v>3.6</c:v>
                </c:pt>
                <c:pt idx="323">
                  <c:v>3.6</c:v>
                </c:pt>
                <c:pt idx="324">
                  <c:v>3.6</c:v>
                </c:pt>
                <c:pt idx="325">
                  <c:v>3.6</c:v>
                </c:pt>
                <c:pt idx="326">
                  <c:v>3.6</c:v>
                </c:pt>
                <c:pt idx="327">
                  <c:v>3.6</c:v>
                </c:pt>
                <c:pt idx="328">
                  <c:v>3.6</c:v>
                </c:pt>
                <c:pt idx="329">
                  <c:v>3.6</c:v>
                </c:pt>
                <c:pt idx="330">
                  <c:v>3.6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4.5</c:v>
                </c:pt>
                <c:pt idx="338">
                  <c:v>4.5</c:v>
                </c:pt>
                <c:pt idx="339">
                  <c:v>4.5</c:v>
                </c:pt>
                <c:pt idx="340">
                  <c:v>4.5</c:v>
                </c:pt>
                <c:pt idx="341">
                  <c:v>4.5</c:v>
                </c:pt>
                <c:pt idx="342">
                  <c:v>4.5</c:v>
                </c:pt>
                <c:pt idx="343">
                  <c:v>4.5</c:v>
                </c:pt>
                <c:pt idx="344">
                  <c:v>4.5</c:v>
                </c:pt>
                <c:pt idx="345">
                  <c:v>4.5</c:v>
                </c:pt>
                <c:pt idx="346">
                  <c:v>4.5</c:v>
                </c:pt>
                <c:pt idx="347">
                  <c:v>4.5</c:v>
                </c:pt>
                <c:pt idx="348">
                  <c:v>4.5</c:v>
                </c:pt>
                <c:pt idx="349">
                  <c:v>4.5</c:v>
                </c:pt>
                <c:pt idx="350">
                  <c:v>4.5</c:v>
                </c:pt>
                <c:pt idx="351">
                  <c:v>4.5</c:v>
                </c:pt>
                <c:pt idx="352">
                  <c:v>4.5</c:v>
                </c:pt>
                <c:pt idx="353">
                  <c:v>4.5</c:v>
                </c:pt>
                <c:pt idx="354">
                  <c:v>4.5</c:v>
                </c:pt>
                <c:pt idx="355">
                  <c:v>5.4</c:v>
                </c:pt>
                <c:pt idx="356">
                  <c:v>5.4</c:v>
                </c:pt>
                <c:pt idx="357">
                  <c:v>5.4</c:v>
                </c:pt>
                <c:pt idx="358">
                  <c:v>5.4</c:v>
                </c:pt>
                <c:pt idx="359">
                  <c:v>5.4</c:v>
                </c:pt>
                <c:pt idx="360">
                  <c:v>5.4</c:v>
                </c:pt>
                <c:pt idx="361">
                  <c:v>5.4</c:v>
                </c:pt>
                <c:pt idx="362">
                  <c:v>5.4</c:v>
                </c:pt>
                <c:pt idx="363">
                  <c:v>5.4</c:v>
                </c:pt>
                <c:pt idx="364">
                  <c:v>6.3</c:v>
                </c:pt>
                <c:pt idx="365">
                  <c:v>6.3</c:v>
                </c:pt>
                <c:pt idx="366">
                  <c:v>6.3</c:v>
                </c:pt>
                <c:pt idx="367">
                  <c:v>6.3</c:v>
                </c:pt>
                <c:pt idx="368">
                  <c:v>6.3</c:v>
                </c:pt>
                <c:pt idx="369">
                  <c:v>6.3</c:v>
                </c:pt>
                <c:pt idx="370">
                  <c:v>6.3</c:v>
                </c:pt>
                <c:pt idx="371">
                  <c:v>7.2</c:v>
                </c:pt>
                <c:pt idx="372">
                  <c:v>7.2</c:v>
                </c:pt>
                <c:pt idx="373">
                  <c:v>7.2</c:v>
                </c:pt>
                <c:pt idx="374">
                  <c:v>7.2</c:v>
                </c:pt>
                <c:pt idx="375">
                  <c:v>8.1</c:v>
                </c:pt>
                <c:pt idx="376">
                  <c:v>8.1</c:v>
                </c:pt>
                <c:pt idx="377">
                  <c:v>8.1</c:v>
                </c:pt>
                <c:pt idx="378">
                  <c:v>8.1</c:v>
                </c:pt>
                <c:pt idx="379">
                  <c:v>9</c:v>
                </c:pt>
                <c:pt idx="380">
                  <c:v>9</c:v>
                </c:pt>
                <c:pt idx="381">
                  <c:v>9</c:v>
                </c:pt>
                <c:pt idx="382">
                  <c:v>9.9</c:v>
                </c:pt>
                <c:pt idx="383">
                  <c:v>9.9</c:v>
                </c:pt>
                <c:pt idx="384">
                  <c:v>9.9</c:v>
                </c:pt>
                <c:pt idx="385">
                  <c:v>10.8</c:v>
                </c:pt>
                <c:pt idx="386">
                  <c:v>10.8</c:v>
                </c:pt>
                <c:pt idx="387">
                  <c:v>10.8</c:v>
                </c:pt>
                <c:pt idx="388">
                  <c:v>11.7</c:v>
                </c:pt>
                <c:pt idx="389">
                  <c:v>12.6</c:v>
                </c:pt>
                <c:pt idx="390">
                  <c:v>12.6</c:v>
                </c:pt>
                <c:pt idx="391">
                  <c:v>13.5</c:v>
                </c:pt>
                <c:pt idx="392">
                  <c:v>13.5</c:v>
                </c:pt>
                <c:pt idx="393">
                  <c:v>14.4</c:v>
                </c:pt>
                <c:pt idx="394">
                  <c:v>14.4</c:v>
                </c:pt>
                <c:pt idx="395">
                  <c:v>15.3</c:v>
                </c:pt>
                <c:pt idx="396">
                  <c:v>15.3</c:v>
                </c:pt>
                <c:pt idx="397">
                  <c:v>17.100000000000001</c:v>
                </c:pt>
                <c:pt idx="398">
                  <c:v>17.100000000000001</c:v>
                </c:pt>
                <c:pt idx="399">
                  <c:v>18</c:v>
                </c:pt>
                <c:pt idx="400">
                  <c:v>18.899999999999999</c:v>
                </c:pt>
                <c:pt idx="401">
                  <c:v>19.8</c:v>
                </c:pt>
                <c:pt idx="402">
                  <c:v>20.7</c:v>
                </c:pt>
                <c:pt idx="403">
                  <c:v>21.6</c:v>
                </c:pt>
                <c:pt idx="404">
                  <c:v>22.5</c:v>
                </c:pt>
                <c:pt idx="405">
                  <c:v>23.4</c:v>
                </c:pt>
                <c:pt idx="406">
                  <c:v>25.2</c:v>
                </c:pt>
                <c:pt idx="407">
                  <c:v>26.1</c:v>
                </c:pt>
                <c:pt idx="408">
                  <c:v>27</c:v>
                </c:pt>
                <c:pt idx="409">
                  <c:v>28.8</c:v>
                </c:pt>
                <c:pt idx="410">
                  <c:v>30.6</c:v>
                </c:pt>
                <c:pt idx="411">
                  <c:v>31.5</c:v>
                </c:pt>
                <c:pt idx="412">
                  <c:v>33.299999999999997</c:v>
                </c:pt>
                <c:pt idx="413">
                  <c:v>35.1</c:v>
                </c:pt>
                <c:pt idx="414">
                  <c:v>36</c:v>
                </c:pt>
                <c:pt idx="415">
                  <c:v>38.700000000000003</c:v>
                </c:pt>
                <c:pt idx="416">
                  <c:v>40.5</c:v>
                </c:pt>
                <c:pt idx="417">
                  <c:v>43.2</c:v>
                </c:pt>
                <c:pt idx="418">
                  <c:v>45.1</c:v>
                </c:pt>
                <c:pt idx="419">
                  <c:v>46.9</c:v>
                </c:pt>
                <c:pt idx="420">
                  <c:v>49.6</c:v>
                </c:pt>
                <c:pt idx="421">
                  <c:v>49.6</c:v>
                </c:pt>
                <c:pt idx="422">
                  <c:v>54.1</c:v>
                </c:pt>
                <c:pt idx="423">
                  <c:v>55</c:v>
                </c:pt>
                <c:pt idx="424">
                  <c:v>58.6</c:v>
                </c:pt>
                <c:pt idx="425">
                  <c:v>60.4</c:v>
                </c:pt>
                <c:pt idx="426">
                  <c:v>64</c:v>
                </c:pt>
                <c:pt idx="427">
                  <c:v>66.7</c:v>
                </c:pt>
                <c:pt idx="428">
                  <c:v>70.3</c:v>
                </c:pt>
                <c:pt idx="429">
                  <c:v>73</c:v>
                </c:pt>
                <c:pt idx="430">
                  <c:v>76.599999999999994</c:v>
                </c:pt>
                <c:pt idx="431">
                  <c:v>82</c:v>
                </c:pt>
                <c:pt idx="432">
                  <c:v>82.9</c:v>
                </c:pt>
                <c:pt idx="433">
                  <c:v>91</c:v>
                </c:pt>
                <c:pt idx="434">
                  <c:v>91</c:v>
                </c:pt>
                <c:pt idx="435">
                  <c:v>98.2</c:v>
                </c:pt>
                <c:pt idx="436">
                  <c:v>103.6</c:v>
                </c:pt>
                <c:pt idx="437">
                  <c:v>106.3</c:v>
                </c:pt>
                <c:pt idx="438">
                  <c:v>109.9</c:v>
                </c:pt>
                <c:pt idx="439">
                  <c:v>118</c:v>
                </c:pt>
                <c:pt idx="440">
                  <c:v>117.1</c:v>
                </c:pt>
                <c:pt idx="441">
                  <c:v>130.69999999999999</c:v>
                </c:pt>
                <c:pt idx="442">
                  <c:v>128.80000000000001</c:v>
                </c:pt>
                <c:pt idx="443">
                  <c:v>140.6</c:v>
                </c:pt>
                <c:pt idx="444">
                  <c:v>140.6</c:v>
                </c:pt>
                <c:pt idx="445">
                  <c:v>148.69999999999999</c:v>
                </c:pt>
                <c:pt idx="446">
                  <c:v>154.1</c:v>
                </c:pt>
                <c:pt idx="447">
                  <c:v>159.5</c:v>
                </c:pt>
                <c:pt idx="448">
                  <c:v>165.8</c:v>
                </c:pt>
                <c:pt idx="449">
                  <c:v>171.2</c:v>
                </c:pt>
                <c:pt idx="450">
                  <c:v>179.3</c:v>
                </c:pt>
                <c:pt idx="451">
                  <c:v>186.5</c:v>
                </c:pt>
                <c:pt idx="452">
                  <c:v>200.9</c:v>
                </c:pt>
                <c:pt idx="453">
                  <c:v>199.1</c:v>
                </c:pt>
                <c:pt idx="454">
                  <c:v>210.8</c:v>
                </c:pt>
                <c:pt idx="455">
                  <c:v>211.7</c:v>
                </c:pt>
                <c:pt idx="456">
                  <c:v>223.5</c:v>
                </c:pt>
                <c:pt idx="457">
                  <c:v>226.2</c:v>
                </c:pt>
                <c:pt idx="458">
                  <c:v>246.9</c:v>
                </c:pt>
                <c:pt idx="459">
                  <c:v>255</c:v>
                </c:pt>
                <c:pt idx="460">
                  <c:v>261.3</c:v>
                </c:pt>
                <c:pt idx="461">
                  <c:v>276.60000000000002</c:v>
                </c:pt>
                <c:pt idx="462">
                  <c:v>287.39999999999998</c:v>
                </c:pt>
                <c:pt idx="463">
                  <c:v>300.89999999999998</c:v>
                </c:pt>
                <c:pt idx="464">
                  <c:v>320.8</c:v>
                </c:pt>
                <c:pt idx="465">
                  <c:v>354.1</c:v>
                </c:pt>
                <c:pt idx="466">
                  <c:v>366.7</c:v>
                </c:pt>
                <c:pt idx="467">
                  <c:v>391.1</c:v>
                </c:pt>
                <c:pt idx="468">
                  <c:v>437</c:v>
                </c:pt>
                <c:pt idx="469">
                  <c:v>482.1</c:v>
                </c:pt>
                <c:pt idx="470">
                  <c:v>533.4</c:v>
                </c:pt>
                <c:pt idx="471">
                  <c:v>667.7</c:v>
                </c:pt>
                <c:pt idx="472">
                  <c:v>701.9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6E-8D45-BEDC-057649A83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461135"/>
        <c:axId val="1"/>
      </c:scatterChart>
      <c:valAx>
        <c:axId val="20044611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4611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7.4243941522875767</c:v>
                </c:pt>
                <c:pt idx="32">
                  <c:v>0</c:v>
                </c:pt>
                <c:pt idx="33">
                  <c:v>4.5677335513389004</c:v>
                </c:pt>
                <c:pt idx="34">
                  <c:v>4.8123038465135313</c:v>
                </c:pt>
                <c:pt idx="35">
                  <c:v>4.2478485015361089</c:v>
                </c:pt>
                <c:pt idx="36">
                  <c:v>5.0906409979138045</c:v>
                </c:pt>
                <c:pt idx="37">
                  <c:v>0</c:v>
                </c:pt>
                <c:pt idx="38">
                  <c:v>5.7605289213856956</c:v>
                </c:pt>
                <c:pt idx="39">
                  <c:v>3.9940629560518275</c:v>
                </c:pt>
                <c:pt idx="40">
                  <c:v>3.0863399852336624</c:v>
                </c:pt>
                <c:pt idx="41">
                  <c:v>1.8002073984708078</c:v>
                </c:pt>
                <c:pt idx="42">
                  <c:v>2.9816931813890122</c:v>
                </c:pt>
                <c:pt idx="43">
                  <c:v>3.2636263636516505</c:v>
                </c:pt>
                <c:pt idx="44">
                  <c:v>2.8916035546385292</c:v>
                </c:pt>
                <c:pt idx="45">
                  <c:v>3.1900347457915337</c:v>
                </c:pt>
                <c:pt idx="46">
                  <c:v>3.7608120117160224</c:v>
                </c:pt>
                <c:pt idx="47">
                  <c:v>2.2387507848415718</c:v>
                </c:pt>
                <c:pt idx="48">
                  <c:v>2.335055695430917</c:v>
                </c:pt>
                <c:pt idx="49">
                  <c:v>2.6754531097017322</c:v>
                </c:pt>
                <c:pt idx="50">
                  <c:v>2.5383165296437986</c:v>
                </c:pt>
                <c:pt idx="51">
                  <c:v>2.0818496672435991</c:v>
                </c:pt>
                <c:pt idx="52">
                  <c:v>2.1360196640329674</c:v>
                </c:pt>
                <c:pt idx="53">
                  <c:v>2.2001321499782867</c:v>
                </c:pt>
                <c:pt idx="54">
                  <c:v>2.2159122400164954</c:v>
                </c:pt>
                <c:pt idx="55">
                  <c:v>2.0469893766434204</c:v>
                </c:pt>
                <c:pt idx="56">
                  <c:v>1.876956394831564</c:v>
                </c:pt>
                <c:pt idx="57">
                  <c:v>1.8133385558169921</c:v>
                </c:pt>
                <c:pt idx="58">
                  <c:v>2.1122208942859824</c:v>
                </c:pt>
                <c:pt idx="59">
                  <c:v>1.9458651388035626</c:v>
                </c:pt>
                <c:pt idx="60">
                  <c:v>1.7632249163574472</c:v>
                </c:pt>
                <c:pt idx="61">
                  <c:v>1.4850886904335063</c:v>
                </c:pt>
                <c:pt idx="62">
                  <c:v>1.7407879742613745</c:v>
                </c:pt>
                <c:pt idx="63">
                  <c:v>1.5193891514203264</c:v>
                </c:pt>
                <c:pt idx="64">
                  <c:v>1.2861754859105479</c:v>
                </c:pt>
                <c:pt idx="65">
                  <c:v>1.3272907118402442</c:v>
                </c:pt>
                <c:pt idx="66">
                  <c:v>1.4441710813216992</c:v>
                </c:pt>
                <c:pt idx="67">
                  <c:v>1.2637605272841503</c:v>
                </c:pt>
                <c:pt idx="68">
                  <c:v>1.3373861310096482</c:v>
                </c:pt>
                <c:pt idx="69">
                  <c:v>1.2111999148640675</c:v>
                </c:pt>
                <c:pt idx="70">
                  <c:v>1.1570223570632943</c:v>
                </c:pt>
                <c:pt idx="71">
                  <c:v>1.1393486073284644</c:v>
                </c:pt>
                <c:pt idx="72">
                  <c:v>1.1243400928024019</c:v>
                </c:pt>
                <c:pt idx="73">
                  <c:v>1.0784134508176684</c:v>
                </c:pt>
                <c:pt idx="74">
                  <c:v>0.89523964292199809</c:v>
                </c:pt>
                <c:pt idx="75">
                  <c:v>0.9239789523380626</c:v>
                </c:pt>
                <c:pt idx="76">
                  <c:v>0.98635170716793663</c:v>
                </c:pt>
                <c:pt idx="77">
                  <c:v>0.85288415619469082</c:v>
                </c:pt>
                <c:pt idx="78">
                  <c:v>0.8884294036704613</c:v>
                </c:pt>
                <c:pt idx="79">
                  <c:v>0.81710980736154659</c:v>
                </c:pt>
                <c:pt idx="80">
                  <c:v>0.76596237591778515</c:v>
                </c:pt>
                <c:pt idx="81">
                  <c:v>0.83343267800143317</c:v>
                </c:pt>
                <c:pt idx="82">
                  <c:v>0.77509365645579797</c:v>
                </c:pt>
                <c:pt idx="83">
                  <c:v>0.60953243136532131</c:v>
                </c:pt>
                <c:pt idx="84">
                  <c:v>0.67218086615685813</c:v>
                </c:pt>
                <c:pt idx="85">
                  <c:v>0.6236125420325711</c:v>
                </c:pt>
                <c:pt idx="86">
                  <c:v>0.62523003395804189</c:v>
                </c:pt>
                <c:pt idx="87">
                  <c:v>0.62950540418427137</c:v>
                </c:pt>
                <c:pt idx="88">
                  <c:v>0.54927153990630151</c:v>
                </c:pt>
                <c:pt idx="89">
                  <c:v>0.56249881092016518</c:v>
                </c:pt>
                <c:pt idx="90">
                  <c:v>0.52415577437465521</c:v>
                </c:pt>
                <c:pt idx="91">
                  <c:v>0.53141378715782084</c:v>
                </c:pt>
                <c:pt idx="92">
                  <c:v>0.51591365106037124</c:v>
                </c:pt>
                <c:pt idx="93">
                  <c:v>0.4704900302977803</c:v>
                </c:pt>
                <c:pt idx="94">
                  <c:v>0.5147652643435453</c:v>
                </c:pt>
                <c:pt idx="95">
                  <c:v>0.46191380939619531</c:v>
                </c:pt>
                <c:pt idx="96">
                  <c:v>0.46694876033712135</c:v>
                </c:pt>
                <c:pt idx="97">
                  <c:v>0.41747233376440307</c:v>
                </c:pt>
                <c:pt idx="98">
                  <c:v>0.43770386940828726</c:v>
                </c:pt>
                <c:pt idx="99">
                  <c:v>0.41038481598840021</c:v>
                </c:pt>
                <c:pt idx="100">
                  <c:v>0.48842809309461377</c:v>
                </c:pt>
                <c:pt idx="101">
                  <c:v>0.42723003529639358</c:v>
                </c:pt>
                <c:pt idx="102">
                  <c:v>0.33679289830962594</c:v>
                </c:pt>
                <c:pt idx="103">
                  <c:v>0.38147947881398681</c:v>
                </c:pt>
                <c:pt idx="104">
                  <c:v>0.35310275917269535</c:v>
                </c:pt>
                <c:pt idx="105">
                  <c:v>0.37569587063619719</c:v>
                </c:pt>
                <c:pt idx="106">
                  <c:v>0.36207546832532533</c:v>
                </c:pt>
                <c:pt idx="107">
                  <c:v>0.32395538153405956</c:v>
                </c:pt>
                <c:pt idx="108">
                  <c:v>0.27777739650635574</c:v>
                </c:pt>
                <c:pt idx="109">
                  <c:v>0.29892615250699522</c:v>
                </c:pt>
                <c:pt idx="110">
                  <c:v>0.32003052102683571</c:v>
                </c:pt>
                <c:pt idx="111">
                  <c:v>0.30662116079843493</c:v>
                </c:pt>
                <c:pt idx="112">
                  <c:v>0</c:v>
                </c:pt>
                <c:pt idx="113">
                  <c:v>0.28418113960278074</c:v>
                </c:pt>
                <c:pt idx="114">
                  <c:v>0.24777963190953634</c:v>
                </c:pt>
                <c:pt idx="115">
                  <c:v>0.35786248237447937</c:v>
                </c:pt>
                <c:pt idx="116">
                  <c:v>0.32015005422970227</c:v>
                </c:pt>
                <c:pt idx="117">
                  <c:v>0.22472226306411047</c:v>
                </c:pt>
                <c:pt idx="118">
                  <c:v>0.20269935938653488</c:v>
                </c:pt>
                <c:pt idx="119">
                  <c:v>0.24035004119465295</c:v>
                </c:pt>
                <c:pt idx="120">
                  <c:v>0.23516998238444475</c:v>
                </c:pt>
                <c:pt idx="121">
                  <c:v>0.21873184867979611</c:v>
                </c:pt>
                <c:pt idx="122">
                  <c:v>0.1504600433377685</c:v>
                </c:pt>
                <c:pt idx="123">
                  <c:v>0.16947014410399164</c:v>
                </c:pt>
                <c:pt idx="124">
                  <c:v>0.20658962909935144</c:v>
                </c:pt>
                <c:pt idx="125">
                  <c:v>0</c:v>
                </c:pt>
                <c:pt idx="126">
                  <c:v>0</c:v>
                </c:pt>
                <c:pt idx="127">
                  <c:v>0.22870100959652717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0.19383907507597029</c:v>
                </c:pt>
                <c:pt idx="338">
                  <c:v>0.19582766056226417</c:v>
                </c:pt>
                <c:pt idx="339">
                  <c:v>0.2188404357355391</c:v>
                </c:pt>
                <c:pt idx="340">
                  <c:v>0</c:v>
                </c:pt>
                <c:pt idx="341">
                  <c:v>0.18996488380976284</c:v>
                </c:pt>
                <c:pt idx="342">
                  <c:v>0.22035853183566409</c:v>
                </c:pt>
                <c:pt idx="343">
                  <c:v>0.23991676446078045</c:v>
                </c:pt>
                <c:pt idx="344">
                  <c:v>0.17639260074778051</c:v>
                </c:pt>
                <c:pt idx="345">
                  <c:v>0.24880041627997942</c:v>
                </c:pt>
                <c:pt idx="346">
                  <c:v>0.22043629730322192</c:v>
                </c:pt>
                <c:pt idx="347">
                  <c:v>0.23917478311764284</c:v>
                </c:pt>
                <c:pt idx="348">
                  <c:v>0.23855356088505708</c:v>
                </c:pt>
                <c:pt idx="349">
                  <c:v>0.29849076898497678</c:v>
                </c:pt>
                <c:pt idx="350">
                  <c:v>0.23437463792071767</c:v>
                </c:pt>
                <c:pt idx="351">
                  <c:v>0.2372632582666149</c:v>
                </c:pt>
                <c:pt idx="352">
                  <c:v>0.24330799048786936</c:v>
                </c:pt>
                <c:pt idx="353">
                  <c:v>0.2188291666005365</c:v>
                </c:pt>
                <c:pt idx="354">
                  <c:v>0.23834366637210858</c:v>
                </c:pt>
                <c:pt idx="355">
                  <c:v>0.26435471855882459</c:v>
                </c:pt>
                <c:pt idx="356">
                  <c:v>0.27613459889593733</c:v>
                </c:pt>
                <c:pt idx="357">
                  <c:v>0.27720867465967192</c:v>
                </c:pt>
                <c:pt idx="358">
                  <c:v>0.28319144333189583</c:v>
                </c:pt>
                <c:pt idx="359">
                  <c:v>0.23628460546576485</c:v>
                </c:pt>
                <c:pt idx="360">
                  <c:v>0.27031874992322191</c:v>
                </c:pt>
                <c:pt idx="361">
                  <c:v>0.30236345184660673</c:v>
                </c:pt>
                <c:pt idx="362">
                  <c:v>0.29137201986491046</c:v>
                </c:pt>
                <c:pt idx="363">
                  <c:v>0.27524732177645478</c:v>
                </c:pt>
                <c:pt idx="364">
                  <c:v>0.3961804850668002</c:v>
                </c:pt>
                <c:pt idx="365">
                  <c:v>0.35243948241996365</c:v>
                </c:pt>
                <c:pt idx="366">
                  <c:v>0.37215508145653425</c:v>
                </c:pt>
                <c:pt idx="367">
                  <c:v>0.32700803525666711</c:v>
                </c:pt>
                <c:pt idx="368">
                  <c:v>0.38623534099487217</c:v>
                </c:pt>
                <c:pt idx="369">
                  <c:v>0.37496578166871186</c:v>
                </c:pt>
                <c:pt idx="370">
                  <c:v>0.38887001165890206</c:v>
                </c:pt>
                <c:pt idx="371">
                  <c:v>0.42215466353401926</c:v>
                </c:pt>
                <c:pt idx="372">
                  <c:v>0.40719879809420007</c:v>
                </c:pt>
                <c:pt idx="373">
                  <c:v>0.3665252742452067</c:v>
                </c:pt>
                <c:pt idx="374">
                  <c:v>0.44671782783766961</c:v>
                </c:pt>
                <c:pt idx="375">
                  <c:v>0.47143516157584259</c:v>
                </c:pt>
                <c:pt idx="376">
                  <c:v>0.48020597904940521</c:v>
                </c:pt>
                <c:pt idx="377">
                  <c:v>0.45719702540896129</c:v>
                </c:pt>
                <c:pt idx="378">
                  <c:v>0.48830661059379082</c:v>
                </c:pt>
                <c:pt idx="379">
                  <c:v>0.49099971952848998</c:v>
                </c:pt>
                <c:pt idx="380">
                  <c:v>0.53646704625092678</c:v>
                </c:pt>
                <c:pt idx="381">
                  <c:v>0.50798980740457211</c:v>
                </c:pt>
                <c:pt idx="382">
                  <c:v>0.5525348234119849</c:v>
                </c:pt>
                <c:pt idx="383">
                  <c:v>0.57474715889540118</c:v>
                </c:pt>
                <c:pt idx="384">
                  <c:v>0.56675115389778719</c:v>
                </c:pt>
                <c:pt idx="385">
                  <c:v>0.61121678558369574</c:v>
                </c:pt>
                <c:pt idx="386">
                  <c:v>0.60758720198802585</c:v>
                </c:pt>
                <c:pt idx="387">
                  <c:v>0.628210833675939</c:v>
                </c:pt>
                <c:pt idx="388">
                  <c:v>0.76704330536700893</c:v>
                </c:pt>
                <c:pt idx="389">
                  <c:v>0.74787314081289602</c:v>
                </c:pt>
                <c:pt idx="390">
                  <c:v>0.75680498574330979</c:v>
                </c:pt>
                <c:pt idx="391">
                  <c:v>0.88996324041918307</c:v>
                </c:pt>
                <c:pt idx="392">
                  <c:v>0.79892219252837471</c:v>
                </c:pt>
                <c:pt idx="393">
                  <c:v>0.86404150410590941</c:v>
                </c:pt>
                <c:pt idx="394">
                  <c:v>0.84336674888190555</c:v>
                </c:pt>
                <c:pt idx="395">
                  <c:v>0.89813315103720992</c:v>
                </c:pt>
                <c:pt idx="396">
                  <c:v>0.8739208917939415</c:v>
                </c:pt>
                <c:pt idx="397">
                  <c:v>0.91407451871661138</c:v>
                </c:pt>
                <c:pt idx="398">
                  <c:v>0.96815578897319887</c:v>
                </c:pt>
                <c:pt idx="399">
                  <c:v>1.0420761747709992</c:v>
                </c:pt>
                <c:pt idx="400">
                  <c:v>1.0048945080570952</c:v>
                </c:pt>
                <c:pt idx="401">
                  <c:v>1.1457938451527814</c:v>
                </c:pt>
                <c:pt idx="402">
                  <c:v>1.1260870868756403</c:v>
                </c:pt>
                <c:pt idx="403">
                  <c:v>1.1963401295154763</c:v>
                </c:pt>
                <c:pt idx="404">
                  <c:v>1.2328941046207154</c:v>
                </c:pt>
                <c:pt idx="405">
                  <c:v>1.3050671739900133</c:v>
                </c:pt>
                <c:pt idx="406">
                  <c:v>1.2916071985323181</c:v>
                </c:pt>
                <c:pt idx="407">
                  <c:v>1.2746822380038509</c:v>
                </c:pt>
                <c:pt idx="408">
                  <c:v>1.2111968349348572</c:v>
                </c:pt>
                <c:pt idx="409">
                  <c:v>1.3038751836411338</c:v>
                </c:pt>
                <c:pt idx="410">
                  <c:v>1.4929987059441561</c:v>
                </c:pt>
                <c:pt idx="411">
                  <c:v>1.4112441938494165</c:v>
                </c:pt>
                <c:pt idx="412">
                  <c:v>1.5371654384459299</c:v>
                </c:pt>
                <c:pt idx="413">
                  <c:v>1.4910522899340919</c:v>
                </c:pt>
                <c:pt idx="414">
                  <c:v>1.631977528766315</c:v>
                </c:pt>
                <c:pt idx="415">
                  <c:v>1.7354891854683638</c:v>
                </c:pt>
                <c:pt idx="416">
                  <c:v>1.5645485343428065</c:v>
                </c:pt>
                <c:pt idx="417">
                  <c:v>1.8646183165058274</c:v>
                </c:pt>
                <c:pt idx="418">
                  <c:v>1.8116524894887893</c:v>
                </c:pt>
                <c:pt idx="419">
                  <c:v>1.5514558213327441</c:v>
                </c:pt>
                <c:pt idx="420">
                  <c:v>1.6511635151663542</c:v>
                </c:pt>
                <c:pt idx="421">
                  <c:v>1.8822016311751311</c:v>
                </c:pt>
                <c:pt idx="422">
                  <c:v>1.9218327024904955</c:v>
                </c:pt>
                <c:pt idx="423">
                  <c:v>2.0588983099371543</c:v>
                </c:pt>
                <c:pt idx="424">
                  <c:v>2.0413110692940859</c:v>
                </c:pt>
                <c:pt idx="425">
                  <c:v>2.5219825574252712</c:v>
                </c:pt>
                <c:pt idx="426">
                  <c:v>2.3957849931254422</c:v>
                </c:pt>
                <c:pt idx="427">
                  <c:v>2.423471868235028</c:v>
                </c:pt>
                <c:pt idx="428">
                  <c:v>2.4628886770146909</c:v>
                </c:pt>
                <c:pt idx="429">
                  <c:v>2.4434041986302506</c:v>
                </c:pt>
                <c:pt idx="430">
                  <c:v>2.0968294128031468</c:v>
                </c:pt>
                <c:pt idx="431">
                  <c:v>2.7100151135198014</c:v>
                </c:pt>
                <c:pt idx="432">
                  <c:v>2.6800212304341118</c:v>
                </c:pt>
                <c:pt idx="433">
                  <c:v>2.9101559721686803</c:v>
                </c:pt>
                <c:pt idx="434">
                  <c:v>2.2082452696481609</c:v>
                </c:pt>
                <c:pt idx="435">
                  <c:v>3.6312325195917028</c:v>
                </c:pt>
                <c:pt idx="436">
                  <c:v>3.5587961486591899</c:v>
                </c:pt>
                <c:pt idx="437">
                  <c:v>3.3270938605965554</c:v>
                </c:pt>
                <c:pt idx="438">
                  <c:v>3.410272833298313</c:v>
                </c:pt>
                <c:pt idx="439">
                  <c:v>3.8677705012176582</c:v>
                </c:pt>
                <c:pt idx="440">
                  <c:v>3.174494653373773</c:v>
                </c:pt>
                <c:pt idx="441">
                  <c:v>3.9465744504616862</c:v>
                </c:pt>
                <c:pt idx="442">
                  <c:v>3.1334339439033538</c:v>
                </c:pt>
                <c:pt idx="443">
                  <c:v>5.112763605371506</c:v>
                </c:pt>
                <c:pt idx="444">
                  <c:v>4.6620082669892984</c:v>
                </c:pt>
                <c:pt idx="445">
                  <c:v>3.8567528633740649</c:v>
                </c:pt>
                <c:pt idx="446">
                  <c:v>3.902148773719722</c:v>
                </c:pt>
                <c:pt idx="447">
                  <c:v>3.1055925662825783</c:v>
                </c:pt>
                <c:pt idx="448">
                  <c:v>4.6066890474011428</c:v>
                </c:pt>
                <c:pt idx="449">
                  <c:v>4.1862544692442825</c:v>
                </c:pt>
                <c:pt idx="450">
                  <c:v>4.8882964092592198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5.0739590719192966</c:v>
                </c:pt>
                <c:pt idx="458">
                  <c:v>6.4282473182158881</c:v>
                </c:pt>
                <c:pt idx="459">
                  <c:v>0</c:v>
                </c:pt>
                <c:pt idx="460">
                  <c:v>6.8727445874917583</c:v>
                </c:pt>
                <c:pt idx="461">
                  <c:v>7.3037489831203404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32-FA4A-B671-ABF0B0A26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428207"/>
        <c:axId val="1"/>
      </c:scatterChart>
      <c:valAx>
        <c:axId val="2004428207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4282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6.1671036000000005E-2</c:v>
                </c:pt>
                <c:pt idx="32">
                  <c:v>-999</c:v>
                </c:pt>
                <c:pt idx="33">
                  <c:v>6.5320024000000004E-2</c:v>
                </c:pt>
                <c:pt idx="34">
                  <c:v>6.489947800000001E-2</c:v>
                </c:pt>
                <c:pt idx="35">
                  <c:v>6.5353008000000004E-2</c:v>
                </c:pt>
                <c:pt idx="36">
                  <c:v>6.2501754000000007E-2</c:v>
                </c:pt>
                <c:pt idx="37">
                  <c:v>-999</c:v>
                </c:pt>
                <c:pt idx="38">
                  <c:v>5.8066736000000001E-2</c:v>
                </c:pt>
                <c:pt idx="39">
                  <c:v>6.132124600000001E-2</c:v>
                </c:pt>
                <c:pt idx="40">
                  <c:v>5.8841062E-2</c:v>
                </c:pt>
                <c:pt idx="41">
                  <c:v>5.8055830000000003E-2</c:v>
                </c:pt>
                <c:pt idx="42">
                  <c:v>5.9168508000000002E-2</c:v>
                </c:pt>
                <c:pt idx="43">
                  <c:v>6.0317627999999998E-2</c:v>
                </c:pt>
                <c:pt idx="44">
                  <c:v>6.8017263999999994E-2</c:v>
                </c:pt>
                <c:pt idx="45">
                  <c:v>7.0247407999999997E-2</c:v>
                </c:pt>
                <c:pt idx="46">
                  <c:v>6.8736794000000004E-2</c:v>
                </c:pt>
                <c:pt idx="47">
                  <c:v>6.9126218000000003E-2</c:v>
                </c:pt>
                <c:pt idx="48">
                  <c:v>6.7223520000000009E-2</c:v>
                </c:pt>
                <c:pt idx="49">
                  <c:v>7.7088662000000002E-2</c:v>
                </c:pt>
                <c:pt idx="50">
                  <c:v>7.8604595999999999E-2</c:v>
                </c:pt>
                <c:pt idx="51">
                  <c:v>8.0497452000000011E-2</c:v>
                </c:pt>
                <c:pt idx="52">
                  <c:v>8.1172294000000006E-2</c:v>
                </c:pt>
                <c:pt idx="53">
                  <c:v>8.1193308000000006E-2</c:v>
                </c:pt>
                <c:pt idx="54">
                  <c:v>8.9142983999999995E-2</c:v>
                </c:pt>
                <c:pt idx="55">
                  <c:v>8.8534908000000009E-2</c:v>
                </c:pt>
                <c:pt idx="56">
                  <c:v>9.3372118000000004E-2</c:v>
                </c:pt>
                <c:pt idx="57">
                  <c:v>9.6276040000000007E-2</c:v>
                </c:pt>
                <c:pt idx="58">
                  <c:v>0.103131126</c:v>
                </c:pt>
                <c:pt idx="59">
                  <c:v>0.11566744000000001</c:v>
                </c:pt>
                <c:pt idx="60">
                  <c:v>0.11964972600000001</c:v>
                </c:pt>
                <c:pt idx="61">
                  <c:v>0.124147254</c:v>
                </c:pt>
                <c:pt idx="62">
                  <c:v>0.13229137600000002</c:v>
                </c:pt>
                <c:pt idx="63">
                  <c:v>0.13575921799999999</c:v>
                </c:pt>
                <c:pt idx="64">
                  <c:v>0.14815215800000001</c:v>
                </c:pt>
                <c:pt idx="65">
                  <c:v>0.16802129399999999</c:v>
                </c:pt>
                <c:pt idx="66">
                  <c:v>0.17222409400000002</c:v>
                </c:pt>
                <c:pt idx="67">
                  <c:v>0.17606433600000002</c:v>
                </c:pt>
                <c:pt idx="68">
                  <c:v>0.25216214800000003</c:v>
                </c:pt>
                <c:pt idx="69">
                  <c:v>0.307026776</c:v>
                </c:pt>
                <c:pt idx="70">
                  <c:v>0.31896884600000003</c:v>
                </c:pt>
                <c:pt idx="71">
                  <c:v>0.323429666</c:v>
                </c:pt>
                <c:pt idx="72">
                  <c:v>0.328995184</c:v>
                </c:pt>
                <c:pt idx="73">
                  <c:v>0.33737152399999998</c:v>
                </c:pt>
                <c:pt idx="74">
                  <c:v>0.33028767800000003</c:v>
                </c:pt>
                <c:pt idx="75">
                  <c:v>0.34570051600000001</c:v>
                </c:pt>
                <c:pt idx="76">
                  <c:v>0.35452081000000008</c:v>
                </c:pt>
                <c:pt idx="77">
                  <c:v>0.35508925200000002</c:v>
                </c:pt>
                <c:pt idx="78">
                  <c:v>0.35365657600000006</c:v>
                </c:pt>
                <c:pt idx="79">
                  <c:v>0.34610297400000001</c:v>
                </c:pt>
                <c:pt idx="80">
                  <c:v>0.33024591599999997</c:v>
                </c:pt>
                <c:pt idx="81">
                  <c:v>0.30800938</c:v>
                </c:pt>
                <c:pt idx="82">
                  <c:v>0.29579465999999999</c:v>
                </c:pt>
                <c:pt idx="83">
                  <c:v>0.28020386800000002</c:v>
                </c:pt>
                <c:pt idx="84">
                  <c:v>0.27123993400000002</c:v>
                </c:pt>
                <c:pt idx="85">
                  <c:v>0.26303942000000002</c:v>
                </c:pt>
                <c:pt idx="86">
                  <c:v>0.26713741600000002</c:v>
                </c:pt>
                <c:pt idx="87">
                  <c:v>0.24895445399999999</c:v>
                </c:pt>
                <c:pt idx="88">
                  <c:v>0.23940611800000003</c:v>
                </c:pt>
                <c:pt idx="89">
                  <c:v>0.22073132200000001</c:v>
                </c:pt>
                <c:pt idx="90">
                  <c:v>0.198370032</c:v>
                </c:pt>
                <c:pt idx="91">
                  <c:v>0.19566534400000002</c:v>
                </c:pt>
                <c:pt idx="92">
                  <c:v>0.19404912800000002</c:v>
                </c:pt>
                <c:pt idx="93">
                  <c:v>0.18222995</c:v>
                </c:pt>
                <c:pt idx="94">
                  <c:v>0.17785744200000003</c:v>
                </c:pt>
                <c:pt idx="95">
                  <c:v>0.16941460200000003</c:v>
                </c:pt>
                <c:pt idx="96">
                  <c:v>0.16933719600000002</c:v>
                </c:pt>
                <c:pt idx="97">
                  <c:v>0.16338491400000002</c:v>
                </c:pt>
                <c:pt idx="98">
                  <c:v>0.15283269400000002</c:v>
                </c:pt>
                <c:pt idx="99">
                  <c:v>0.14575523200000001</c:v>
                </c:pt>
                <c:pt idx="100">
                  <c:v>0.14393845199999999</c:v>
                </c:pt>
                <c:pt idx="101">
                  <c:v>0.13729536800000003</c:v>
                </c:pt>
                <c:pt idx="102">
                  <c:v>0.13550917800000001</c:v>
                </c:pt>
                <c:pt idx="103">
                  <c:v>0.13202776999999999</c:v>
                </c:pt>
                <c:pt idx="104">
                  <c:v>0.129355002</c:v>
                </c:pt>
                <c:pt idx="105">
                  <c:v>0.125047664</c:v>
                </c:pt>
                <c:pt idx="106">
                  <c:v>0.116354518</c:v>
                </c:pt>
                <c:pt idx="107">
                  <c:v>0.11196019800000001</c:v>
                </c:pt>
                <c:pt idx="108">
                  <c:v>0.100253538</c:v>
                </c:pt>
                <c:pt idx="109">
                  <c:v>9.0632318000000003E-2</c:v>
                </c:pt>
                <c:pt idx="110">
                  <c:v>7.2255708000000002E-2</c:v>
                </c:pt>
                <c:pt idx="111">
                  <c:v>6.9247513999999996E-2</c:v>
                </c:pt>
                <c:pt idx="112">
                  <c:v>-999</c:v>
                </c:pt>
                <c:pt idx="113">
                  <c:v>6.6122280000000005E-2</c:v>
                </c:pt>
                <c:pt idx="114">
                  <c:v>7.2227246000000009E-2</c:v>
                </c:pt>
                <c:pt idx="115">
                  <c:v>7.3618160000000002E-2</c:v>
                </c:pt>
                <c:pt idx="116">
                  <c:v>7.3101056000000011E-2</c:v>
                </c:pt>
                <c:pt idx="117">
                  <c:v>7.3945074E-2</c:v>
                </c:pt>
                <c:pt idx="118">
                  <c:v>7.2436055999999999E-2</c:v>
                </c:pt>
                <c:pt idx="119">
                  <c:v>7.4142712E-2</c:v>
                </c:pt>
                <c:pt idx="120">
                  <c:v>6.9942572000000008E-2</c:v>
                </c:pt>
                <c:pt idx="121">
                  <c:v>6.7954222000000009E-2</c:v>
                </c:pt>
                <c:pt idx="122">
                  <c:v>6.5755465999999999E-2</c:v>
                </c:pt>
                <c:pt idx="123">
                  <c:v>6.2628370000000003E-2</c:v>
                </c:pt>
                <c:pt idx="124">
                  <c:v>6.0508616000000008E-2</c:v>
                </c:pt>
                <c:pt idx="125">
                  <c:v>-999</c:v>
                </c:pt>
                <c:pt idx="126">
                  <c:v>-999</c:v>
                </c:pt>
                <c:pt idx="127">
                  <c:v>5.8774828000000001E-2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6.0077962000000006E-2</c:v>
                </c:pt>
                <c:pt idx="338">
                  <c:v>6.0708914000000003E-2</c:v>
                </c:pt>
                <c:pt idx="339">
                  <c:v>6.1274696000000003E-2</c:v>
                </c:pt>
                <c:pt idx="340">
                  <c:v>-999</c:v>
                </c:pt>
                <c:pt idx="341">
                  <c:v>6.0173456E-2</c:v>
                </c:pt>
                <c:pt idx="342">
                  <c:v>6.2058066000000009E-2</c:v>
                </c:pt>
                <c:pt idx="343">
                  <c:v>6.5965871999999995E-2</c:v>
                </c:pt>
                <c:pt idx="344">
                  <c:v>6.7904214000000004E-2</c:v>
                </c:pt>
                <c:pt idx="345">
                  <c:v>6.8629862E-2</c:v>
                </c:pt>
                <c:pt idx="346">
                  <c:v>6.8933900000000006E-2</c:v>
                </c:pt>
                <c:pt idx="347">
                  <c:v>6.8996941999999992E-2</c:v>
                </c:pt>
                <c:pt idx="348">
                  <c:v>7.092437800000001E-2</c:v>
                </c:pt>
                <c:pt idx="349">
                  <c:v>7.5877297999999996E-2</c:v>
                </c:pt>
                <c:pt idx="350">
                  <c:v>7.3139094000000002E-2</c:v>
                </c:pt>
                <c:pt idx="351">
                  <c:v>7.5081426000000007E-2</c:v>
                </c:pt>
                <c:pt idx="352">
                  <c:v>6.2593789999999996E-2</c:v>
                </c:pt>
                <c:pt idx="353">
                  <c:v>6.2089187999999997E-2</c:v>
                </c:pt>
                <c:pt idx="354">
                  <c:v>6.9199899999999995E-2</c:v>
                </c:pt>
                <c:pt idx="355">
                  <c:v>6.8710726000000014E-2</c:v>
                </c:pt>
                <c:pt idx="356">
                  <c:v>7.0688968000000005E-2</c:v>
                </c:pt>
                <c:pt idx="357">
                  <c:v>7.8145480000000003E-2</c:v>
                </c:pt>
                <c:pt idx="358">
                  <c:v>7.7920444000000005E-2</c:v>
                </c:pt>
                <c:pt idx="359">
                  <c:v>8.1464627999999997E-2</c:v>
                </c:pt>
                <c:pt idx="360">
                  <c:v>8.6249702000000011E-2</c:v>
                </c:pt>
                <c:pt idx="361">
                  <c:v>8.9354719999999999E-2</c:v>
                </c:pt>
                <c:pt idx="362">
                  <c:v>9.4223583999999999E-2</c:v>
                </c:pt>
                <c:pt idx="363">
                  <c:v>0.10928876000000001</c:v>
                </c:pt>
                <c:pt idx="364">
                  <c:v>0.11397647800000001</c:v>
                </c:pt>
                <c:pt idx="365">
                  <c:v>0.130372186</c:v>
                </c:pt>
                <c:pt idx="366">
                  <c:v>0.13101963000000003</c:v>
                </c:pt>
                <c:pt idx="367">
                  <c:v>0.13882646400000001</c:v>
                </c:pt>
                <c:pt idx="368">
                  <c:v>0.14096350800000002</c:v>
                </c:pt>
                <c:pt idx="369">
                  <c:v>0.15594968200000003</c:v>
                </c:pt>
                <c:pt idx="370">
                  <c:v>0.148393154</c:v>
                </c:pt>
                <c:pt idx="371">
                  <c:v>0.156698738</c:v>
                </c:pt>
                <c:pt idx="372">
                  <c:v>0.16060707600000002</c:v>
                </c:pt>
                <c:pt idx="373">
                  <c:v>0.16563687000000002</c:v>
                </c:pt>
                <c:pt idx="374">
                  <c:v>0.173887392</c:v>
                </c:pt>
                <c:pt idx="375">
                  <c:v>0.171293626</c:v>
                </c:pt>
                <c:pt idx="376">
                  <c:v>0.17292021600000002</c:v>
                </c:pt>
                <c:pt idx="377">
                  <c:v>0.173821158</c:v>
                </c:pt>
                <c:pt idx="378">
                  <c:v>0.17350621400000002</c:v>
                </c:pt>
                <c:pt idx="379">
                  <c:v>0.17766938000000002</c:v>
                </c:pt>
                <c:pt idx="380">
                  <c:v>0.17548950999999999</c:v>
                </c:pt>
                <c:pt idx="381">
                  <c:v>0.18116834400000001</c:v>
                </c:pt>
                <c:pt idx="382">
                  <c:v>0.18653276599999999</c:v>
                </c:pt>
                <c:pt idx="383">
                  <c:v>0.19104173200000002</c:v>
                </c:pt>
                <c:pt idx="384">
                  <c:v>0.20093799600000001</c:v>
                </c:pt>
                <c:pt idx="385">
                  <c:v>0.20080313399999999</c:v>
                </c:pt>
                <c:pt idx="386">
                  <c:v>0.20203897000000001</c:v>
                </c:pt>
                <c:pt idx="387">
                  <c:v>0.2261399</c:v>
                </c:pt>
                <c:pt idx="388">
                  <c:v>0.23197221600000001</c:v>
                </c:pt>
                <c:pt idx="389">
                  <c:v>0.262085544</c:v>
                </c:pt>
                <c:pt idx="390">
                  <c:v>0.245210238</c:v>
                </c:pt>
                <c:pt idx="391">
                  <c:v>0.24485672400000003</c:v>
                </c:pt>
                <c:pt idx="392">
                  <c:v>0.24710761600000003</c:v>
                </c:pt>
                <c:pt idx="393">
                  <c:v>0.266356174</c:v>
                </c:pt>
                <c:pt idx="394">
                  <c:v>0.26634207599999998</c:v>
                </c:pt>
                <c:pt idx="395">
                  <c:v>0.275717512</c:v>
                </c:pt>
                <c:pt idx="396">
                  <c:v>0.30521504999999999</c:v>
                </c:pt>
                <c:pt idx="397">
                  <c:v>0.29260212800000002</c:v>
                </c:pt>
                <c:pt idx="398">
                  <c:v>0.30880206000000004</c:v>
                </c:pt>
                <c:pt idx="399">
                  <c:v>0.30894197600000001</c:v>
                </c:pt>
                <c:pt idx="400">
                  <c:v>0.32719409800000004</c:v>
                </c:pt>
                <c:pt idx="401">
                  <c:v>0.32872492800000003</c:v>
                </c:pt>
                <c:pt idx="402">
                  <c:v>0.338768556</c:v>
                </c:pt>
                <c:pt idx="403">
                  <c:v>0.33879941200000002</c:v>
                </c:pt>
                <c:pt idx="404">
                  <c:v>0.34056219399999998</c:v>
                </c:pt>
                <c:pt idx="405">
                  <c:v>0.35962827599999997</c:v>
                </c:pt>
                <c:pt idx="406">
                  <c:v>0.33430826800000002</c:v>
                </c:pt>
                <c:pt idx="407">
                  <c:v>0.32993443000000006</c:v>
                </c:pt>
                <c:pt idx="408">
                  <c:v>0.32047068200000001</c:v>
                </c:pt>
                <c:pt idx="409">
                  <c:v>0.32227469400000003</c:v>
                </c:pt>
                <c:pt idx="410">
                  <c:v>0.32681797400000001</c:v>
                </c:pt>
                <c:pt idx="411">
                  <c:v>0.339211712</c:v>
                </c:pt>
                <c:pt idx="412">
                  <c:v>0.31795778000000002</c:v>
                </c:pt>
                <c:pt idx="413">
                  <c:v>0.333449088</c:v>
                </c:pt>
                <c:pt idx="414">
                  <c:v>0.31172114400000001</c:v>
                </c:pt>
                <c:pt idx="415">
                  <c:v>0.29805246800000001</c:v>
                </c:pt>
                <c:pt idx="416">
                  <c:v>0.264271798</c:v>
                </c:pt>
                <c:pt idx="417">
                  <c:v>0.240563218</c:v>
                </c:pt>
                <c:pt idx="418">
                  <c:v>0.20620692400000001</c:v>
                </c:pt>
                <c:pt idx="419">
                  <c:v>0.17485057800000001</c:v>
                </c:pt>
                <c:pt idx="420">
                  <c:v>0.17164926800000002</c:v>
                </c:pt>
                <c:pt idx="421">
                  <c:v>0.16161468400000001</c:v>
                </c:pt>
                <c:pt idx="422">
                  <c:v>0.14512028999999999</c:v>
                </c:pt>
                <c:pt idx="423">
                  <c:v>0.13464654000000001</c:v>
                </c:pt>
                <c:pt idx="424">
                  <c:v>0.13380544800000002</c:v>
                </c:pt>
                <c:pt idx="425">
                  <c:v>0.12775341600000001</c:v>
                </c:pt>
                <c:pt idx="426">
                  <c:v>0.122105438</c:v>
                </c:pt>
                <c:pt idx="427">
                  <c:v>0.11953082400000001</c:v>
                </c:pt>
                <c:pt idx="428">
                  <c:v>0.11118480800000001</c:v>
                </c:pt>
                <c:pt idx="429">
                  <c:v>0.11403659400000001</c:v>
                </c:pt>
                <c:pt idx="430">
                  <c:v>0.10803696400000001</c:v>
                </c:pt>
                <c:pt idx="431">
                  <c:v>0.100160704</c:v>
                </c:pt>
                <c:pt idx="432">
                  <c:v>9.6497884000000006E-2</c:v>
                </c:pt>
                <c:pt idx="433">
                  <c:v>9.3513098000000003E-2</c:v>
                </c:pt>
                <c:pt idx="434">
                  <c:v>8.8390204E-2</c:v>
                </c:pt>
                <c:pt idx="435">
                  <c:v>8.8135376000000015E-2</c:v>
                </c:pt>
                <c:pt idx="436">
                  <c:v>8.5067066000000011E-2</c:v>
                </c:pt>
                <c:pt idx="437">
                  <c:v>8.5565550000000004E-2</c:v>
                </c:pt>
                <c:pt idx="438">
                  <c:v>9.2204112000000005E-2</c:v>
                </c:pt>
                <c:pt idx="439">
                  <c:v>8.3230070000000003E-2</c:v>
                </c:pt>
                <c:pt idx="440">
                  <c:v>7.8373708E-2</c:v>
                </c:pt>
                <c:pt idx="441">
                  <c:v>7.9412172000000003E-2</c:v>
                </c:pt>
                <c:pt idx="442">
                  <c:v>7.8512027999999998E-2</c:v>
                </c:pt>
                <c:pt idx="443">
                  <c:v>7.8176602000000012E-2</c:v>
                </c:pt>
                <c:pt idx="444">
                  <c:v>8.4090845999999997E-2</c:v>
                </c:pt>
                <c:pt idx="445">
                  <c:v>7.4167449999999996E-2</c:v>
                </c:pt>
                <c:pt idx="446">
                  <c:v>7.4099886000000004E-2</c:v>
                </c:pt>
                <c:pt idx="447">
                  <c:v>7.1756159999999999E-2</c:v>
                </c:pt>
                <c:pt idx="448">
                  <c:v>6.8919270000000005E-2</c:v>
                </c:pt>
                <c:pt idx="449">
                  <c:v>6.7570384000000011E-2</c:v>
                </c:pt>
                <c:pt idx="450">
                  <c:v>6.5202186000000009E-2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6.3903308000000006E-2</c:v>
                </c:pt>
                <c:pt idx="458">
                  <c:v>6.7169788000000008E-2</c:v>
                </c:pt>
                <c:pt idx="459">
                  <c:v>-999</c:v>
                </c:pt>
                <c:pt idx="460">
                  <c:v>6.7753924000000007E-2</c:v>
                </c:pt>
                <c:pt idx="461">
                  <c:v>6.6915225999999994E-2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B9-6540-91B9-AF53FC0F7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88975"/>
        <c:axId val="1"/>
      </c:scatterChart>
      <c:valAx>
        <c:axId val="2004388975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8897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7.7605999999999994E-2</c:v>
                </c:pt>
                <c:pt idx="1">
                  <c:v>0.10106800000000001</c:v>
                </c:pt>
                <c:pt idx="2">
                  <c:v>7.9699999999999997E-3</c:v>
                </c:pt>
                <c:pt idx="3">
                  <c:v>9.9100000000000004E-3</c:v>
                </c:pt>
                <c:pt idx="4">
                  <c:v>2.3085999999999999E-2</c:v>
                </c:pt>
                <c:pt idx="5">
                  <c:v>1.9625E-2</c:v>
                </c:pt>
                <c:pt idx="6">
                  <c:v>1.7600000000000001E-2</c:v>
                </c:pt>
                <c:pt idx="7">
                  <c:v>3.5479999999999999E-3</c:v>
                </c:pt>
                <c:pt idx="8">
                  <c:v>2.5273E-2</c:v>
                </c:pt>
                <c:pt idx="9">
                  <c:v>6.0559999999999998E-3</c:v>
                </c:pt>
                <c:pt idx="10">
                  <c:v>6.143E-3</c:v>
                </c:pt>
                <c:pt idx="11">
                  <c:v>3.3695000000000003E-2</c:v>
                </c:pt>
                <c:pt idx="12">
                  <c:v>4.4165000000000003E-2</c:v>
                </c:pt>
                <c:pt idx="13">
                  <c:v>3.5055000000000003E-2</c:v>
                </c:pt>
                <c:pt idx="14">
                  <c:v>2.2849000000000001E-2</c:v>
                </c:pt>
                <c:pt idx="15">
                  <c:v>9.9710000000000007E-3</c:v>
                </c:pt>
                <c:pt idx="16">
                  <c:v>5.7652000000000002E-2</c:v>
                </c:pt>
                <c:pt idx="17">
                  <c:v>1.7118999999999999E-2</c:v>
                </c:pt>
                <c:pt idx="18">
                  <c:v>2.3577000000000001E-2</c:v>
                </c:pt>
                <c:pt idx="19">
                  <c:v>1.2045E-2</c:v>
                </c:pt>
                <c:pt idx="20">
                  <c:v>1.9029999999999998E-2</c:v>
                </c:pt>
                <c:pt idx="21">
                  <c:v>0.100358</c:v>
                </c:pt>
                <c:pt idx="22">
                  <c:v>4.2141999999999999E-2</c:v>
                </c:pt>
                <c:pt idx="23">
                  <c:v>2.7238999999999999E-2</c:v>
                </c:pt>
                <c:pt idx="24">
                  <c:v>7.5699999999999997E-4</c:v>
                </c:pt>
                <c:pt idx="25">
                  <c:v>0.19669800000000001</c:v>
                </c:pt>
                <c:pt idx="26">
                  <c:v>0.60761699999999996</c:v>
                </c:pt>
                <c:pt idx="27">
                  <c:v>0.62943800000000005</c:v>
                </c:pt>
                <c:pt idx="28">
                  <c:v>0.50083</c:v>
                </c:pt>
                <c:pt idx="29">
                  <c:v>0.53736700000000004</c:v>
                </c:pt>
                <c:pt idx="30">
                  <c:v>0.77506900000000001</c:v>
                </c:pt>
                <c:pt idx="31">
                  <c:v>0.80681499999999995</c:v>
                </c:pt>
                <c:pt idx="32">
                  <c:v>0.64756100000000005</c:v>
                </c:pt>
                <c:pt idx="33">
                  <c:v>0.83690799999999999</c:v>
                </c:pt>
                <c:pt idx="34">
                  <c:v>0.80558799999999997</c:v>
                </c:pt>
                <c:pt idx="35">
                  <c:v>0.804396</c:v>
                </c:pt>
                <c:pt idx="36">
                  <c:v>0.83981700000000004</c:v>
                </c:pt>
                <c:pt idx="37">
                  <c:v>0.75958000000000003</c:v>
                </c:pt>
                <c:pt idx="38">
                  <c:v>0.87402800000000003</c:v>
                </c:pt>
                <c:pt idx="39">
                  <c:v>0.82243200000000005</c:v>
                </c:pt>
                <c:pt idx="40">
                  <c:v>0.86921400000000004</c:v>
                </c:pt>
                <c:pt idx="41">
                  <c:v>0.82386999999999999</c:v>
                </c:pt>
                <c:pt idx="42">
                  <c:v>0.88465400000000005</c:v>
                </c:pt>
                <c:pt idx="43">
                  <c:v>0.86465899999999996</c:v>
                </c:pt>
                <c:pt idx="44">
                  <c:v>0.91827800000000004</c:v>
                </c:pt>
                <c:pt idx="45">
                  <c:v>0.91115500000000005</c:v>
                </c:pt>
                <c:pt idx="46">
                  <c:v>0.855383</c:v>
                </c:pt>
                <c:pt idx="47">
                  <c:v>0.87847500000000001</c:v>
                </c:pt>
                <c:pt idx="48">
                  <c:v>0.90294600000000003</c:v>
                </c:pt>
                <c:pt idx="49">
                  <c:v>0.90877799999999997</c:v>
                </c:pt>
                <c:pt idx="50">
                  <c:v>0.93238799999999999</c:v>
                </c:pt>
                <c:pt idx="51">
                  <c:v>0.91441899999999998</c:v>
                </c:pt>
                <c:pt idx="52">
                  <c:v>0.925431</c:v>
                </c:pt>
                <c:pt idx="53">
                  <c:v>0.92542800000000003</c:v>
                </c:pt>
                <c:pt idx="54">
                  <c:v>0.92376899999999995</c:v>
                </c:pt>
                <c:pt idx="55">
                  <c:v>0.93578899999999998</c:v>
                </c:pt>
                <c:pt idx="56">
                  <c:v>0.95294999999999996</c:v>
                </c:pt>
                <c:pt idx="57">
                  <c:v>0.9617</c:v>
                </c:pt>
                <c:pt idx="58">
                  <c:v>0.91369299999999998</c:v>
                </c:pt>
                <c:pt idx="59">
                  <c:v>0.953874</c:v>
                </c:pt>
                <c:pt idx="60">
                  <c:v>0.961059</c:v>
                </c:pt>
                <c:pt idx="61">
                  <c:v>0.951214</c:v>
                </c:pt>
                <c:pt idx="62">
                  <c:v>0.962287</c:v>
                </c:pt>
                <c:pt idx="63">
                  <c:v>0.95640099999999995</c:v>
                </c:pt>
                <c:pt idx="64">
                  <c:v>0.97069399999999995</c:v>
                </c:pt>
                <c:pt idx="65">
                  <c:v>0.97016599999999997</c:v>
                </c:pt>
                <c:pt idx="66">
                  <c:v>0.97885</c:v>
                </c:pt>
                <c:pt idx="67">
                  <c:v>0.97563100000000003</c:v>
                </c:pt>
                <c:pt idx="68">
                  <c:v>0.97558</c:v>
                </c:pt>
                <c:pt idx="69">
                  <c:v>0.98415799999999998</c:v>
                </c:pt>
                <c:pt idx="70">
                  <c:v>0.98253000000000001</c:v>
                </c:pt>
                <c:pt idx="71">
                  <c:v>0.98441800000000002</c:v>
                </c:pt>
                <c:pt idx="72">
                  <c:v>0.99017999999999995</c:v>
                </c:pt>
                <c:pt idx="73">
                  <c:v>0.985564</c:v>
                </c:pt>
                <c:pt idx="74">
                  <c:v>0.99234599999999995</c:v>
                </c:pt>
                <c:pt idx="75">
                  <c:v>0.98553999999999997</c:v>
                </c:pt>
                <c:pt idx="76">
                  <c:v>0.99102199999999996</c:v>
                </c:pt>
                <c:pt idx="77">
                  <c:v>0.99088900000000002</c:v>
                </c:pt>
                <c:pt idx="78">
                  <c:v>0.99184700000000003</c:v>
                </c:pt>
                <c:pt idx="79">
                  <c:v>0.99014000000000002</c:v>
                </c:pt>
                <c:pt idx="80">
                  <c:v>0.98778500000000002</c:v>
                </c:pt>
                <c:pt idx="81">
                  <c:v>0.98669099999999998</c:v>
                </c:pt>
                <c:pt idx="82">
                  <c:v>0.99065000000000003</c:v>
                </c:pt>
                <c:pt idx="83">
                  <c:v>0.98553599999999997</c:v>
                </c:pt>
                <c:pt idx="84">
                  <c:v>0.985348</c:v>
                </c:pt>
                <c:pt idx="85">
                  <c:v>0.98942600000000003</c:v>
                </c:pt>
                <c:pt idx="86">
                  <c:v>0.98031800000000002</c:v>
                </c:pt>
                <c:pt idx="87">
                  <c:v>0.98935700000000004</c:v>
                </c:pt>
                <c:pt idx="88">
                  <c:v>0.98777000000000004</c:v>
                </c:pt>
                <c:pt idx="89">
                  <c:v>0.98801899999999998</c:v>
                </c:pt>
                <c:pt idx="90">
                  <c:v>0.98315699999999995</c:v>
                </c:pt>
                <c:pt idx="91">
                  <c:v>0.98024500000000003</c:v>
                </c:pt>
                <c:pt idx="92">
                  <c:v>0.97852099999999997</c:v>
                </c:pt>
                <c:pt idx="93">
                  <c:v>0.98390699999999998</c:v>
                </c:pt>
                <c:pt idx="94">
                  <c:v>0.96435000000000004</c:v>
                </c:pt>
                <c:pt idx="95">
                  <c:v>0.97692699999999999</c:v>
                </c:pt>
                <c:pt idx="96">
                  <c:v>0.98162000000000005</c:v>
                </c:pt>
                <c:pt idx="97">
                  <c:v>0.96831500000000004</c:v>
                </c:pt>
                <c:pt idx="98">
                  <c:v>0.96543699999999999</c:v>
                </c:pt>
                <c:pt idx="99">
                  <c:v>0.96330099999999996</c:v>
                </c:pt>
                <c:pt idx="100">
                  <c:v>0.96715399999999996</c:v>
                </c:pt>
                <c:pt idx="101">
                  <c:v>0.97379599999999999</c:v>
                </c:pt>
                <c:pt idx="102">
                  <c:v>0.95726299999999998</c:v>
                </c:pt>
                <c:pt idx="103">
                  <c:v>0.97020600000000001</c:v>
                </c:pt>
                <c:pt idx="104">
                  <c:v>0.96966799999999997</c:v>
                </c:pt>
                <c:pt idx="105">
                  <c:v>0.95596000000000003</c:v>
                </c:pt>
                <c:pt idx="106">
                  <c:v>0.96230099999999996</c:v>
                </c:pt>
                <c:pt idx="107">
                  <c:v>0.954148</c:v>
                </c:pt>
                <c:pt idx="108">
                  <c:v>0.940801</c:v>
                </c:pt>
                <c:pt idx="109">
                  <c:v>0.93737000000000004</c:v>
                </c:pt>
                <c:pt idx="110">
                  <c:v>0.90279600000000004</c:v>
                </c:pt>
                <c:pt idx="111">
                  <c:v>0.84278600000000004</c:v>
                </c:pt>
                <c:pt idx="112">
                  <c:v>0.80638600000000005</c:v>
                </c:pt>
                <c:pt idx="113">
                  <c:v>0.91132899999999994</c:v>
                </c:pt>
                <c:pt idx="114">
                  <c:v>0.93071700000000002</c:v>
                </c:pt>
                <c:pt idx="115">
                  <c:v>0.86059099999999999</c:v>
                </c:pt>
                <c:pt idx="116">
                  <c:v>0.85777800000000004</c:v>
                </c:pt>
                <c:pt idx="117">
                  <c:v>0.86660999999999999</c:v>
                </c:pt>
                <c:pt idx="118">
                  <c:v>0.85275199999999995</c:v>
                </c:pt>
                <c:pt idx="119">
                  <c:v>0.89803699999999997</c:v>
                </c:pt>
                <c:pt idx="120">
                  <c:v>0.86236599999999997</c:v>
                </c:pt>
                <c:pt idx="121">
                  <c:v>0.85882800000000004</c:v>
                </c:pt>
                <c:pt idx="122">
                  <c:v>0.85759799999999997</c:v>
                </c:pt>
                <c:pt idx="123">
                  <c:v>0.85851999999999995</c:v>
                </c:pt>
                <c:pt idx="124">
                  <c:v>0.86871299999999996</c:v>
                </c:pt>
                <c:pt idx="125">
                  <c:v>0.79073199999999999</c:v>
                </c:pt>
                <c:pt idx="126">
                  <c:v>0.83749200000000001</c:v>
                </c:pt>
                <c:pt idx="127">
                  <c:v>0.84958900000000004</c:v>
                </c:pt>
                <c:pt idx="128">
                  <c:v>0.73620799999999997</c:v>
                </c:pt>
                <c:pt idx="129">
                  <c:v>0.719472</c:v>
                </c:pt>
                <c:pt idx="130">
                  <c:v>0.75268599999999997</c:v>
                </c:pt>
                <c:pt idx="131">
                  <c:v>0.76827900000000005</c:v>
                </c:pt>
                <c:pt idx="132">
                  <c:v>0.660165</c:v>
                </c:pt>
                <c:pt idx="133">
                  <c:v>0.78957999999999995</c:v>
                </c:pt>
                <c:pt idx="134">
                  <c:v>0.77308200000000005</c:v>
                </c:pt>
                <c:pt idx="135">
                  <c:v>0.57260200000000006</c:v>
                </c:pt>
                <c:pt idx="136">
                  <c:v>0.65486699999999998</c:v>
                </c:pt>
                <c:pt idx="137">
                  <c:v>0.765463</c:v>
                </c:pt>
                <c:pt idx="138">
                  <c:v>0.46074599999999999</c:v>
                </c:pt>
                <c:pt idx="139">
                  <c:v>0.542404</c:v>
                </c:pt>
                <c:pt idx="140">
                  <c:v>0.52276900000000004</c:v>
                </c:pt>
                <c:pt idx="141">
                  <c:v>0.27212700000000001</c:v>
                </c:pt>
                <c:pt idx="142">
                  <c:v>5.4611E-2</c:v>
                </c:pt>
                <c:pt idx="143">
                  <c:v>0.154502</c:v>
                </c:pt>
                <c:pt idx="144">
                  <c:v>8.8287000000000004E-2</c:v>
                </c:pt>
                <c:pt idx="145">
                  <c:v>0.16583100000000001</c:v>
                </c:pt>
                <c:pt idx="146">
                  <c:v>1.1916E-2</c:v>
                </c:pt>
                <c:pt idx="147">
                  <c:v>8.4001999999999993E-2</c:v>
                </c:pt>
                <c:pt idx="148">
                  <c:v>0.10965999999999999</c:v>
                </c:pt>
                <c:pt idx="149">
                  <c:v>1.8584E-2</c:v>
                </c:pt>
                <c:pt idx="150">
                  <c:v>6.6528000000000004E-2</c:v>
                </c:pt>
                <c:pt idx="151">
                  <c:v>1.4832E-2</c:v>
                </c:pt>
                <c:pt idx="152">
                  <c:v>2.2033000000000001E-2</c:v>
                </c:pt>
                <c:pt idx="153">
                  <c:v>9.7000000000000003E-3</c:v>
                </c:pt>
                <c:pt idx="154">
                  <c:v>3.6305999999999998E-2</c:v>
                </c:pt>
                <c:pt idx="155">
                  <c:v>3.2688000000000002E-2</c:v>
                </c:pt>
                <c:pt idx="156">
                  <c:v>1.2082000000000001E-2</c:v>
                </c:pt>
                <c:pt idx="157">
                  <c:v>3.517E-2</c:v>
                </c:pt>
                <c:pt idx="158">
                  <c:v>0.17253499999999999</c:v>
                </c:pt>
                <c:pt idx="159">
                  <c:v>3.2494000000000002E-2</c:v>
                </c:pt>
                <c:pt idx="160">
                  <c:v>1.2449999999999999E-2</c:v>
                </c:pt>
                <c:pt idx="161">
                  <c:v>5.5937000000000001E-2</c:v>
                </c:pt>
                <c:pt idx="162">
                  <c:v>1.7246000000000001E-2</c:v>
                </c:pt>
                <c:pt idx="163">
                  <c:v>0.264824</c:v>
                </c:pt>
                <c:pt idx="164">
                  <c:v>3.7269999999999998E-3</c:v>
                </c:pt>
                <c:pt idx="165">
                  <c:v>2.8613E-2</c:v>
                </c:pt>
                <c:pt idx="166">
                  <c:v>8.2392999999999994E-2</c:v>
                </c:pt>
                <c:pt idx="167">
                  <c:v>1.9050999999999998E-2</c:v>
                </c:pt>
                <c:pt idx="168">
                  <c:v>0.27775300000000003</c:v>
                </c:pt>
                <c:pt idx="169">
                  <c:v>0.13531899999999999</c:v>
                </c:pt>
                <c:pt idx="170">
                  <c:v>6.4507999999999996E-2</c:v>
                </c:pt>
                <c:pt idx="171">
                  <c:v>6.9823999999999997E-2</c:v>
                </c:pt>
                <c:pt idx="172">
                  <c:v>2.4400999999999999E-2</c:v>
                </c:pt>
                <c:pt idx="173">
                  <c:v>0.143432</c:v>
                </c:pt>
                <c:pt idx="174">
                  <c:v>9.6433000000000005E-2</c:v>
                </c:pt>
                <c:pt idx="175">
                  <c:v>6.7785999999999999E-2</c:v>
                </c:pt>
                <c:pt idx="176">
                  <c:v>4.8465000000000001E-2</c:v>
                </c:pt>
                <c:pt idx="177">
                  <c:v>7.7100000000000002E-2</c:v>
                </c:pt>
                <c:pt idx="178">
                  <c:v>7.0044999999999996E-2</c:v>
                </c:pt>
                <c:pt idx="179">
                  <c:v>0.18093000000000001</c:v>
                </c:pt>
                <c:pt idx="180">
                  <c:v>5.4531000000000003E-2</c:v>
                </c:pt>
                <c:pt idx="181">
                  <c:v>0.13032199999999999</c:v>
                </c:pt>
                <c:pt idx="182">
                  <c:v>1.2612999999999999E-2</c:v>
                </c:pt>
                <c:pt idx="183">
                  <c:v>0.234315</c:v>
                </c:pt>
                <c:pt idx="184">
                  <c:v>4.0167000000000001E-2</c:v>
                </c:pt>
                <c:pt idx="185">
                  <c:v>0.118316</c:v>
                </c:pt>
                <c:pt idx="186">
                  <c:v>6.6588999999999995E-2</c:v>
                </c:pt>
                <c:pt idx="187">
                  <c:v>7.3819999999999997E-2</c:v>
                </c:pt>
                <c:pt idx="188">
                  <c:v>3.5289000000000001E-2</c:v>
                </c:pt>
                <c:pt idx="189">
                  <c:v>4.7166E-2</c:v>
                </c:pt>
                <c:pt idx="190">
                  <c:v>4.1549999999999997E-2</c:v>
                </c:pt>
                <c:pt idx="191">
                  <c:v>5.0792999999999998E-2</c:v>
                </c:pt>
                <c:pt idx="192">
                  <c:v>4.555E-3</c:v>
                </c:pt>
                <c:pt idx="193">
                  <c:v>5.5810999999999999E-2</c:v>
                </c:pt>
                <c:pt idx="194">
                  <c:v>1.5316E-2</c:v>
                </c:pt>
                <c:pt idx="195">
                  <c:v>0.147843</c:v>
                </c:pt>
                <c:pt idx="196">
                  <c:v>0.10518</c:v>
                </c:pt>
                <c:pt idx="197">
                  <c:v>4.8946000000000003E-2</c:v>
                </c:pt>
                <c:pt idx="198">
                  <c:v>2.4050999999999999E-2</c:v>
                </c:pt>
                <c:pt idx="199">
                  <c:v>4.616E-2</c:v>
                </c:pt>
                <c:pt idx="200">
                  <c:v>2.4396999999999999E-2</c:v>
                </c:pt>
                <c:pt idx="201">
                  <c:v>0.14760999999999999</c:v>
                </c:pt>
                <c:pt idx="202">
                  <c:v>3.2217999999999997E-2</c:v>
                </c:pt>
                <c:pt idx="203">
                  <c:v>4.1660999999999997E-2</c:v>
                </c:pt>
                <c:pt idx="204">
                  <c:v>8.5698999999999997E-2</c:v>
                </c:pt>
                <c:pt idx="205">
                  <c:v>9.6839999999999999E-3</c:v>
                </c:pt>
                <c:pt idx="206">
                  <c:v>4.4769000000000003E-2</c:v>
                </c:pt>
                <c:pt idx="207">
                  <c:v>7.8939999999999996E-2</c:v>
                </c:pt>
                <c:pt idx="208">
                  <c:v>4.313E-3</c:v>
                </c:pt>
                <c:pt idx="209">
                  <c:v>4.4421000000000002E-2</c:v>
                </c:pt>
                <c:pt idx="210">
                  <c:v>0.125107</c:v>
                </c:pt>
                <c:pt idx="211">
                  <c:v>2.1708000000000002E-2</c:v>
                </c:pt>
                <c:pt idx="212">
                  <c:v>2.9149000000000001E-2</c:v>
                </c:pt>
                <c:pt idx="213">
                  <c:v>7.1048E-2</c:v>
                </c:pt>
                <c:pt idx="214">
                  <c:v>2.0629999999999999E-2</c:v>
                </c:pt>
                <c:pt idx="215">
                  <c:v>4.5009999999999998E-3</c:v>
                </c:pt>
                <c:pt idx="216">
                  <c:v>0.150445</c:v>
                </c:pt>
                <c:pt idx="217">
                  <c:v>2.6851E-2</c:v>
                </c:pt>
                <c:pt idx="218">
                  <c:v>3.3606999999999998E-2</c:v>
                </c:pt>
                <c:pt idx="219">
                  <c:v>5.8936000000000002E-2</c:v>
                </c:pt>
                <c:pt idx="220">
                  <c:v>2.8492E-2</c:v>
                </c:pt>
                <c:pt idx="221">
                  <c:v>0.107294</c:v>
                </c:pt>
                <c:pt idx="222">
                  <c:v>2.6311999999999999E-2</c:v>
                </c:pt>
                <c:pt idx="223">
                  <c:v>1.6778999999999999E-2</c:v>
                </c:pt>
                <c:pt idx="224">
                  <c:v>8.3940000000000004E-3</c:v>
                </c:pt>
                <c:pt idx="225">
                  <c:v>0.14142299999999999</c:v>
                </c:pt>
                <c:pt idx="226">
                  <c:v>4.1861000000000002E-2</c:v>
                </c:pt>
                <c:pt idx="227">
                  <c:v>9.3010000000000002E-3</c:v>
                </c:pt>
                <c:pt idx="228">
                  <c:v>5.5643999999999999E-2</c:v>
                </c:pt>
                <c:pt idx="229">
                  <c:v>5.1556999999999999E-2</c:v>
                </c:pt>
                <c:pt idx="230">
                  <c:v>3.5002999999999999E-2</c:v>
                </c:pt>
                <c:pt idx="231">
                  <c:v>0.18365699999999999</c:v>
                </c:pt>
                <c:pt idx="232">
                  <c:v>2.4729999999999999E-3</c:v>
                </c:pt>
                <c:pt idx="233">
                  <c:v>4.3290000000000004E-3</c:v>
                </c:pt>
                <c:pt idx="234">
                  <c:v>1.8432E-2</c:v>
                </c:pt>
                <c:pt idx="235">
                  <c:v>1.0825E-2</c:v>
                </c:pt>
                <c:pt idx="236">
                  <c:v>6.5805000000000002E-2</c:v>
                </c:pt>
                <c:pt idx="237">
                  <c:v>7.6799999999999993E-2</c:v>
                </c:pt>
                <c:pt idx="238">
                  <c:v>5.0908000000000002E-2</c:v>
                </c:pt>
                <c:pt idx="239">
                  <c:v>4.1474999999999998E-2</c:v>
                </c:pt>
                <c:pt idx="240">
                  <c:v>4.1469999999999996E-3</c:v>
                </c:pt>
                <c:pt idx="241">
                  <c:v>5.2301E-2</c:v>
                </c:pt>
                <c:pt idx="242">
                  <c:v>3.5557999999999999E-2</c:v>
                </c:pt>
                <c:pt idx="243">
                  <c:v>0.27424700000000002</c:v>
                </c:pt>
                <c:pt idx="244">
                  <c:v>8.1939999999999999E-2</c:v>
                </c:pt>
                <c:pt idx="245">
                  <c:v>1.9198E-2</c:v>
                </c:pt>
                <c:pt idx="246">
                  <c:v>7.2620000000000002E-3</c:v>
                </c:pt>
                <c:pt idx="247">
                  <c:v>4.0579999999999998E-2</c:v>
                </c:pt>
                <c:pt idx="248">
                  <c:v>9.6987000000000004E-2</c:v>
                </c:pt>
                <c:pt idx="249">
                  <c:v>2.6719E-2</c:v>
                </c:pt>
                <c:pt idx="250">
                  <c:v>2.4143999999999999E-2</c:v>
                </c:pt>
                <c:pt idx="251">
                  <c:v>8.0611000000000002E-2</c:v>
                </c:pt>
                <c:pt idx="252">
                  <c:v>2.8787E-2</c:v>
                </c:pt>
                <c:pt idx="253">
                  <c:v>3.1233E-2</c:v>
                </c:pt>
                <c:pt idx="254">
                  <c:v>0.138519</c:v>
                </c:pt>
                <c:pt idx="255">
                  <c:v>2.4948000000000001E-2</c:v>
                </c:pt>
                <c:pt idx="256">
                  <c:v>2.199E-3</c:v>
                </c:pt>
                <c:pt idx="257">
                  <c:v>9.9715999999999999E-2</c:v>
                </c:pt>
                <c:pt idx="258">
                  <c:v>0.20618700000000001</c:v>
                </c:pt>
                <c:pt idx="259">
                  <c:v>0.109976</c:v>
                </c:pt>
                <c:pt idx="260">
                  <c:v>0.19491800000000001</c:v>
                </c:pt>
                <c:pt idx="261">
                  <c:v>7.3486999999999997E-2</c:v>
                </c:pt>
                <c:pt idx="262">
                  <c:v>4.8789999999999997E-3</c:v>
                </c:pt>
                <c:pt idx="263">
                  <c:v>8.8599999999999996E-4</c:v>
                </c:pt>
                <c:pt idx="264">
                  <c:v>5.7389999999999997E-2</c:v>
                </c:pt>
                <c:pt idx="265">
                  <c:v>3.6491999999999997E-2</c:v>
                </c:pt>
                <c:pt idx="266">
                  <c:v>7.4827000000000005E-2</c:v>
                </c:pt>
                <c:pt idx="267">
                  <c:v>7.5573000000000001E-2</c:v>
                </c:pt>
                <c:pt idx="268">
                  <c:v>9.4103000000000006E-2</c:v>
                </c:pt>
                <c:pt idx="269">
                  <c:v>0.18432000000000001</c:v>
                </c:pt>
                <c:pt idx="270">
                  <c:v>6.9392999999999996E-2</c:v>
                </c:pt>
                <c:pt idx="271">
                  <c:v>6.1939999999999999E-3</c:v>
                </c:pt>
                <c:pt idx="272">
                  <c:v>0.201738</c:v>
                </c:pt>
                <c:pt idx="273">
                  <c:v>6.3099000000000002E-2</c:v>
                </c:pt>
                <c:pt idx="274">
                  <c:v>0.15887499999999999</c:v>
                </c:pt>
                <c:pt idx="275">
                  <c:v>0.105194</c:v>
                </c:pt>
                <c:pt idx="276">
                  <c:v>0.14469599999999999</c:v>
                </c:pt>
                <c:pt idx="277">
                  <c:v>0.16445599999999999</c:v>
                </c:pt>
                <c:pt idx="278">
                  <c:v>0.15995599999999999</c:v>
                </c:pt>
                <c:pt idx="279">
                  <c:v>5.8122E-2</c:v>
                </c:pt>
                <c:pt idx="280">
                  <c:v>0.15585199999999999</c:v>
                </c:pt>
                <c:pt idx="281">
                  <c:v>8.6360999999999993E-2</c:v>
                </c:pt>
                <c:pt idx="282">
                  <c:v>0.17882799999999999</c:v>
                </c:pt>
                <c:pt idx="283">
                  <c:v>0.19949800000000001</c:v>
                </c:pt>
                <c:pt idx="284">
                  <c:v>0.101091</c:v>
                </c:pt>
                <c:pt idx="285">
                  <c:v>0.147262</c:v>
                </c:pt>
                <c:pt idx="286">
                  <c:v>6.1029999999999999E-3</c:v>
                </c:pt>
                <c:pt idx="287">
                  <c:v>0.19214000000000001</c:v>
                </c:pt>
                <c:pt idx="288">
                  <c:v>3.7032000000000002E-2</c:v>
                </c:pt>
                <c:pt idx="289">
                  <c:v>6.4822000000000005E-2</c:v>
                </c:pt>
                <c:pt idx="290">
                  <c:v>4.5149999999999999E-3</c:v>
                </c:pt>
                <c:pt idx="291">
                  <c:v>6.0959999999999999E-3</c:v>
                </c:pt>
                <c:pt idx="292">
                  <c:v>2.5836000000000001E-2</c:v>
                </c:pt>
                <c:pt idx="293">
                  <c:v>0.213031</c:v>
                </c:pt>
                <c:pt idx="294">
                  <c:v>2.2352E-2</c:v>
                </c:pt>
                <c:pt idx="295">
                  <c:v>0.119743</c:v>
                </c:pt>
                <c:pt idx="296">
                  <c:v>5.3340000000000002E-3</c:v>
                </c:pt>
                <c:pt idx="297">
                  <c:v>1.5914999999999999E-2</c:v>
                </c:pt>
                <c:pt idx="298">
                  <c:v>8.6814000000000002E-2</c:v>
                </c:pt>
                <c:pt idx="299">
                  <c:v>9.1020000000000007E-3</c:v>
                </c:pt>
                <c:pt idx="300">
                  <c:v>3.406E-2</c:v>
                </c:pt>
                <c:pt idx="301">
                  <c:v>6.7965999999999999E-2</c:v>
                </c:pt>
                <c:pt idx="302">
                  <c:v>7.0123000000000005E-2</c:v>
                </c:pt>
                <c:pt idx="303">
                  <c:v>0.18836900000000001</c:v>
                </c:pt>
                <c:pt idx="304">
                  <c:v>6.4868999999999996E-2</c:v>
                </c:pt>
                <c:pt idx="305">
                  <c:v>8.2590000000000007E-3</c:v>
                </c:pt>
                <c:pt idx="306">
                  <c:v>0.127132</c:v>
                </c:pt>
                <c:pt idx="307">
                  <c:v>6.4840000000000002E-3</c:v>
                </c:pt>
                <c:pt idx="308">
                  <c:v>0.121141</c:v>
                </c:pt>
                <c:pt idx="309">
                  <c:v>7.7268000000000003E-2</c:v>
                </c:pt>
                <c:pt idx="310">
                  <c:v>6.8068000000000004E-2</c:v>
                </c:pt>
                <c:pt idx="311">
                  <c:v>4.1758000000000003E-2</c:v>
                </c:pt>
                <c:pt idx="312">
                  <c:v>6.5013000000000001E-2</c:v>
                </c:pt>
                <c:pt idx="313">
                  <c:v>3.9490000000000003E-3</c:v>
                </c:pt>
                <c:pt idx="314">
                  <c:v>9.8667000000000005E-2</c:v>
                </c:pt>
                <c:pt idx="315">
                  <c:v>0.22412399999999999</c:v>
                </c:pt>
                <c:pt idx="316">
                  <c:v>5.4045999999999997E-2</c:v>
                </c:pt>
                <c:pt idx="317">
                  <c:v>0.144117</c:v>
                </c:pt>
                <c:pt idx="318">
                  <c:v>0.180983</c:v>
                </c:pt>
                <c:pt idx="319">
                  <c:v>0.34815600000000002</c:v>
                </c:pt>
                <c:pt idx="320">
                  <c:v>0.340335</c:v>
                </c:pt>
                <c:pt idx="321">
                  <c:v>0.30098000000000003</c:v>
                </c:pt>
                <c:pt idx="322">
                  <c:v>0.34085500000000002</c:v>
                </c:pt>
                <c:pt idx="323">
                  <c:v>0.40032400000000001</c:v>
                </c:pt>
                <c:pt idx="324">
                  <c:v>0.40729100000000001</c:v>
                </c:pt>
                <c:pt idx="325">
                  <c:v>0.59035400000000005</c:v>
                </c:pt>
                <c:pt idx="326">
                  <c:v>0.61313600000000001</c:v>
                </c:pt>
                <c:pt idx="327">
                  <c:v>0.67834300000000003</c:v>
                </c:pt>
                <c:pt idx="328">
                  <c:v>0.63973199999999997</c:v>
                </c:pt>
                <c:pt idx="329">
                  <c:v>0.66205899999999995</c:v>
                </c:pt>
                <c:pt idx="330">
                  <c:v>0.68869100000000005</c:v>
                </c:pt>
                <c:pt idx="331">
                  <c:v>0.69525800000000004</c:v>
                </c:pt>
                <c:pt idx="332">
                  <c:v>0.73481300000000005</c:v>
                </c:pt>
                <c:pt idx="333">
                  <c:v>0.72537399999999996</c:v>
                </c:pt>
                <c:pt idx="334">
                  <c:v>0.72593799999999997</c:v>
                </c:pt>
                <c:pt idx="335">
                  <c:v>0.703538</c:v>
                </c:pt>
                <c:pt idx="336">
                  <c:v>0.823685</c:v>
                </c:pt>
                <c:pt idx="337">
                  <c:v>0.82333100000000004</c:v>
                </c:pt>
                <c:pt idx="338">
                  <c:v>0.835171</c:v>
                </c:pt>
                <c:pt idx="339">
                  <c:v>0.83159799999999995</c:v>
                </c:pt>
                <c:pt idx="340">
                  <c:v>0.786385</c:v>
                </c:pt>
                <c:pt idx="341">
                  <c:v>0.83859700000000004</c:v>
                </c:pt>
                <c:pt idx="342">
                  <c:v>0.860564</c:v>
                </c:pt>
                <c:pt idx="343">
                  <c:v>0.86819100000000005</c:v>
                </c:pt>
                <c:pt idx="344">
                  <c:v>0.88507599999999997</c:v>
                </c:pt>
                <c:pt idx="345">
                  <c:v>0.898922</c:v>
                </c:pt>
                <c:pt idx="346">
                  <c:v>0.84171600000000002</c:v>
                </c:pt>
                <c:pt idx="347">
                  <c:v>0.90867699999999996</c:v>
                </c:pt>
                <c:pt idx="348">
                  <c:v>0.892424</c:v>
                </c:pt>
                <c:pt idx="349">
                  <c:v>0.90727599999999997</c:v>
                </c:pt>
                <c:pt idx="350">
                  <c:v>0.86985100000000004</c:v>
                </c:pt>
                <c:pt idx="351">
                  <c:v>0.89404899999999998</c:v>
                </c:pt>
                <c:pt idx="352">
                  <c:v>0.88542299999999996</c:v>
                </c:pt>
                <c:pt idx="353">
                  <c:v>0.86860000000000004</c:v>
                </c:pt>
                <c:pt idx="354">
                  <c:v>0.89713100000000001</c:v>
                </c:pt>
                <c:pt idx="355">
                  <c:v>0.83175299999999996</c:v>
                </c:pt>
                <c:pt idx="356">
                  <c:v>0.89836099999999997</c:v>
                </c:pt>
                <c:pt idx="357">
                  <c:v>0.86766200000000004</c:v>
                </c:pt>
                <c:pt idx="358">
                  <c:v>0.91428399999999999</c:v>
                </c:pt>
                <c:pt idx="359">
                  <c:v>0.92541099999999998</c:v>
                </c:pt>
                <c:pt idx="360">
                  <c:v>0.92781400000000003</c:v>
                </c:pt>
                <c:pt idx="361">
                  <c:v>0.938052</c:v>
                </c:pt>
                <c:pt idx="362">
                  <c:v>0.90442</c:v>
                </c:pt>
                <c:pt idx="363">
                  <c:v>0.95650199999999996</c:v>
                </c:pt>
                <c:pt idx="364">
                  <c:v>0.93034399999999995</c:v>
                </c:pt>
                <c:pt idx="365">
                  <c:v>0.96480399999999999</c:v>
                </c:pt>
                <c:pt idx="366">
                  <c:v>0.96227099999999999</c:v>
                </c:pt>
                <c:pt idx="367">
                  <c:v>0.96469800000000006</c:v>
                </c:pt>
                <c:pt idx="368">
                  <c:v>0.96531699999999998</c:v>
                </c:pt>
                <c:pt idx="369">
                  <c:v>0.97310799999999997</c:v>
                </c:pt>
                <c:pt idx="370">
                  <c:v>0.98103799999999997</c:v>
                </c:pt>
                <c:pt idx="371">
                  <c:v>0.97316000000000003</c:v>
                </c:pt>
                <c:pt idx="372">
                  <c:v>0.97158</c:v>
                </c:pt>
                <c:pt idx="373">
                  <c:v>0.96620300000000003</c:v>
                </c:pt>
                <c:pt idx="374">
                  <c:v>0.97082999999999997</c:v>
                </c:pt>
                <c:pt idx="375">
                  <c:v>0.97170999999999996</c:v>
                </c:pt>
                <c:pt idx="376">
                  <c:v>0.98624599999999996</c:v>
                </c:pt>
                <c:pt idx="377">
                  <c:v>0.96880999999999995</c:v>
                </c:pt>
                <c:pt idx="378">
                  <c:v>0.97700699999999996</c:v>
                </c:pt>
                <c:pt idx="379">
                  <c:v>0.969692</c:v>
                </c:pt>
                <c:pt idx="380">
                  <c:v>0.97433400000000003</c:v>
                </c:pt>
                <c:pt idx="381">
                  <c:v>0.977047</c:v>
                </c:pt>
                <c:pt idx="382">
                  <c:v>0.979209</c:v>
                </c:pt>
                <c:pt idx="383">
                  <c:v>0.97962400000000005</c:v>
                </c:pt>
                <c:pt idx="384">
                  <c:v>0.97095299999999995</c:v>
                </c:pt>
                <c:pt idx="385">
                  <c:v>0.97648699999999999</c:v>
                </c:pt>
                <c:pt idx="386">
                  <c:v>0.98507299999999998</c:v>
                </c:pt>
                <c:pt idx="387">
                  <c:v>0.98600500000000002</c:v>
                </c:pt>
                <c:pt idx="388">
                  <c:v>0.98536000000000001</c:v>
                </c:pt>
                <c:pt idx="389">
                  <c:v>0.98530600000000002</c:v>
                </c:pt>
                <c:pt idx="390">
                  <c:v>0.98192900000000005</c:v>
                </c:pt>
                <c:pt idx="391">
                  <c:v>0.98629299999999998</c:v>
                </c:pt>
                <c:pt idx="392">
                  <c:v>0.98055800000000004</c:v>
                </c:pt>
                <c:pt idx="393">
                  <c:v>0.98399499999999995</c:v>
                </c:pt>
                <c:pt idx="394">
                  <c:v>0.98455499999999996</c:v>
                </c:pt>
                <c:pt idx="395">
                  <c:v>0.98622399999999999</c:v>
                </c:pt>
                <c:pt idx="396">
                  <c:v>0.98473999999999995</c:v>
                </c:pt>
                <c:pt idx="397">
                  <c:v>0.98585699999999998</c:v>
                </c:pt>
                <c:pt idx="398">
                  <c:v>0.98338599999999998</c:v>
                </c:pt>
                <c:pt idx="399">
                  <c:v>0.98549100000000001</c:v>
                </c:pt>
                <c:pt idx="400">
                  <c:v>0.99081300000000005</c:v>
                </c:pt>
                <c:pt idx="401">
                  <c:v>0.98644500000000002</c:v>
                </c:pt>
                <c:pt idx="402">
                  <c:v>0.99204700000000001</c:v>
                </c:pt>
                <c:pt idx="403">
                  <c:v>0.987039</c:v>
                </c:pt>
                <c:pt idx="404">
                  <c:v>0.98529999999999995</c:v>
                </c:pt>
                <c:pt idx="405">
                  <c:v>0.98885599999999996</c:v>
                </c:pt>
                <c:pt idx="406">
                  <c:v>0.98786399999999996</c:v>
                </c:pt>
                <c:pt idx="407">
                  <c:v>0.98344900000000002</c:v>
                </c:pt>
                <c:pt idx="408">
                  <c:v>0.98288500000000001</c:v>
                </c:pt>
                <c:pt idx="409">
                  <c:v>0.98077499999999995</c:v>
                </c:pt>
                <c:pt idx="410">
                  <c:v>0.98308399999999996</c:v>
                </c:pt>
                <c:pt idx="411">
                  <c:v>0.98506499999999997</c:v>
                </c:pt>
                <c:pt idx="412">
                  <c:v>0.98308799999999996</c:v>
                </c:pt>
                <c:pt idx="413">
                  <c:v>0.98095200000000005</c:v>
                </c:pt>
                <c:pt idx="414">
                  <c:v>0.98476200000000003</c:v>
                </c:pt>
                <c:pt idx="415">
                  <c:v>0.98230499999999998</c:v>
                </c:pt>
                <c:pt idx="416">
                  <c:v>0.97620399999999996</c:v>
                </c:pt>
                <c:pt idx="417">
                  <c:v>0.98085</c:v>
                </c:pt>
                <c:pt idx="418">
                  <c:v>0.97944100000000001</c:v>
                </c:pt>
                <c:pt idx="419">
                  <c:v>0.960503</c:v>
                </c:pt>
                <c:pt idx="420">
                  <c:v>0.96835599999999999</c:v>
                </c:pt>
                <c:pt idx="421">
                  <c:v>0.97170199999999995</c:v>
                </c:pt>
                <c:pt idx="422">
                  <c:v>0.952102</c:v>
                </c:pt>
                <c:pt idx="423">
                  <c:v>0.95427700000000004</c:v>
                </c:pt>
                <c:pt idx="424">
                  <c:v>0.96264400000000006</c:v>
                </c:pt>
                <c:pt idx="425">
                  <c:v>0.95418800000000004</c:v>
                </c:pt>
                <c:pt idx="426">
                  <c:v>0.93732400000000005</c:v>
                </c:pt>
                <c:pt idx="427">
                  <c:v>0.96167599999999998</c:v>
                </c:pt>
                <c:pt idx="428">
                  <c:v>0.96450400000000003</c:v>
                </c:pt>
                <c:pt idx="429">
                  <c:v>0.91483499999999995</c:v>
                </c:pt>
                <c:pt idx="430">
                  <c:v>0.92281800000000003</c:v>
                </c:pt>
                <c:pt idx="431">
                  <c:v>0.92988899999999997</c:v>
                </c:pt>
                <c:pt idx="432">
                  <c:v>0.915358</c:v>
                </c:pt>
                <c:pt idx="433">
                  <c:v>0.934527</c:v>
                </c:pt>
                <c:pt idx="434">
                  <c:v>0.90076100000000003</c:v>
                </c:pt>
                <c:pt idx="435">
                  <c:v>0.90626600000000002</c:v>
                </c:pt>
                <c:pt idx="436">
                  <c:v>0.92164999999999997</c:v>
                </c:pt>
                <c:pt idx="437">
                  <c:v>0.91108</c:v>
                </c:pt>
                <c:pt idx="438">
                  <c:v>0.87173400000000001</c:v>
                </c:pt>
                <c:pt idx="439">
                  <c:v>0.89657100000000001</c:v>
                </c:pt>
                <c:pt idx="440">
                  <c:v>0.88802099999999995</c:v>
                </c:pt>
                <c:pt idx="441">
                  <c:v>0.85677999999999999</c:v>
                </c:pt>
                <c:pt idx="442">
                  <c:v>0.88591799999999998</c:v>
                </c:pt>
                <c:pt idx="443">
                  <c:v>0.87499199999999999</c:v>
                </c:pt>
                <c:pt idx="444">
                  <c:v>0.89857900000000002</c:v>
                </c:pt>
                <c:pt idx="445">
                  <c:v>0.907026</c:v>
                </c:pt>
                <c:pt idx="446">
                  <c:v>0.84970400000000001</c:v>
                </c:pt>
                <c:pt idx="447">
                  <c:v>0.81803700000000001</c:v>
                </c:pt>
                <c:pt idx="448">
                  <c:v>0.86092800000000003</c:v>
                </c:pt>
                <c:pt idx="449">
                  <c:v>0.87039999999999995</c:v>
                </c:pt>
                <c:pt idx="450">
                  <c:v>0.82228299999999999</c:v>
                </c:pt>
                <c:pt idx="451">
                  <c:v>0.75399499999999997</c:v>
                </c:pt>
                <c:pt idx="452">
                  <c:v>0.79617000000000004</c:v>
                </c:pt>
                <c:pt idx="453">
                  <c:v>0.75880599999999998</c:v>
                </c:pt>
                <c:pt idx="454">
                  <c:v>0.70313899999999996</c:v>
                </c:pt>
                <c:pt idx="455">
                  <c:v>0.68688700000000003</c:v>
                </c:pt>
                <c:pt idx="456">
                  <c:v>0.79985899999999999</c:v>
                </c:pt>
                <c:pt idx="457">
                  <c:v>0.80950800000000001</c:v>
                </c:pt>
                <c:pt idx="458">
                  <c:v>0.83907399999999999</c:v>
                </c:pt>
                <c:pt idx="459">
                  <c:v>0.79979900000000004</c:v>
                </c:pt>
                <c:pt idx="460">
                  <c:v>0.82488499999999998</c:v>
                </c:pt>
                <c:pt idx="461">
                  <c:v>0.84829100000000002</c:v>
                </c:pt>
                <c:pt idx="462">
                  <c:v>0.78273199999999998</c:v>
                </c:pt>
                <c:pt idx="463">
                  <c:v>0.75619199999999998</c:v>
                </c:pt>
                <c:pt idx="464">
                  <c:v>0.73408399999999996</c:v>
                </c:pt>
                <c:pt idx="465">
                  <c:v>0.68384</c:v>
                </c:pt>
                <c:pt idx="466">
                  <c:v>0.67626799999999998</c:v>
                </c:pt>
                <c:pt idx="467">
                  <c:v>0.72691700000000004</c:v>
                </c:pt>
                <c:pt idx="468">
                  <c:v>0.68168499999999999</c:v>
                </c:pt>
                <c:pt idx="469">
                  <c:v>0.64422900000000005</c:v>
                </c:pt>
                <c:pt idx="470">
                  <c:v>0.41203200000000001</c:v>
                </c:pt>
                <c:pt idx="471">
                  <c:v>0.44940400000000003</c:v>
                </c:pt>
                <c:pt idx="472">
                  <c:v>4.4730000000000004E-3</c:v>
                </c:pt>
                <c:pt idx="473">
                  <c:v>0.30519600000000002</c:v>
                </c:pt>
                <c:pt idx="474">
                  <c:v>0.28135599999999999</c:v>
                </c:pt>
                <c:pt idx="475">
                  <c:v>8.8146000000000002E-2</c:v>
                </c:pt>
                <c:pt idx="476">
                  <c:v>7.1830000000000001E-3</c:v>
                </c:pt>
                <c:pt idx="477">
                  <c:v>3.2747999999999999E-2</c:v>
                </c:pt>
                <c:pt idx="478">
                  <c:v>4.4035999999999999E-2</c:v>
                </c:pt>
                <c:pt idx="479">
                  <c:v>9.9330000000000009E-3</c:v>
                </c:pt>
                <c:pt idx="480">
                  <c:v>5.7306000000000003E-2</c:v>
                </c:pt>
                <c:pt idx="481">
                  <c:v>0.11233700000000001</c:v>
                </c:pt>
                <c:pt idx="482">
                  <c:v>3.0568999999999999E-2</c:v>
                </c:pt>
                <c:pt idx="483">
                  <c:v>1.2553999999999999E-2</c:v>
                </c:pt>
                <c:pt idx="484">
                  <c:v>1.542E-2</c:v>
                </c:pt>
                <c:pt idx="485">
                  <c:v>1.5799999999999999E-4</c:v>
                </c:pt>
                <c:pt idx="486">
                  <c:v>7.4684E-2</c:v>
                </c:pt>
                <c:pt idx="487">
                  <c:v>4.8506000000000001E-2</c:v>
                </c:pt>
                <c:pt idx="488">
                  <c:v>0.10782</c:v>
                </c:pt>
                <c:pt idx="489">
                  <c:v>4.0077000000000002E-2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7-034E-9512-2180E98903D6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5.4879999999999998E-3</c:v>
                </c:pt>
                <c:pt idx="1">
                  <c:v>0.134549</c:v>
                </c:pt>
                <c:pt idx="2">
                  <c:v>2.7437E-2</c:v>
                </c:pt>
                <c:pt idx="3">
                  <c:v>3.6595999999999997E-2</c:v>
                </c:pt>
                <c:pt idx="4">
                  <c:v>1.5886000000000001E-2</c:v>
                </c:pt>
                <c:pt idx="5">
                  <c:v>2.385E-3</c:v>
                </c:pt>
                <c:pt idx="6">
                  <c:v>5.6870000000000002E-3</c:v>
                </c:pt>
                <c:pt idx="7">
                  <c:v>5.3179999999999998E-3</c:v>
                </c:pt>
                <c:pt idx="8">
                  <c:v>3.065E-3</c:v>
                </c:pt>
                <c:pt idx="9">
                  <c:v>2.7223000000000001E-2</c:v>
                </c:pt>
                <c:pt idx="10">
                  <c:v>6.3439999999999998E-3</c:v>
                </c:pt>
                <c:pt idx="11">
                  <c:v>3.9462999999999998E-2</c:v>
                </c:pt>
                <c:pt idx="12">
                  <c:v>5.2729999999999999E-3</c:v>
                </c:pt>
                <c:pt idx="13">
                  <c:v>3.0778E-2</c:v>
                </c:pt>
                <c:pt idx="14">
                  <c:v>8.2900000000000005E-3</c:v>
                </c:pt>
                <c:pt idx="15">
                  <c:v>3.1171000000000001E-2</c:v>
                </c:pt>
                <c:pt idx="16">
                  <c:v>4.6469999999999997E-2</c:v>
                </c:pt>
                <c:pt idx="17">
                  <c:v>2.5144E-2</c:v>
                </c:pt>
                <c:pt idx="18">
                  <c:v>4.3199999999999998E-4</c:v>
                </c:pt>
                <c:pt idx="19">
                  <c:v>3.0922999999999999E-2</c:v>
                </c:pt>
                <c:pt idx="20">
                  <c:v>2.5021999999999999E-2</c:v>
                </c:pt>
                <c:pt idx="21">
                  <c:v>1.0096000000000001E-2</c:v>
                </c:pt>
                <c:pt idx="22">
                  <c:v>4.3699999999999998E-3</c:v>
                </c:pt>
                <c:pt idx="23">
                  <c:v>1.7668E-2</c:v>
                </c:pt>
                <c:pt idx="24">
                  <c:v>1.9120999999999999E-2</c:v>
                </c:pt>
                <c:pt idx="25">
                  <c:v>0.23502600000000001</c:v>
                </c:pt>
                <c:pt idx="26">
                  <c:v>0.73656900000000003</c:v>
                </c:pt>
                <c:pt idx="27">
                  <c:v>0.79163499999999998</c:v>
                </c:pt>
                <c:pt idx="28">
                  <c:v>0.80771499999999996</c:v>
                </c:pt>
                <c:pt idx="29">
                  <c:v>0.78571599999999997</c:v>
                </c:pt>
                <c:pt idx="30">
                  <c:v>0.87228899999999998</c:v>
                </c:pt>
                <c:pt idx="31">
                  <c:v>0.84728700000000001</c:v>
                </c:pt>
                <c:pt idx="32">
                  <c:v>0.843329</c:v>
                </c:pt>
                <c:pt idx="33">
                  <c:v>0.86324900000000004</c:v>
                </c:pt>
                <c:pt idx="34">
                  <c:v>0.908466</c:v>
                </c:pt>
                <c:pt idx="35">
                  <c:v>0.89035699999999995</c:v>
                </c:pt>
                <c:pt idx="36">
                  <c:v>0.88741000000000003</c:v>
                </c:pt>
                <c:pt idx="37">
                  <c:v>0.86575999999999997</c:v>
                </c:pt>
                <c:pt idx="38">
                  <c:v>0.86185199999999995</c:v>
                </c:pt>
                <c:pt idx="39">
                  <c:v>0.885884</c:v>
                </c:pt>
                <c:pt idx="40">
                  <c:v>0.90115599999999996</c:v>
                </c:pt>
                <c:pt idx="41">
                  <c:v>0.84399400000000002</c:v>
                </c:pt>
                <c:pt idx="42">
                  <c:v>0.889768</c:v>
                </c:pt>
                <c:pt idx="43">
                  <c:v>0.86989799999999995</c:v>
                </c:pt>
                <c:pt idx="44">
                  <c:v>0.89455700000000005</c:v>
                </c:pt>
                <c:pt idx="45">
                  <c:v>0.84680100000000003</c:v>
                </c:pt>
                <c:pt idx="46">
                  <c:v>0.89810699999999999</c:v>
                </c:pt>
                <c:pt idx="47">
                  <c:v>0.90764699999999998</c:v>
                </c:pt>
                <c:pt idx="48">
                  <c:v>0.91365200000000002</c:v>
                </c:pt>
                <c:pt idx="49">
                  <c:v>0.92569599999999996</c:v>
                </c:pt>
                <c:pt idx="50">
                  <c:v>0.91727599999999998</c:v>
                </c:pt>
                <c:pt idx="51">
                  <c:v>0.90746899999999997</c:v>
                </c:pt>
                <c:pt idx="52">
                  <c:v>0.93293199999999998</c:v>
                </c:pt>
                <c:pt idx="53">
                  <c:v>0.94214799999999999</c:v>
                </c:pt>
                <c:pt idx="54">
                  <c:v>0.95929600000000004</c:v>
                </c:pt>
                <c:pt idx="55">
                  <c:v>0.93869199999999997</c:v>
                </c:pt>
                <c:pt idx="56">
                  <c:v>0.959538</c:v>
                </c:pt>
                <c:pt idx="57">
                  <c:v>0.94411699999999998</c:v>
                </c:pt>
                <c:pt idx="58">
                  <c:v>0.95161499999999999</c:v>
                </c:pt>
                <c:pt idx="59">
                  <c:v>0.95367500000000005</c:v>
                </c:pt>
                <c:pt idx="60">
                  <c:v>0.96675699999999998</c:v>
                </c:pt>
                <c:pt idx="61">
                  <c:v>0.94989900000000005</c:v>
                </c:pt>
                <c:pt idx="62">
                  <c:v>0.95416199999999995</c:v>
                </c:pt>
                <c:pt idx="63">
                  <c:v>0.96096800000000004</c:v>
                </c:pt>
                <c:pt idx="64">
                  <c:v>0.96832499999999999</c:v>
                </c:pt>
                <c:pt idx="65">
                  <c:v>0.97292999999999996</c:v>
                </c:pt>
                <c:pt idx="66">
                  <c:v>0.97139600000000004</c:v>
                </c:pt>
                <c:pt idx="67">
                  <c:v>0.96817600000000004</c:v>
                </c:pt>
                <c:pt idx="68">
                  <c:v>0.98543599999999998</c:v>
                </c:pt>
                <c:pt idx="69">
                  <c:v>0.98741400000000001</c:v>
                </c:pt>
                <c:pt idx="70">
                  <c:v>0.97960599999999998</c:v>
                </c:pt>
                <c:pt idx="71">
                  <c:v>0.98691600000000002</c:v>
                </c:pt>
                <c:pt idx="72">
                  <c:v>0.98372000000000004</c:v>
                </c:pt>
                <c:pt idx="73">
                  <c:v>0.98874700000000004</c:v>
                </c:pt>
                <c:pt idx="74">
                  <c:v>0.98402599999999996</c:v>
                </c:pt>
                <c:pt idx="75">
                  <c:v>0.98886099999999999</c:v>
                </c:pt>
                <c:pt idx="76">
                  <c:v>0.99027200000000004</c:v>
                </c:pt>
                <c:pt idx="77">
                  <c:v>0.98609899999999995</c:v>
                </c:pt>
                <c:pt idx="78">
                  <c:v>0.99301099999999998</c:v>
                </c:pt>
                <c:pt idx="79">
                  <c:v>0.99290299999999998</c:v>
                </c:pt>
                <c:pt idx="80">
                  <c:v>0.98882899999999996</c:v>
                </c:pt>
                <c:pt idx="81">
                  <c:v>0.98963500000000004</c:v>
                </c:pt>
                <c:pt idx="82">
                  <c:v>0.991456</c:v>
                </c:pt>
                <c:pt idx="83">
                  <c:v>0.98486399999999996</c:v>
                </c:pt>
                <c:pt idx="84">
                  <c:v>0.98536199999999996</c:v>
                </c:pt>
                <c:pt idx="85">
                  <c:v>0.988178</c:v>
                </c:pt>
                <c:pt idx="86">
                  <c:v>0.98743199999999998</c:v>
                </c:pt>
                <c:pt idx="87">
                  <c:v>0.98634500000000003</c:v>
                </c:pt>
                <c:pt idx="88">
                  <c:v>0.97931400000000002</c:v>
                </c:pt>
                <c:pt idx="89">
                  <c:v>0.98773999999999995</c:v>
                </c:pt>
                <c:pt idx="90">
                  <c:v>0.97697100000000003</c:v>
                </c:pt>
                <c:pt idx="91">
                  <c:v>0.98064399999999996</c:v>
                </c:pt>
                <c:pt idx="92">
                  <c:v>0.98397100000000004</c:v>
                </c:pt>
                <c:pt idx="93">
                  <c:v>0.97501400000000005</c:v>
                </c:pt>
                <c:pt idx="94">
                  <c:v>0.972526</c:v>
                </c:pt>
                <c:pt idx="95">
                  <c:v>0.97004100000000004</c:v>
                </c:pt>
                <c:pt idx="96">
                  <c:v>0.97738499999999995</c:v>
                </c:pt>
                <c:pt idx="97">
                  <c:v>0.97759300000000005</c:v>
                </c:pt>
                <c:pt idx="98">
                  <c:v>0.97593799999999997</c:v>
                </c:pt>
                <c:pt idx="99">
                  <c:v>0.97215200000000002</c:v>
                </c:pt>
                <c:pt idx="100">
                  <c:v>0.958345</c:v>
                </c:pt>
                <c:pt idx="101">
                  <c:v>0.95874099999999995</c:v>
                </c:pt>
                <c:pt idx="102">
                  <c:v>0.96005600000000002</c:v>
                </c:pt>
                <c:pt idx="103">
                  <c:v>0.962418</c:v>
                </c:pt>
                <c:pt idx="104">
                  <c:v>0.95184599999999997</c:v>
                </c:pt>
                <c:pt idx="105">
                  <c:v>0.95655999999999997</c:v>
                </c:pt>
                <c:pt idx="106">
                  <c:v>0.94148799999999999</c:v>
                </c:pt>
                <c:pt idx="107">
                  <c:v>0.95799800000000002</c:v>
                </c:pt>
                <c:pt idx="108">
                  <c:v>0.93720099999999995</c:v>
                </c:pt>
                <c:pt idx="109">
                  <c:v>0.93071000000000004</c:v>
                </c:pt>
                <c:pt idx="110">
                  <c:v>0.91250600000000004</c:v>
                </c:pt>
                <c:pt idx="111">
                  <c:v>0.89609899999999998</c:v>
                </c:pt>
                <c:pt idx="112">
                  <c:v>0.77590700000000001</c:v>
                </c:pt>
                <c:pt idx="113">
                  <c:v>0.86169399999999996</c:v>
                </c:pt>
                <c:pt idx="114">
                  <c:v>0.92613199999999996</c:v>
                </c:pt>
                <c:pt idx="115">
                  <c:v>0.91071400000000002</c:v>
                </c:pt>
                <c:pt idx="116">
                  <c:v>0.87539100000000003</c:v>
                </c:pt>
                <c:pt idx="117">
                  <c:v>0.89351999999999998</c:v>
                </c:pt>
                <c:pt idx="118">
                  <c:v>0.87653300000000001</c:v>
                </c:pt>
                <c:pt idx="119">
                  <c:v>0.89683000000000002</c:v>
                </c:pt>
                <c:pt idx="120">
                  <c:v>0.91241499999999998</c:v>
                </c:pt>
                <c:pt idx="121">
                  <c:v>0.88114199999999998</c:v>
                </c:pt>
                <c:pt idx="122">
                  <c:v>0.83146200000000003</c:v>
                </c:pt>
                <c:pt idx="123">
                  <c:v>0.83382400000000001</c:v>
                </c:pt>
                <c:pt idx="124">
                  <c:v>0.83763200000000004</c:v>
                </c:pt>
                <c:pt idx="125">
                  <c:v>0.86906799999999995</c:v>
                </c:pt>
                <c:pt idx="126">
                  <c:v>0.78011799999999998</c:v>
                </c:pt>
                <c:pt idx="127">
                  <c:v>0.89407400000000004</c:v>
                </c:pt>
                <c:pt idx="128">
                  <c:v>0.84700900000000001</c:v>
                </c:pt>
                <c:pt idx="129">
                  <c:v>0.78105199999999997</c:v>
                </c:pt>
                <c:pt idx="130">
                  <c:v>0.88458199999999998</c:v>
                </c:pt>
                <c:pt idx="131">
                  <c:v>0.68501199999999995</c:v>
                </c:pt>
                <c:pt idx="132">
                  <c:v>0.86553899999999995</c:v>
                </c:pt>
                <c:pt idx="133">
                  <c:v>0.68143900000000002</c:v>
                </c:pt>
                <c:pt idx="134">
                  <c:v>0.71762400000000004</c:v>
                </c:pt>
                <c:pt idx="135">
                  <c:v>0.76731300000000002</c:v>
                </c:pt>
                <c:pt idx="136">
                  <c:v>0.65378400000000003</c:v>
                </c:pt>
                <c:pt idx="137">
                  <c:v>0.60153299999999998</c:v>
                </c:pt>
                <c:pt idx="138">
                  <c:v>0.62073</c:v>
                </c:pt>
                <c:pt idx="139">
                  <c:v>0.52394499999999999</c:v>
                </c:pt>
                <c:pt idx="140">
                  <c:v>0.459646</c:v>
                </c:pt>
                <c:pt idx="141">
                  <c:v>0.51306700000000005</c:v>
                </c:pt>
                <c:pt idx="142">
                  <c:v>0.31473699999999999</c:v>
                </c:pt>
                <c:pt idx="143">
                  <c:v>0.17551800000000001</c:v>
                </c:pt>
                <c:pt idx="144">
                  <c:v>0.30619499999999999</c:v>
                </c:pt>
                <c:pt idx="145">
                  <c:v>2.3656E-2</c:v>
                </c:pt>
                <c:pt idx="146">
                  <c:v>8.9636999999999994E-2</c:v>
                </c:pt>
                <c:pt idx="147">
                  <c:v>2.0961E-2</c:v>
                </c:pt>
                <c:pt idx="148">
                  <c:v>3.1890000000000002E-2</c:v>
                </c:pt>
                <c:pt idx="149">
                  <c:v>1.1516E-2</c:v>
                </c:pt>
                <c:pt idx="150">
                  <c:v>2.0608999999999999E-2</c:v>
                </c:pt>
                <c:pt idx="151">
                  <c:v>4.6692999999999998E-2</c:v>
                </c:pt>
                <c:pt idx="152">
                  <c:v>6.3550999999999996E-2</c:v>
                </c:pt>
                <c:pt idx="153">
                  <c:v>9.9673999999999999E-2</c:v>
                </c:pt>
                <c:pt idx="154">
                  <c:v>7.6046000000000002E-2</c:v>
                </c:pt>
                <c:pt idx="155">
                  <c:v>0.11068699999999999</c:v>
                </c:pt>
                <c:pt idx="156">
                  <c:v>7.8025999999999998E-2</c:v>
                </c:pt>
                <c:pt idx="157">
                  <c:v>1.7000000000000001E-2</c:v>
                </c:pt>
                <c:pt idx="158">
                  <c:v>1.06E-3</c:v>
                </c:pt>
                <c:pt idx="159">
                  <c:v>2.8319999999999999E-3</c:v>
                </c:pt>
                <c:pt idx="160">
                  <c:v>8.7493000000000001E-2</c:v>
                </c:pt>
                <c:pt idx="161">
                  <c:v>1.6638E-2</c:v>
                </c:pt>
                <c:pt idx="162">
                  <c:v>4.9299000000000003E-2</c:v>
                </c:pt>
                <c:pt idx="163">
                  <c:v>1.9108E-2</c:v>
                </c:pt>
                <c:pt idx="164">
                  <c:v>3.2018999999999999E-2</c:v>
                </c:pt>
                <c:pt idx="165">
                  <c:v>2.8615999999999999E-2</c:v>
                </c:pt>
                <c:pt idx="166">
                  <c:v>0.1419</c:v>
                </c:pt>
                <c:pt idx="167">
                  <c:v>3.568E-3</c:v>
                </c:pt>
                <c:pt idx="168">
                  <c:v>7.3640999999999998E-2</c:v>
                </c:pt>
                <c:pt idx="169">
                  <c:v>8.2195000000000004E-2</c:v>
                </c:pt>
                <c:pt idx="170">
                  <c:v>8.4162000000000001E-2</c:v>
                </c:pt>
                <c:pt idx="171">
                  <c:v>5.5675000000000002E-2</c:v>
                </c:pt>
                <c:pt idx="172">
                  <c:v>1.9212E-2</c:v>
                </c:pt>
                <c:pt idx="173">
                  <c:v>4.1426999999999999E-2</c:v>
                </c:pt>
                <c:pt idx="174">
                  <c:v>0.116174</c:v>
                </c:pt>
                <c:pt idx="175">
                  <c:v>0.22437199999999999</c:v>
                </c:pt>
                <c:pt idx="176">
                  <c:v>5.7447999999999999E-2</c:v>
                </c:pt>
                <c:pt idx="177">
                  <c:v>0.121561</c:v>
                </c:pt>
                <c:pt idx="178">
                  <c:v>0.100818</c:v>
                </c:pt>
                <c:pt idx="179">
                  <c:v>0.14464399999999999</c:v>
                </c:pt>
                <c:pt idx="180">
                  <c:v>1.2161E-2</c:v>
                </c:pt>
                <c:pt idx="181">
                  <c:v>0.13528599999999999</c:v>
                </c:pt>
                <c:pt idx="182">
                  <c:v>6.2758999999999995E-2</c:v>
                </c:pt>
                <c:pt idx="183">
                  <c:v>2.6090000000000002E-3</c:v>
                </c:pt>
                <c:pt idx="184">
                  <c:v>0.124283</c:v>
                </c:pt>
                <c:pt idx="185">
                  <c:v>2.1524999999999999E-2</c:v>
                </c:pt>
                <c:pt idx="186">
                  <c:v>9.6710000000000008E-3</c:v>
                </c:pt>
                <c:pt idx="187">
                  <c:v>5.6763000000000001E-2</c:v>
                </c:pt>
                <c:pt idx="188">
                  <c:v>1.141E-2</c:v>
                </c:pt>
                <c:pt idx="189">
                  <c:v>0.13542899999999999</c:v>
                </c:pt>
                <c:pt idx="190">
                  <c:v>0.118594</c:v>
                </c:pt>
                <c:pt idx="191">
                  <c:v>1.3199000000000001E-2</c:v>
                </c:pt>
                <c:pt idx="192">
                  <c:v>0.131967</c:v>
                </c:pt>
                <c:pt idx="193">
                  <c:v>6.2200999999999999E-2</c:v>
                </c:pt>
                <c:pt idx="194">
                  <c:v>9.9489999999999995E-3</c:v>
                </c:pt>
                <c:pt idx="195">
                  <c:v>3.052E-3</c:v>
                </c:pt>
                <c:pt idx="196">
                  <c:v>7.4201000000000003E-2</c:v>
                </c:pt>
                <c:pt idx="197">
                  <c:v>0.103645</c:v>
                </c:pt>
                <c:pt idx="198">
                  <c:v>5.2069999999999998E-3</c:v>
                </c:pt>
                <c:pt idx="199">
                  <c:v>9.8380999999999996E-2</c:v>
                </c:pt>
                <c:pt idx="200">
                  <c:v>9.5100000000000002E-4</c:v>
                </c:pt>
                <c:pt idx="201">
                  <c:v>1.1379999999999999E-3</c:v>
                </c:pt>
                <c:pt idx="202">
                  <c:v>1.7539999999999999E-3</c:v>
                </c:pt>
                <c:pt idx="203">
                  <c:v>3.4922000000000002E-2</c:v>
                </c:pt>
                <c:pt idx="204">
                  <c:v>5.9220000000000002E-3</c:v>
                </c:pt>
                <c:pt idx="205">
                  <c:v>5.4246999999999997E-2</c:v>
                </c:pt>
                <c:pt idx="206">
                  <c:v>3.1684999999999998E-2</c:v>
                </c:pt>
                <c:pt idx="207">
                  <c:v>4.6979999999999999E-3</c:v>
                </c:pt>
                <c:pt idx="208">
                  <c:v>5.8321999999999999E-2</c:v>
                </c:pt>
                <c:pt idx="209">
                  <c:v>9.7518999999999995E-2</c:v>
                </c:pt>
                <c:pt idx="210">
                  <c:v>0.120866</c:v>
                </c:pt>
                <c:pt idx="211">
                  <c:v>4.9639999999999997E-3</c:v>
                </c:pt>
                <c:pt idx="212">
                  <c:v>0.15882399999999999</c:v>
                </c:pt>
                <c:pt idx="213">
                  <c:v>7.7745999999999996E-2</c:v>
                </c:pt>
                <c:pt idx="214">
                  <c:v>6.2839999999999997E-3</c:v>
                </c:pt>
                <c:pt idx="215">
                  <c:v>1.2689999999999999E-3</c:v>
                </c:pt>
                <c:pt idx="216">
                  <c:v>4.9849999999999998E-3</c:v>
                </c:pt>
                <c:pt idx="217">
                  <c:v>5.8900000000000001E-4</c:v>
                </c:pt>
                <c:pt idx="218">
                  <c:v>2.8712999999999999E-2</c:v>
                </c:pt>
                <c:pt idx="219">
                  <c:v>3.3235000000000001E-2</c:v>
                </c:pt>
                <c:pt idx="220">
                  <c:v>7.4975E-2</c:v>
                </c:pt>
                <c:pt idx="221">
                  <c:v>4.7431000000000001E-2</c:v>
                </c:pt>
                <c:pt idx="222">
                  <c:v>5.9684000000000001E-2</c:v>
                </c:pt>
                <c:pt idx="223">
                  <c:v>3.1264E-2</c:v>
                </c:pt>
                <c:pt idx="224">
                  <c:v>8.5699999999999995E-3</c:v>
                </c:pt>
                <c:pt idx="225">
                  <c:v>1.6684000000000001E-2</c:v>
                </c:pt>
                <c:pt idx="226">
                  <c:v>7.7460000000000003E-3</c:v>
                </c:pt>
                <c:pt idx="227">
                  <c:v>1.6459999999999999E-3</c:v>
                </c:pt>
                <c:pt idx="228">
                  <c:v>0.238783</c:v>
                </c:pt>
                <c:pt idx="229">
                  <c:v>5.0242000000000002E-2</c:v>
                </c:pt>
                <c:pt idx="230">
                  <c:v>5.9768000000000002E-2</c:v>
                </c:pt>
                <c:pt idx="231">
                  <c:v>2.6319999999999998E-3</c:v>
                </c:pt>
                <c:pt idx="232">
                  <c:v>2.4773E-2</c:v>
                </c:pt>
                <c:pt idx="233">
                  <c:v>1.0515999999999999E-2</c:v>
                </c:pt>
                <c:pt idx="234">
                  <c:v>1.3226E-2</c:v>
                </c:pt>
                <c:pt idx="235">
                  <c:v>1.8589999999999999E-2</c:v>
                </c:pt>
                <c:pt idx="236">
                  <c:v>5.2509999999999996E-3</c:v>
                </c:pt>
                <c:pt idx="237">
                  <c:v>3.4090000000000001E-3</c:v>
                </c:pt>
                <c:pt idx="238">
                  <c:v>5.4615999999999998E-2</c:v>
                </c:pt>
                <c:pt idx="239">
                  <c:v>0.118228</c:v>
                </c:pt>
                <c:pt idx="240">
                  <c:v>3.5850000000000001E-3</c:v>
                </c:pt>
                <c:pt idx="241">
                  <c:v>9.1281000000000001E-2</c:v>
                </c:pt>
                <c:pt idx="242">
                  <c:v>3.3486000000000002E-2</c:v>
                </c:pt>
                <c:pt idx="243">
                  <c:v>4.1572999999999999E-2</c:v>
                </c:pt>
                <c:pt idx="244">
                  <c:v>0.20474700000000001</c:v>
                </c:pt>
                <c:pt idx="245">
                  <c:v>6.6947000000000007E-2</c:v>
                </c:pt>
                <c:pt idx="246">
                  <c:v>0.14349400000000001</c:v>
                </c:pt>
                <c:pt idx="247">
                  <c:v>5.7713E-2</c:v>
                </c:pt>
                <c:pt idx="248">
                  <c:v>5.9300000000000004E-3</c:v>
                </c:pt>
                <c:pt idx="249">
                  <c:v>1.7864000000000001E-2</c:v>
                </c:pt>
                <c:pt idx="250">
                  <c:v>0.116493</c:v>
                </c:pt>
                <c:pt idx="251">
                  <c:v>8.8959999999999994E-3</c:v>
                </c:pt>
                <c:pt idx="252">
                  <c:v>0.12692600000000001</c:v>
                </c:pt>
                <c:pt idx="253">
                  <c:v>2.8760999999999998E-2</c:v>
                </c:pt>
                <c:pt idx="254">
                  <c:v>3.7891000000000001E-2</c:v>
                </c:pt>
                <c:pt idx="255">
                  <c:v>0.10489999999999999</c:v>
                </c:pt>
                <c:pt idx="256">
                  <c:v>3.8783999999999999E-2</c:v>
                </c:pt>
                <c:pt idx="257">
                  <c:v>2.6466E-2</c:v>
                </c:pt>
                <c:pt idx="258">
                  <c:v>0.113619</c:v>
                </c:pt>
                <c:pt idx="259">
                  <c:v>5.3386999999999997E-2</c:v>
                </c:pt>
                <c:pt idx="260">
                  <c:v>8.5505999999999999E-2</c:v>
                </c:pt>
                <c:pt idx="261">
                  <c:v>2.7420000000000001E-3</c:v>
                </c:pt>
                <c:pt idx="262">
                  <c:v>2.7706999999999999E-2</c:v>
                </c:pt>
                <c:pt idx="263">
                  <c:v>3.7657000000000003E-2</c:v>
                </c:pt>
                <c:pt idx="264">
                  <c:v>1.9680000000000001E-3</c:v>
                </c:pt>
                <c:pt idx="265">
                  <c:v>0.108182</c:v>
                </c:pt>
                <c:pt idx="266">
                  <c:v>3.7853999999999999E-2</c:v>
                </c:pt>
                <c:pt idx="267">
                  <c:v>1.7765E-2</c:v>
                </c:pt>
                <c:pt idx="268">
                  <c:v>9.2700000000000005E-3</c:v>
                </c:pt>
                <c:pt idx="269">
                  <c:v>2.7130000000000001E-3</c:v>
                </c:pt>
                <c:pt idx="270">
                  <c:v>3.764E-3</c:v>
                </c:pt>
                <c:pt idx="271">
                  <c:v>4.2079999999999999E-3</c:v>
                </c:pt>
                <c:pt idx="272">
                  <c:v>6.2725000000000003E-2</c:v>
                </c:pt>
                <c:pt idx="273">
                  <c:v>7.7039999999999999E-3</c:v>
                </c:pt>
                <c:pt idx="274">
                  <c:v>0.12552099999999999</c:v>
                </c:pt>
                <c:pt idx="275">
                  <c:v>0.13637299999999999</c:v>
                </c:pt>
                <c:pt idx="276">
                  <c:v>0.129269</c:v>
                </c:pt>
                <c:pt idx="277">
                  <c:v>4.1325000000000001E-2</c:v>
                </c:pt>
                <c:pt idx="278">
                  <c:v>0.147899</c:v>
                </c:pt>
                <c:pt idx="279">
                  <c:v>5.3973E-2</c:v>
                </c:pt>
                <c:pt idx="280">
                  <c:v>4.8801999999999998E-2</c:v>
                </c:pt>
                <c:pt idx="281">
                  <c:v>3.8755999999999999E-2</c:v>
                </c:pt>
                <c:pt idx="282">
                  <c:v>0.11774</c:v>
                </c:pt>
                <c:pt idx="283">
                  <c:v>6.1705999999999997E-2</c:v>
                </c:pt>
                <c:pt idx="284">
                  <c:v>7.5715000000000005E-2</c:v>
                </c:pt>
                <c:pt idx="285">
                  <c:v>6.9563E-2</c:v>
                </c:pt>
                <c:pt idx="286">
                  <c:v>1.4257000000000001E-2</c:v>
                </c:pt>
                <c:pt idx="287">
                  <c:v>1.7616E-2</c:v>
                </c:pt>
                <c:pt idx="288">
                  <c:v>0.11214300000000001</c:v>
                </c:pt>
                <c:pt idx="289">
                  <c:v>9.4547999999999993E-2</c:v>
                </c:pt>
                <c:pt idx="290">
                  <c:v>0.162193</c:v>
                </c:pt>
                <c:pt idx="291">
                  <c:v>4.8650000000000004E-3</c:v>
                </c:pt>
                <c:pt idx="292">
                  <c:v>2.9416000000000001E-2</c:v>
                </c:pt>
                <c:pt idx="293">
                  <c:v>4.9404999999999998E-2</c:v>
                </c:pt>
                <c:pt idx="294">
                  <c:v>7.6211000000000001E-2</c:v>
                </c:pt>
                <c:pt idx="295">
                  <c:v>1.1237E-2</c:v>
                </c:pt>
                <c:pt idx="296">
                  <c:v>0.145791</c:v>
                </c:pt>
                <c:pt idx="297">
                  <c:v>2.2116E-2</c:v>
                </c:pt>
                <c:pt idx="298">
                  <c:v>1.8183999999999999E-2</c:v>
                </c:pt>
                <c:pt idx="299">
                  <c:v>2.2454999999999999E-2</c:v>
                </c:pt>
                <c:pt idx="300">
                  <c:v>5.4530000000000004E-3</c:v>
                </c:pt>
                <c:pt idx="301">
                  <c:v>6.7229999999999998E-3</c:v>
                </c:pt>
                <c:pt idx="302">
                  <c:v>2.5756000000000001E-2</c:v>
                </c:pt>
                <c:pt idx="303">
                  <c:v>0.107858</c:v>
                </c:pt>
                <c:pt idx="304">
                  <c:v>2.336E-3</c:v>
                </c:pt>
                <c:pt idx="305">
                  <c:v>4.9119999999999997E-2</c:v>
                </c:pt>
                <c:pt idx="306">
                  <c:v>1.9331999999999998E-2</c:v>
                </c:pt>
                <c:pt idx="307">
                  <c:v>1.784E-3</c:v>
                </c:pt>
                <c:pt idx="308">
                  <c:v>1.1529999999999999E-3</c:v>
                </c:pt>
                <c:pt idx="309">
                  <c:v>8.5544999999999996E-2</c:v>
                </c:pt>
                <c:pt idx="310">
                  <c:v>1.691E-3</c:v>
                </c:pt>
                <c:pt idx="311">
                  <c:v>3.2252000000000003E-2</c:v>
                </c:pt>
                <c:pt idx="312">
                  <c:v>9.9570000000000006E-3</c:v>
                </c:pt>
                <c:pt idx="313">
                  <c:v>1.6549999999999999E-2</c:v>
                </c:pt>
                <c:pt idx="314">
                  <c:v>8.9400000000000005E-4</c:v>
                </c:pt>
                <c:pt idx="315">
                  <c:v>1.3024000000000001E-2</c:v>
                </c:pt>
                <c:pt idx="316">
                  <c:v>4.6586000000000002E-2</c:v>
                </c:pt>
                <c:pt idx="317">
                  <c:v>9.0062000000000003E-2</c:v>
                </c:pt>
                <c:pt idx="318">
                  <c:v>7.7315999999999996E-2</c:v>
                </c:pt>
                <c:pt idx="319">
                  <c:v>6.5978999999999996E-2</c:v>
                </c:pt>
                <c:pt idx="320">
                  <c:v>0.41519499999999998</c:v>
                </c:pt>
                <c:pt idx="321">
                  <c:v>0.47857300000000003</c:v>
                </c:pt>
                <c:pt idx="322">
                  <c:v>0.452401</c:v>
                </c:pt>
                <c:pt idx="323">
                  <c:v>0.408466</c:v>
                </c:pt>
                <c:pt idx="324">
                  <c:v>0.66395800000000005</c:v>
                </c:pt>
                <c:pt idx="325">
                  <c:v>0.38978299999999999</c:v>
                </c:pt>
                <c:pt idx="326">
                  <c:v>0.58931299999999998</c:v>
                </c:pt>
                <c:pt idx="327">
                  <c:v>0.58902500000000002</c:v>
                </c:pt>
                <c:pt idx="328">
                  <c:v>0.62430600000000003</c:v>
                </c:pt>
                <c:pt idx="329">
                  <c:v>0.68898000000000004</c:v>
                </c:pt>
                <c:pt idx="330">
                  <c:v>0.72130399999999995</c:v>
                </c:pt>
                <c:pt idx="331">
                  <c:v>0.75434199999999996</c:v>
                </c:pt>
                <c:pt idx="332">
                  <c:v>0.70814299999999997</c:v>
                </c:pt>
                <c:pt idx="333">
                  <c:v>0.63334800000000002</c:v>
                </c:pt>
                <c:pt idx="334">
                  <c:v>0.79860299999999995</c:v>
                </c:pt>
                <c:pt idx="335">
                  <c:v>0.82598499999999997</c:v>
                </c:pt>
                <c:pt idx="336">
                  <c:v>0.79320800000000002</c:v>
                </c:pt>
                <c:pt idx="337">
                  <c:v>0.85290699999999997</c:v>
                </c:pt>
                <c:pt idx="338">
                  <c:v>0.83984700000000001</c:v>
                </c:pt>
                <c:pt idx="339">
                  <c:v>0.85071799999999997</c:v>
                </c:pt>
                <c:pt idx="340">
                  <c:v>0.91415900000000005</c:v>
                </c:pt>
                <c:pt idx="341">
                  <c:v>0.80687799999999998</c:v>
                </c:pt>
                <c:pt idx="342">
                  <c:v>0.81966899999999998</c:v>
                </c:pt>
                <c:pt idx="343">
                  <c:v>0.82300499999999999</c:v>
                </c:pt>
                <c:pt idx="344">
                  <c:v>0.87289700000000003</c:v>
                </c:pt>
                <c:pt idx="345">
                  <c:v>0.87084799999999996</c:v>
                </c:pt>
                <c:pt idx="346">
                  <c:v>0.84163100000000002</c:v>
                </c:pt>
                <c:pt idx="347">
                  <c:v>0.83657099999999995</c:v>
                </c:pt>
                <c:pt idx="348">
                  <c:v>0.90446599999999999</c:v>
                </c:pt>
                <c:pt idx="349">
                  <c:v>0.87702800000000003</c:v>
                </c:pt>
                <c:pt idx="350">
                  <c:v>0.89238600000000001</c:v>
                </c:pt>
                <c:pt idx="351">
                  <c:v>0.89309700000000003</c:v>
                </c:pt>
                <c:pt idx="352">
                  <c:v>0.86012500000000003</c:v>
                </c:pt>
                <c:pt idx="353">
                  <c:v>0.89282700000000004</c:v>
                </c:pt>
                <c:pt idx="354">
                  <c:v>0.87260300000000002</c:v>
                </c:pt>
                <c:pt idx="355">
                  <c:v>0.89495199999999997</c:v>
                </c:pt>
                <c:pt idx="356">
                  <c:v>0.87490199999999996</c:v>
                </c:pt>
                <c:pt idx="357">
                  <c:v>0.87936400000000003</c:v>
                </c:pt>
                <c:pt idx="358">
                  <c:v>0.89215199999999995</c:v>
                </c:pt>
                <c:pt idx="359">
                  <c:v>0.85030399999999995</c:v>
                </c:pt>
                <c:pt idx="360">
                  <c:v>0.92234400000000005</c:v>
                </c:pt>
                <c:pt idx="361">
                  <c:v>0.90991299999999997</c:v>
                </c:pt>
                <c:pt idx="362">
                  <c:v>0.91384299999999996</c:v>
                </c:pt>
                <c:pt idx="363">
                  <c:v>0.94592900000000002</c:v>
                </c:pt>
                <c:pt idx="364">
                  <c:v>0.94523800000000002</c:v>
                </c:pt>
                <c:pt idx="365">
                  <c:v>0.96304500000000004</c:v>
                </c:pt>
                <c:pt idx="366">
                  <c:v>0.97345899999999996</c:v>
                </c:pt>
                <c:pt idx="367">
                  <c:v>0.94096800000000003</c:v>
                </c:pt>
                <c:pt idx="368">
                  <c:v>0.96669700000000003</c:v>
                </c:pt>
                <c:pt idx="369">
                  <c:v>0.97680900000000004</c:v>
                </c:pt>
                <c:pt idx="370">
                  <c:v>0.96152199999999999</c:v>
                </c:pt>
                <c:pt idx="371">
                  <c:v>0.97311099999999995</c:v>
                </c:pt>
                <c:pt idx="372">
                  <c:v>0.97902900000000004</c:v>
                </c:pt>
                <c:pt idx="373">
                  <c:v>0.97302900000000003</c:v>
                </c:pt>
                <c:pt idx="374">
                  <c:v>0.97958299999999998</c:v>
                </c:pt>
                <c:pt idx="375">
                  <c:v>0.97696499999999997</c:v>
                </c:pt>
                <c:pt idx="376">
                  <c:v>0.97382100000000005</c:v>
                </c:pt>
                <c:pt idx="377">
                  <c:v>0.97840899999999997</c:v>
                </c:pt>
                <c:pt idx="378">
                  <c:v>0.974186</c:v>
                </c:pt>
                <c:pt idx="379">
                  <c:v>0.96919299999999997</c:v>
                </c:pt>
                <c:pt idx="380">
                  <c:v>0.97241599999999995</c:v>
                </c:pt>
                <c:pt idx="381">
                  <c:v>0.974186</c:v>
                </c:pt>
                <c:pt idx="382">
                  <c:v>0.97756900000000002</c:v>
                </c:pt>
                <c:pt idx="383">
                  <c:v>0.97949200000000003</c:v>
                </c:pt>
                <c:pt idx="384">
                  <c:v>0.97674899999999998</c:v>
                </c:pt>
                <c:pt idx="385">
                  <c:v>0.98173500000000002</c:v>
                </c:pt>
                <c:pt idx="386">
                  <c:v>0.97547499999999998</c:v>
                </c:pt>
                <c:pt idx="387">
                  <c:v>0.98150400000000004</c:v>
                </c:pt>
                <c:pt idx="388">
                  <c:v>0.97513099999999997</c:v>
                </c:pt>
                <c:pt idx="389">
                  <c:v>0.98083900000000002</c:v>
                </c:pt>
                <c:pt idx="390">
                  <c:v>0.98422100000000001</c:v>
                </c:pt>
                <c:pt idx="391">
                  <c:v>0.98007999999999995</c:v>
                </c:pt>
                <c:pt idx="392">
                  <c:v>0.97746200000000005</c:v>
                </c:pt>
                <c:pt idx="393">
                  <c:v>0.97980699999999998</c:v>
                </c:pt>
                <c:pt idx="394">
                  <c:v>0.98601899999999998</c:v>
                </c:pt>
                <c:pt idx="395">
                  <c:v>0.98651200000000006</c:v>
                </c:pt>
                <c:pt idx="396">
                  <c:v>0.98697100000000004</c:v>
                </c:pt>
                <c:pt idx="397">
                  <c:v>0.98479499999999998</c:v>
                </c:pt>
                <c:pt idx="398">
                  <c:v>0.98963999999999996</c:v>
                </c:pt>
                <c:pt idx="399">
                  <c:v>0.99143199999999998</c:v>
                </c:pt>
                <c:pt idx="400">
                  <c:v>0.98519000000000001</c:v>
                </c:pt>
                <c:pt idx="401">
                  <c:v>0.985626</c:v>
                </c:pt>
                <c:pt idx="402">
                  <c:v>0.98843700000000001</c:v>
                </c:pt>
                <c:pt idx="403">
                  <c:v>0.98800299999999996</c:v>
                </c:pt>
                <c:pt idx="404">
                  <c:v>0.98378600000000005</c:v>
                </c:pt>
                <c:pt idx="405">
                  <c:v>0.98768400000000001</c:v>
                </c:pt>
                <c:pt idx="406">
                  <c:v>0.98268</c:v>
                </c:pt>
                <c:pt idx="407">
                  <c:v>0.983491</c:v>
                </c:pt>
                <c:pt idx="408">
                  <c:v>0.989788</c:v>
                </c:pt>
                <c:pt idx="409">
                  <c:v>0.98472000000000004</c:v>
                </c:pt>
                <c:pt idx="410">
                  <c:v>0.99087199999999998</c:v>
                </c:pt>
                <c:pt idx="411">
                  <c:v>0.98564200000000002</c:v>
                </c:pt>
                <c:pt idx="412">
                  <c:v>0.98490900000000003</c:v>
                </c:pt>
                <c:pt idx="413">
                  <c:v>0.981012</c:v>
                </c:pt>
                <c:pt idx="414">
                  <c:v>0.97700500000000001</c:v>
                </c:pt>
                <c:pt idx="415">
                  <c:v>0.98030700000000004</c:v>
                </c:pt>
                <c:pt idx="416">
                  <c:v>0.98163100000000003</c:v>
                </c:pt>
                <c:pt idx="417">
                  <c:v>0.97969799999999996</c:v>
                </c:pt>
                <c:pt idx="418">
                  <c:v>0.97582199999999997</c:v>
                </c:pt>
                <c:pt idx="419">
                  <c:v>0.97140800000000005</c:v>
                </c:pt>
                <c:pt idx="420">
                  <c:v>0.96678200000000003</c:v>
                </c:pt>
                <c:pt idx="421">
                  <c:v>0.96539799999999998</c:v>
                </c:pt>
                <c:pt idx="422">
                  <c:v>0.96447400000000005</c:v>
                </c:pt>
                <c:pt idx="423">
                  <c:v>0.96595399999999998</c:v>
                </c:pt>
                <c:pt idx="424">
                  <c:v>0.96518099999999996</c:v>
                </c:pt>
                <c:pt idx="425">
                  <c:v>0.94927499999999998</c:v>
                </c:pt>
                <c:pt idx="426">
                  <c:v>0.957117</c:v>
                </c:pt>
                <c:pt idx="427">
                  <c:v>0.969584</c:v>
                </c:pt>
                <c:pt idx="428">
                  <c:v>0.94704999999999995</c:v>
                </c:pt>
                <c:pt idx="429">
                  <c:v>0.93618900000000005</c:v>
                </c:pt>
                <c:pt idx="430">
                  <c:v>0.92788800000000005</c:v>
                </c:pt>
                <c:pt idx="431">
                  <c:v>0.92819799999999997</c:v>
                </c:pt>
                <c:pt idx="432">
                  <c:v>0.93964300000000001</c:v>
                </c:pt>
                <c:pt idx="433">
                  <c:v>0.93005700000000002</c:v>
                </c:pt>
                <c:pt idx="434">
                  <c:v>0.94701400000000002</c:v>
                </c:pt>
                <c:pt idx="435">
                  <c:v>0.94243699999999997</c:v>
                </c:pt>
                <c:pt idx="436">
                  <c:v>0.93447400000000003</c:v>
                </c:pt>
                <c:pt idx="437">
                  <c:v>0.95845100000000005</c:v>
                </c:pt>
                <c:pt idx="438">
                  <c:v>0.93264599999999998</c:v>
                </c:pt>
                <c:pt idx="439">
                  <c:v>0.92287399999999997</c:v>
                </c:pt>
                <c:pt idx="440">
                  <c:v>0.92093999999999998</c:v>
                </c:pt>
                <c:pt idx="441">
                  <c:v>0.93851300000000004</c:v>
                </c:pt>
                <c:pt idx="442">
                  <c:v>0.92911200000000005</c:v>
                </c:pt>
                <c:pt idx="443">
                  <c:v>0.91512800000000005</c:v>
                </c:pt>
                <c:pt idx="444">
                  <c:v>0.91175399999999995</c:v>
                </c:pt>
                <c:pt idx="445">
                  <c:v>0.91715400000000002</c:v>
                </c:pt>
                <c:pt idx="446">
                  <c:v>0.91502600000000001</c:v>
                </c:pt>
                <c:pt idx="447">
                  <c:v>0.91579699999999997</c:v>
                </c:pt>
                <c:pt idx="448">
                  <c:v>0.87977799999999995</c:v>
                </c:pt>
                <c:pt idx="449">
                  <c:v>0.93034499999999998</c:v>
                </c:pt>
                <c:pt idx="450">
                  <c:v>0.86671500000000001</c:v>
                </c:pt>
                <c:pt idx="451">
                  <c:v>0.85985500000000004</c:v>
                </c:pt>
                <c:pt idx="452">
                  <c:v>0.88686500000000001</c:v>
                </c:pt>
                <c:pt idx="453">
                  <c:v>0.91734300000000002</c:v>
                </c:pt>
                <c:pt idx="454">
                  <c:v>0.88677099999999998</c:v>
                </c:pt>
                <c:pt idx="455">
                  <c:v>0.87932399999999999</c:v>
                </c:pt>
                <c:pt idx="456">
                  <c:v>0.90017100000000005</c:v>
                </c:pt>
                <c:pt idx="457">
                  <c:v>0.896208</c:v>
                </c:pt>
                <c:pt idx="458">
                  <c:v>0.90328699999999995</c:v>
                </c:pt>
                <c:pt idx="459">
                  <c:v>0.88625399999999999</c:v>
                </c:pt>
                <c:pt idx="460">
                  <c:v>0.88981399999999999</c:v>
                </c:pt>
                <c:pt idx="461">
                  <c:v>0.87672799999999995</c:v>
                </c:pt>
                <c:pt idx="462">
                  <c:v>0.88428200000000001</c:v>
                </c:pt>
                <c:pt idx="463">
                  <c:v>0.85738300000000001</c:v>
                </c:pt>
                <c:pt idx="464">
                  <c:v>0.887158</c:v>
                </c:pt>
                <c:pt idx="465">
                  <c:v>0.90696900000000003</c:v>
                </c:pt>
                <c:pt idx="466">
                  <c:v>0.87175899999999995</c:v>
                </c:pt>
                <c:pt idx="467">
                  <c:v>0.86647799999999997</c:v>
                </c:pt>
                <c:pt idx="468">
                  <c:v>0.82648200000000005</c:v>
                </c:pt>
                <c:pt idx="469">
                  <c:v>0.86784300000000003</c:v>
                </c:pt>
                <c:pt idx="470">
                  <c:v>0.68576599999999999</c:v>
                </c:pt>
                <c:pt idx="471">
                  <c:v>0.74626099999999995</c:v>
                </c:pt>
                <c:pt idx="472">
                  <c:v>0.360037</c:v>
                </c:pt>
                <c:pt idx="473">
                  <c:v>0.285358</c:v>
                </c:pt>
                <c:pt idx="474">
                  <c:v>3.5772999999999999E-2</c:v>
                </c:pt>
                <c:pt idx="475">
                  <c:v>2.5276E-2</c:v>
                </c:pt>
                <c:pt idx="476">
                  <c:v>6.9899999999999997E-3</c:v>
                </c:pt>
                <c:pt idx="477">
                  <c:v>5.5229E-2</c:v>
                </c:pt>
                <c:pt idx="478">
                  <c:v>6.613E-3</c:v>
                </c:pt>
                <c:pt idx="479">
                  <c:v>9.6339999999999995E-2</c:v>
                </c:pt>
                <c:pt idx="480">
                  <c:v>1.763E-3</c:v>
                </c:pt>
                <c:pt idx="481">
                  <c:v>2.3823E-2</c:v>
                </c:pt>
                <c:pt idx="482">
                  <c:v>6.9944999999999993E-2</c:v>
                </c:pt>
                <c:pt idx="483">
                  <c:v>3.805E-2</c:v>
                </c:pt>
                <c:pt idx="484">
                  <c:v>3.2952000000000002E-2</c:v>
                </c:pt>
                <c:pt idx="485">
                  <c:v>0.167376</c:v>
                </c:pt>
                <c:pt idx="486">
                  <c:v>1.5624000000000001E-2</c:v>
                </c:pt>
                <c:pt idx="487">
                  <c:v>1.7285999999999999E-2</c:v>
                </c:pt>
                <c:pt idx="488">
                  <c:v>5.0949999999999997E-3</c:v>
                </c:pt>
                <c:pt idx="489">
                  <c:v>3.7331000000000003E-2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C7-034E-9512-2180E9890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46271"/>
        <c:axId val="1"/>
      </c:scatterChart>
      <c:valAx>
        <c:axId val="200434627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462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0.27512829992168825</c:v>
                </c:pt>
                <c:pt idx="32">
                  <c:v>0</c:v>
                </c:pt>
                <c:pt idx="33">
                  <c:v>0.24035135481391329</c:v>
                </c:pt>
                <c:pt idx="34">
                  <c:v>0.23983228511530397</c:v>
                </c:pt>
                <c:pt idx="35">
                  <c:v>0.20913793033723307</c:v>
                </c:pt>
                <c:pt idx="36">
                  <c:v>0.26082675589567889</c:v>
                </c:pt>
                <c:pt idx="37">
                  <c:v>0</c:v>
                </c:pt>
                <c:pt idx="38">
                  <c:v>0.23916602526758041</c:v>
                </c:pt>
                <c:pt idx="39">
                  <c:v>0.28355207534944726</c:v>
                </c:pt>
                <c:pt idx="40">
                  <c:v>0.24299636305182146</c:v>
                </c:pt>
                <c:pt idx="41">
                  <c:v>0.22629698050193212</c:v>
                </c:pt>
                <c:pt idx="42">
                  <c:v>0.28022339682856279</c:v>
                </c:pt>
                <c:pt idx="43">
                  <c:v>0.27123201012177756</c:v>
                </c:pt>
                <c:pt idx="44">
                  <c:v>0.27170422689045043</c:v>
                </c:pt>
                <c:pt idx="45">
                  <c:v>0.29049271718634712</c:v>
                </c:pt>
                <c:pt idx="46">
                  <c:v>0.25751366851053353</c:v>
                </c:pt>
                <c:pt idx="47">
                  <c:v>0.28790933194839269</c:v>
                </c:pt>
                <c:pt idx="48">
                  <c:v>0.29066317237404932</c:v>
                </c:pt>
                <c:pt idx="49">
                  <c:v>0.28759930252487315</c:v>
                </c:pt>
                <c:pt idx="50">
                  <c:v>0.3271605140057075</c:v>
                </c:pt>
                <c:pt idx="51">
                  <c:v>0.30013962474667399</c:v>
                </c:pt>
                <c:pt idx="52">
                  <c:v>0.2854545113698142</c:v>
                </c:pt>
                <c:pt idx="53">
                  <c:v>0.30610701118000588</c:v>
                </c:pt>
                <c:pt idx="54">
                  <c:v>0.31671038869742651</c:v>
                </c:pt>
                <c:pt idx="55">
                  <c:v>0.31711384339688381</c:v>
                </c:pt>
                <c:pt idx="56">
                  <c:v>0.30161711945305797</c:v>
                </c:pt>
                <c:pt idx="57">
                  <c:v>0.30760431652863612</c:v>
                </c:pt>
                <c:pt idx="58">
                  <c:v>0.32333046807471377</c:v>
                </c:pt>
                <c:pt idx="59">
                  <c:v>0.33202423256972763</c:v>
                </c:pt>
                <c:pt idx="60">
                  <c:v>0.32219318609479591</c:v>
                </c:pt>
                <c:pt idx="61">
                  <c:v>0.32118935875350274</c:v>
                </c:pt>
                <c:pt idx="62">
                  <c:v>0.32819612812022469</c:v>
                </c:pt>
                <c:pt idx="63">
                  <c:v>0.32244161765588147</c:v>
                </c:pt>
                <c:pt idx="64">
                  <c:v>0.32305891327618419</c:v>
                </c:pt>
                <c:pt idx="65">
                  <c:v>0.31618481609439114</c:v>
                </c:pt>
                <c:pt idx="66">
                  <c:v>0.35142958951388958</c:v>
                </c:pt>
                <c:pt idx="67">
                  <c:v>0.34197480317074647</c:v>
                </c:pt>
                <c:pt idx="68">
                  <c:v>0.35025928485500007</c:v>
                </c:pt>
                <c:pt idx="69">
                  <c:v>0.34840009659535626</c:v>
                </c:pt>
                <c:pt idx="70">
                  <c:v>0.35895000380111536</c:v>
                </c:pt>
                <c:pt idx="71">
                  <c:v>0.36093072785266783</c:v>
                </c:pt>
                <c:pt idx="72">
                  <c:v>0.36779282470102925</c:v>
                </c:pt>
                <c:pt idx="73">
                  <c:v>0.37428541990720426</c:v>
                </c:pt>
                <c:pt idx="74">
                  <c:v>0.37162323877922138</c:v>
                </c:pt>
                <c:pt idx="75">
                  <c:v>0.36861518484380962</c:v>
                </c:pt>
                <c:pt idx="76">
                  <c:v>0.38917184815282047</c:v>
                </c:pt>
                <c:pt idx="77">
                  <c:v>0.39578549627260046</c:v>
                </c:pt>
                <c:pt idx="78">
                  <c:v>0.3990871728349546</c:v>
                </c:pt>
                <c:pt idx="79">
                  <c:v>0.40483982893175086</c:v>
                </c:pt>
                <c:pt idx="80">
                  <c:v>0.40799973762296765</c:v>
                </c:pt>
                <c:pt idx="81">
                  <c:v>0.42495525321635025</c:v>
                </c:pt>
                <c:pt idx="82">
                  <c:v>0.40208140720195334</c:v>
                </c:pt>
                <c:pt idx="83">
                  <c:v>0.4107654736207525</c:v>
                </c:pt>
                <c:pt idx="84">
                  <c:v>0.42197274578691568</c:v>
                </c:pt>
                <c:pt idx="85">
                  <c:v>0.40777234318938405</c:v>
                </c:pt>
                <c:pt idx="86">
                  <c:v>0.41341671581684242</c:v>
                </c:pt>
                <c:pt idx="87">
                  <c:v>0.41268039353845359</c:v>
                </c:pt>
                <c:pt idx="88">
                  <c:v>0.41757610307728299</c:v>
                </c:pt>
                <c:pt idx="89">
                  <c:v>0.39693073844288401</c:v>
                </c:pt>
                <c:pt idx="90">
                  <c:v>0.40325016316354312</c:v>
                </c:pt>
                <c:pt idx="91">
                  <c:v>0.40382749295995213</c:v>
                </c:pt>
                <c:pt idx="92">
                  <c:v>0.40025860889845866</c:v>
                </c:pt>
                <c:pt idx="93">
                  <c:v>0.3934648756384293</c:v>
                </c:pt>
                <c:pt idx="94">
                  <c:v>0.40037573058725295</c:v>
                </c:pt>
                <c:pt idx="95">
                  <c:v>0.37548777813018253</c:v>
                </c:pt>
                <c:pt idx="96">
                  <c:v>0.38606398772423933</c:v>
                </c:pt>
                <c:pt idx="97">
                  <c:v>0.39209342657058976</c:v>
                </c:pt>
                <c:pt idx="98">
                  <c:v>0.38911100658513637</c:v>
                </c:pt>
                <c:pt idx="99">
                  <c:v>0.36141908507326592</c:v>
                </c:pt>
                <c:pt idx="100">
                  <c:v>0.3803060170128072</c:v>
                </c:pt>
                <c:pt idx="101">
                  <c:v>0.38075705294221612</c:v>
                </c:pt>
                <c:pt idx="102">
                  <c:v>0.35706016121620215</c:v>
                </c:pt>
                <c:pt idx="103">
                  <c:v>0.37841266538070584</c:v>
                </c:pt>
                <c:pt idx="104">
                  <c:v>0.37814806739963247</c:v>
                </c:pt>
                <c:pt idx="105">
                  <c:v>0.35998271768731233</c:v>
                </c:pt>
                <c:pt idx="106">
                  <c:v>0.382596737081976</c:v>
                </c:pt>
                <c:pt idx="107">
                  <c:v>0.35295436136992309</c:v>
                </c:pt>
                <c:pt idx="108">
                  <c:v>0.33634568228510836</c:v>
                </c:pt>
                <c:pt idx="109">
                  <c:v>0.32434634515093852</c:v>
                </c:pt>
                <c:pt idx="110">
                  <c:v>0.30055078978189997</c:v>
                </c:pt>
                <c:pt idx="111">
                  <c:v>0.25396131785417619</c:v>
                </c:pt>
                <c:pt idx="112">
                  <c:v>0</c:v>
                </c:pt>
                <c:pt idx="113">
                  <c:v>0.31951962571063292</c:v>
                </c:pt>
                <c:pt idx="114">
                  <c:v>0.31400486969068442</c:v>
                </c:pt>
                <c:pt idx="115">
                  <c:v>0.28868246958699223</c:v>
                </c:pt>
                <c:pt idx="116">
                  <c:v>0.31342097809341557</c:v>
                </c:pt>
                <c:pt idx="117">
                  <c:v>0.30707551754300716</c:v>
                </c:pt>
                <c:pt idx="118">
                  <c:v>0.29419034537307415</c:v>
                </c:pt>
                <c:pt idx="119">
                  <c:v>0.29201153199214819</c:v>
                </c:pt>
                <c:pt idx="120">
                  <c:v>0.27261420047776352</c:v>
                </c:pt>
                <c:pt idx="121">
                  <c:v>0.28014143906885941</c:v>
                </c:pt>
                <c:pt idx="122">
                  <c:v>0.27226125000471851</c:v>
                </c:pt>
                <c:pt idx="123">
                  <c:v>0.26046779792203895</c:v>
                </c:pt>
                <c:pt idx="124">
                  <c:v>0.28993936966017736</c:v>
                </c:pt>
                <c:pt idx="125">
                  <c:v>0</c:v>
                </c:pt>
                <c:pt idx="126">
                  <c:v>0</c:v>
                </c:pt>
                <c:pt idx="127">
                  <c:v>0.28676503061326908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0.2548819354479776</c:v>
                </c:pt>
                <c:pt idx="338">
                  <c:v>0.25527736867943057</c:v>
                </c:pt>
                <c:pt idx="339">
                  <c:v>0.27904109264221177</c:v>
                </c:pt>
                <c:pt idx="340">
                  <c:v>0</c:v>
                </c:pt>
                <c:pt idx="341">
                  <c:v>0.26917637397731065</c:v>
                </c:pt>
                <c:pt idx="342">
                  <c:v>0.27421099242145186</c:v>
                </c:pt>
                <c:pt idx="343">
                  <c:v>0.31087697083718541</c:v>
                </c:pt>
                <c:pt idx="344">
                  <c:v>0.26037913784084454</c:v>
                </c:pt>
                <c:pt idx="345">
                  <c:v>0.31821782247929115</c:v>
                </c:pt>
                <c:pt idx="346">
                  <c:v>0.26616055507494563</c:v>
                </c:pt>
                <c:pt idx="347">
                  <c:v>0.29925558978002853</c:v>
                </c:pt>
                <c:pt idx="348">
                  <c:v>0.29609442805068559</c:v>
                </c:pt>
                <c:pt idx="349">
                  <c:v>0.32878082844845535</c:v>
                </c:pt>
                <c:pt idx="350">
                  <c:v>0.26144104287330511</c:v>
                </c:pt>
                <c:pt idx="351">
                  <c:v>0.31756207880320009</c:v>
                </c:pt>
                <c:pt idx="352">
                  <c:v>0.29071314427274875</c:v>
                </c:pt>
                <c:pt idx="353">
                  <c:v>0.2961610830828279</c:v>
                </c:pt>
                <c:pt idx="354">
                  <c:v>0.28670528628761333</c:v>
                </c:pt>
                <c:pt idx="355">
                  <c:v>0.27885871121385025</c:v>
                </c:pt>
                <c:pt idx="356">
                  <c:v>0.29535759427006542</c:v>
                </c:pt>
                <c:pt idx="357">
                  <c:v>0.28423428148017832</c:v>
                </c:pt>
                <c:pt idx="358">
                  <c:v>0.30924946480292154</c:v>
                </c:pt>
                <c:pt idx="359">
                  <c:v>0.32426216941356845</c:v>
                </c:pt>
                <c:pt idx="360">
                  <c:v>0.32778991824996034</c:v>
                </c:pt>
                <c:pt idx="361">
                  <c:v>0.32776866771562957</c:v>
                </c:pt>
                <c:pt idx="362">
                  <c:v>0.31395920568455782</c:v>
                </c:pt>
                <c:pt idx="363">
                  <c:v>0.33591836547837589</c:v>
                </c:pt>
                <c:pt idx="364">
                  <c:v>0.33611938285894072</c:v>
                </c:pt>
                <c:pt idx="365">
                  <c:v>0.36884552673630455</c:v>
                </c:pt>
                <c:pt idx="366">
                  <c:v>0.34785182281458243</c:v>
                </c:pt>
                <c:pt idx="367">
                  <c:v>0.37657975922661807</c:v>
                </c:pt>
                <c:pt idx="368">
                  <c:v>0.37203895278482968</c:v>
                </c:pt>
                <c:pt idx="369">
                  <c:v>0.3763267562357992</c:v>
                </c:pt>
                <c:pt idx="370">
                  <c:v>0.3852560936739276</c:v>
                </c:pt>
                <c:pt idx="371">
                  <c:v>0.3870389835326471</c:v>
                </c:pt>
                <c:pt idx="372">
                  <c:v>0.38569286103825279</c:v>
                </c:pt>
                <c:pt idx="373">
                  <c:v>0.37131676338756209</c:v>
                </c:pt>
                <c:pt idx="374">
                  <c:v>0.38425196357507596</c:v>
                </c:pt>
                <c:pt idx="375">
                  <c:v>0.37033213352307071</c:v>
                </c:pt>
                <c:pt idx="376">
                  <c:v>0.39199811264450057</c:v>
                </c:pt>
                <c:pt idx="377">
                  <c:v>0.38135118147688857</c:v>
                </c:pt>
                <c:pt idx="378">
                  <c:v>0.39276696297963321</c:v>
                </c:pt>
                <c:pt idx="379">
                  <c:v>0.36450218933151807</c:v>
                </c:pt>
                <c:pt idx="380">
                  <c:v>0.3901532276050802</c:v>
                </c:pt>
                <c:pt idx="381">
                  <c:v>0.37967923248231655</c:v>
                </c:pt>
                <c:pt idx="382">
                  <c:v>0.37648639485679125</c:v>
                </c:pt>
                <c:pt idx="383">
                  <c:v>0.39391553199096807</c:v>
                </c:pt>
                <c:pt idx="384">
                  <c:v>0.38636900575061339</c:v>
                </c:pt>
                <c:pt idx="385">
                  <c:v>0.39055347179926886</c:v>
                </c:pt>
                <c:pt idx="386">
                  <c:v>0.40683882190477888</c:v>
                </c:pt>
                <c:pt idx="387">
                  <c:v>0.40006492356725487</c:v>
                </c:pt>
                <c:pt idx="388">
                  <c:v>0.40472690569897651</c:v>
                </c:pt>
                <c:pt idx="389">
                  <c:v>0.40709218738725739</c:v>
                </c:pt>
                <c:pt idx="390">
                  <c:v>0.40416691366481583</c:v>
                </c:pt>
                <c:pt idx="391">
                  <c:v>0.39270172357009553</c:v>
                </c:pt>
                <c:pt idx="392">
                  <c:v>0.39829012644524642</c:v>
                </c:pt>
                <c:pt idx="393">
                  <c:v>0.3939334625674607</c:v>
                </c:pt>
                <c:pt idx="394">
                  <c:v>0.40222927779445639</c:v>
                </c:pt>
                <c:pt idx="395">
                  <c:v>0.39021479367088979</c:v>
                </c:pt>
                <c:pt idx="396">
                  <c:v>0.39582695672217627</c:v>
                </c:pt>
                <c:pt idx="397">
                  <c:v>0.3838747260017521</c:v>
                </c:pt>
                <c:pt idx="398">
                  <c:v>0.4028737323364765</c:v>
                </c:pt>
                <c:pt idx="399">
                  <c:v>0.38816594588647491</c:v>
                </c:pt>
                <c:pt idx="400">
                  <c:v>0.39823231075429344</c:v>
                </c:pt>
                <c:pt idx="401">
                  <c:v>0.38573764072837657</c:v>
                </c:pt>
                <c:pt idx="402">
                  <c:v>0.395565056408473</c:v>
                </c:pt>
                <c:pt idx="403">
                  <c:v>0.3902817561989077</c:v>
                </c:pt>
                <c:pt idx="404">
                  <c:v>0.38702153494711772</c:v>
                </c:pt>
                <c:pt idx="405">
                  <c:v>0.36542232966315452</c:v>
                </c:pt>
                <c:pt idx="406">
                  <c:v>0.36647830404573933</c:v>
                </c:pt>
                <c:pt idx="407">
                  <c:v>0.35386374814560084</c:v>
                </c:pt>
                <c:pt idx="408">
                  <c:v>0.35059547350775844</c:v>
                </c:pt>
                <c:pt idx="409">
                  <c:v>0.34580816229112926</c:v>
                </c:pt>
                <c:pt idx="410">
                  <c:v>0.3366105644743656</c:v>
                </c:pt>
                <c:pt idx="411">
                  <c:v>0.33750607034714969</c:v>
                </c:pt>
                <c:pt idx="412">
                  <c:v>0.34275806722085139</c:v>
                </c:pt>
                <c:pt idx="413">
                  <c:v>0.33182514573808902</c:v>
                </c:pt>
                <c:pt idx="414">
                  <c:v>0.32633672273793246</c:v>
                </c:pt>
                <c:pt idx="415">
                  <c:v>0.32634223177759858</c:v>
                </c:pt>
                <c:pt idx="416">
                  <c:v>0.31945940086004415</c:v>
                </c:pt>
                <c:pt idx="417">
                  <c:v>0.31662405923011017</c:v>
                </c:pt>
                <c:pt idx="418">
                  <c:v>0.31853686751156129</c:v>
                </c:pt>
                <c:pt idx="419">
                  <c:v>0.30011665976743307</c:v>
                </c:pt>
                <c:pt idx="420">
                  <c:v>0.30683661608673385</c:v>
                </c:pt>
                <c:pt idx="421">
                  <c:v>0.31420576955740503</c:v>
                </c:pt>
                <c:pt idx="422">
                  <c:v>0.29982473128871762</c:v>
                </c:pt>
                <c:pt idx="423">
                  <c:v>0.30378354205705477</c:v>
                </c:pt>
                <c:pt idx="424">
                  <c:v>0.29399751537738994</c:v>
                </c:pt>
                <c:pt idx="425">
                  <c:v>0.30421677707033673</c:v>
                </c:pt>
                <c:pt idx="426">
                  <c:v>0.29742770479593272</c:v>
                </c:pt>
                <c:pt idx="427">
                  <c:v>0.28145612043327767</c:v>
                </c:pt>
                <c:pt idx="428">
                  <c:v>0.31688429209022723</c:v>
                </c:pt>
                <c:pt idx="429">
                  <c:v>0.27372645295311837</c:v>
                </c:pt>
                <c:pt idx="430">
                  <c:v>0.2635073551628474</c:v>
                </c:pt>
                <c:pt idx="431">
                  <c:v>0.28105859767803276</c:v>
                </c:pt>
                <c:pt idx="432">
                  <c:v>0.29036811989393341</c:v>
                </c:pt>
                <c:pt idx="433">
                  <c:v>0.30231061320119568</c:v>
                </c:pt>
                <c:pt idx="434">
                  <c:v>0.27031482495548986</c:v>
                </c:pt>
                <c:pt idx="435">
                  <c:v>0.29459937627443922</c:v>
                </c:pt>
                <c:pt idx="436">
                  <c:v>0.30913295057217743</c:v>
                </c:pt>
                <c:pt idx="437">
                  <c:v>0.29631845719249994</c:v>
                </c:pt>
                <c:pt idx="438">
                  <c:v>0.26263032599134806</c:v>
                </c:pt>
                <c:pt idx="439">
                  <c:v>0.28251209755951401</c:v>
                </c:pt>
                <c:pt idx="440">
                  <c:v>0.24212947495566814</c:v>
                </c:pt>
                <c:pt idx="441">
                  <c:v>0.23854906311242968</c:v>
                </c:pt>
                <c:pt idx="442">
                  <c:v>0.24466224551255006</c:v>
                </c:pt>
                <c:pt idx="443">
                  <c:v>0.28419286171365887</c:v>
                </c:pt>
                <c:pt idx="444">
                  <c:v>0.26491027159272795</c:v>
                </c:pt>
                <c:pt idx="445">
                  <c:v>0.26503594163092398</c:v>
                </c:pt>
                <c:pt idx="446">
                  <c:v>0.25028687470008559</c:v>
                </c:pt>
                <c:pt idx="447">
                  <c:v>0.19332894526177216</c:v>
                </c:pt>
                <c:pt idx="448">
                  <c:v>0.2561706987269759</c:v>
                </c:pt>
                <c:pt idx="449">
                  <c:v>0.24199342200350407</c:v>
                </c:pt>
                <c:pt idx="450">
                  <c:v>0.24738208801115749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0.22179860695749484</c:v>
                </c:pt>
                <c:pt idx="458">
                  <c:v>0.24948894790134296</c:v>
                </c:pt>
                <c:pt idx="459">
                  <c:v>0</c:v>
                </c:pt>
                <c:pt idx="460">
                  <c:v>0.22225031896185093</c:v>
                </c:pt>
                <c:pt idx="461">
                  <c:v>0.19735974915619814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8-D147-8CFD-E92BF02E36E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0.36846872492947907</c:v>
                </c:pt>
                <c:pt idx="32">
                  <c:v>0</c:v>
                </c:pt>
                <c:pt idx="33">
                  <c:v>0.33499617207734034</c:v>
                </c:pt>
                <c:pt idx="34">
                  <c:v>0.33971629170884859</c:v>
                </c:pt>
                <c:pt idx="35">
                  <c:v>0.34622366578750285</c:v>
                </c:pt>
                <c:pt idx="36">
                  <c:v>0.40161042520502704</c:v>
                </c:pt>
                <c:pt idx="37">
                  <c:v>0</c:v>
                </c:pt>
                <c:pt idx="38">
                  <c:v>0.41648953714222892</c:v>
                </c:pt>
                <c:pt idx="39">
                  <c:v>0.35375285753326019</c:v>
                </c:pt>
                <c:pt idx="40">
                  <c:v>0.33703273404548673</c:v>
                </c:pt>
                <c:pt idx="41">
                  <c:v>0.3290966988156056</c:v>
                </c:pt>
                <c:pt idx="42">
                  <c:v>0.33998237711182444</c:v>
                </c:pt>
                <c:pt idx="43">
                  <c:v>0.33653057444500301</c:v>
                </c:pt>
                <c:pt idx="44">
                  <c:v>0.34559490661076864</c:v>
                </c:pt>
                <c:pt idx="45">
                  <c:v>0.36667323013540931</c:v>
                </c:pt>
                <c:pt idx="46">
                  <c:v>0.38834173732339045</c:v>
                </c:pt>
                <c:pt idx="47">
                  <c:v>0.36735251449746614</c:v>
                </c:pt>
                <c:pt idx="48">
                  <c:v>0.34778410889521999</c:v>
                </c:pt>
                <c:pt idx="49">
                  <c:v>0.3843799494146104</c:v>
                </c:pt>
                <c:pt idx="50">
                  <c:v>0.36116356351478479</c:v>
                </c:pt>
                <c:pt idx="51">
                  <c:v>0.33671048370574519</c:v>
                </c:pt>
                <c:pt idx="52">
                  <c:v>0.37660367218400909</c:v>
                </c:pt>
                <c:pt idx="53">
                  <c:v>0.36041384100275847</c:v>
                </c:pt>
                <c:pt idx="54">
                  <c:v>0.38159606593380352</c:v>
                </c:pt>
                <c:pt idx="55">
                  <c:v>0.39335953226494574</c:v>
                </c:pt>
                <c:pt idx="56">
                  <c:v>0.38423693034359568</c:v>
                </c:pt>
                <c:pt idx="57">
                  <c:v>0.39046250759794437</c:v>
                </c:pt>
                <c:pt idx="58">
                  <c:v>0.39715148654539073</c:v>
                </c:pt>
                <c:pt idx="59">
                  <c:v>0.38556250574924117</c:v>
                </c:pt>
                <c:pt idx="60">
                  <c:v>0.38628446169613456</c:v>
                </c:pt>
                <c:pt idx="61">
                  <c:v>0.37653491715571896</c:v>
                </c:pt>
                <c:pt idx="62">
                  <c:v>0.37722787009184944</c:v>
                </c:pt>
                <c:pt idx="63">
                  <c:v>0.37517462718443173</c:v>
                </c:pt>
                <c:pt idx="64">
                  <c:v>0.37427620865299849</c:v>
                </c:pt>
                <c:pt idx="65">
                  <c:v>0.37198868376766575</c:v>
                </c:pt>
                <c:pt idx="66">
                  <c:v>0.38146353668726513</c:v>
                </c:pt>
                <c:pt idx="67">
                  <c:v>0.38726023423619427</c:v>
                </c:pt>
                <c:pt idx="68">
                  <c:v>0.39693959142511748</c:v>
                </c:pt>
                <c:pt idx="69">
                  <c:v>0.38228837083577366</c:v>
                </c:pt>
                <c:pt idx="70">
                  <c:v>0.39085304274512128</c:v>
                </c:pt>
                <c:pt idx="71">
                  <c:v>0.40150308289901881</c:v>
                </c:pt>
                <c:pt idx="72">
                  <c:v>0.39740900888081077</c:v>
                </c:pt>
                <c:pt idx="73">
                  <c:v>0.394109818231132</c:v>
                </c:pt>
                <c:pt idx="74">
                  <c:v>0.38917904167166667</c:v>
                </c:pt>
                <c:pt idx="75">
                  <c:v>0.40452407077112951</c:v>
                </c:pt>
                <c:pt idx="76">
                  <c:v>0.41695472262968147</c:v>
                </c:pt>
                <c:pt idx="77">
                  <c:v>0.40632561303207226</c:v>
                </c:pt>
                <c:pt idx="78">
                  <c:v>0.425190442379898</c:v>
                </c:pt>
                <c:pt idx="79">
                  <c:v>0.43165488083901871</c:v>
                </c:pt>
                <c:pt idx="80">
                  <c:v>0.43109930843172029</c:v>
                </c:pt>
                <c:pt idx="81">
                  <c:v>0.42986277236102355</c:v>
                </c:pt>
                <c:pt idx="82">
                  <c:v>0.44586829255132598</c:v>
                </c:pt>
                <c:pt idx="83">
                  <c:v>0.43958788606015964</c:v>
                </c:pt>
                <c:pt idx="84">
                  <c:v>0.43279242207749535</c:v>
                </c:pt>
                <c:pt idx="85">
                  <c:v>0.43674193776735065</c:v>
                </c:pt>
                <c:pt idx="86">
                  <c:v>0.44710119528894449</c:v>
                </c:pt>
                <c:pt idx="87">
                  <c:v>0.44327874527603345</c:v>
                </c:pt>
                <c:pt idx="88">
                  <c:v>0.44177093252061345</c:v>
                </c:pt>
                <c:pt idx="89">
                  <c:v>0.43507664942993457</c:v>
                </c:pt>
                <c:pt idx="90">
                  <c:v>0.43761464937405464</c:v>
                </c:pt>
                <c:pt idx="91">
                  <c:v>0.43883499369208684</c:v>
                </c:pt>
                <c:pt idx="92">
                  <c:v>0.44064492781436265</c:v>
                </c:pt>
                <c:pt idx="93">
                  <c:v>0.42480896252235156</c:v>
                </c:pt>
                <c:pt idx="94">
                  <c:v>0.43654778302726294</c:v>
                </c:pt>
                <c:pt idx="95">
                  <c:v>0.43490548707247806</c:v>
                </c:pt>
                <c:pt idx="96">
                  <c:v>0.41646638580220735</c:v>
                </c:pt>
                <c:pt idx="97">
                  <c:v>0.40392101317261159</c:v>
                </c:pt>
                <c:pt idx="98">
                  <c:v>0.42200713938864415</c:v>
                </c:pt>
                <c:pt idx="99">
                  <c:v>0.40871280696119372</c:v>
                </c:pt>
                <c:pt idx="100">
                  <c:v>0.42079789770144255</c:v>
                </c:pt>
                <c:pt idx="101">
                  <c:v>0.40505630168091328</c:v>
                </c:pt>
                <c:pt idx="102">
                  <c:v>0.38848484491581814</c:v>
                </c:pt>
                <c:pt idx="103">
                  <c:v>0.41501375051627398</c:v>
                </c:pt>
                <c:pt idx="104">
                  <c:v>0.41685019648486415</c:v>
                </c:pt>
                <c:pt idx="105">
                  <c:v>0.4096370164899682</c:v>
                </c:pt>
                <c:pt idx="106">
                  <c:v>0.40667271725537979</c:v>
                </c:pt>
                <c:pt idx="107">
                  <c:v>0.39677787993908337</c:v>
                </c:pt>
                <c:pt idx="108">
                  <c:v>0.38058547120800862</c:v>
                </c:pt>
                <c:pt idx="109">
                  <c:v>0.37712159143938034</c:v>
                </c:pt>
                <c:pt idx="110">
                  <c:v>0.37468248183243869</c:v>
                </c:pt>
                <c:pt idx="111">
                  <c:v>0.36728524290417119</c:v>
                </c:pt>
                <c:pt idx="112">
                  <c:v>0</c:v>
                </c:pt>
                <c:pt idx="113">
                  <c:v>0.33120524579612193</c:v>
                </c:pt>
                <c:pt idx="114">
                  <c:v>0.34500664749144666</c:v>
                </c:pt>
                <c:pt idx="115">
                  <c:v>0.37234788264200031</c:v>
                </c:pt>
                <c:pt idx="116">
                  <c:v>0.35807231020027941</c:v>
                </c:pt>
                <c:pt idx="117">
                  <c:v>0.34759289036616553</c:v>
                </c:pt>
                <c:pt idx="118">
                  <c:v>0.34865376988498659</c:v>
                </c:pt>
                <c:pt idx="119">
                  <c:v>0.33807384871489454</c:v>
                </c:pt>
                <c:pt idx="120">
                  <c:v>0.35728791900875478</c:v>
                </c:pt>
                <c:pt idx="121">
                  <c:v>0.35730250873889779</c:v>
                </c:pt>
                <c:pt idx="122">
                  <c:v>0.28076342733241366</c:v>
                </c:pt>
                <c:pt idx="123">
                  <c:v>0.29721591029752165</c:v>
                </c:pt>
                <c:pt idx="124">
                  <c:v>0.3075005714888604</c:v>
                </c:pt>
                <c:pt idx="125">
                  <c:v>0</c:v>
                </c:pt>
                <c:pt idx="126">
                  <c:v>0</c:v>
                </c:pt>
                <c:pt idx="127">
                  <c:v>0.32642855203251298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0.30631328672567154</c:v>
                </c:pt>
                <c:pt idx="338">
                  <c:v>0.34290120887354369</c:v>
                </c:pt>
                <c:pt idx="339">
                  <c:v>0.33596259702373721</c:v>
                </c:pt>
                <c:pt idx="340">
                  <c:v>0</c:v>
                </c:pt>
                <c:pt idx="341">
                  <c:v>0.3041252608126746</c:v>
                </c:pt>
                <c:pt idx="342">
                  <c:v>0.30659962880570596</c:v>
                </c:pt>
                <c:pt idx="343">
                  <c:v>0.34566840865834381</c:v>
                </c:pt>
                <c:pt idx="344">
                  <c:v>0.31638716854892091</c:v>
                </c:pt>
                <c:pt idx="345">
                  <c:v>0.32799885274430535</c:v>
                </c:pt>
                <c:pt idx="346">
                  <c:v>0.35269149141423878</c:v>
                </c:pt>
                <c:pt idx="347">
                  <c:v>0.29865413455570244</c:v>
                </c:pt>
                <c:pt idx="348">
                  <c:v>0.34168688796960622</c:v>
                </c:pt>
                <c:pt idx="349">
                  <c:v>0.35264133944252996</c:v>
                </c:pt>
                <c:pt idx="350">
                  <c:v>0.37132808891507457</c:v>
                </c:pt>
                <c:pt idx="351">
                  <c:v>0.33298259412387821</c:v>
                </c:pt>
                <c:pt idx="352">
                  <c:v>0.31091940590272615</c:v>
                </c:pt>
                <c:pt idx="353">
                  <c:v>0.34965169781250804</c:v>
                </c:pt>
                <c:pt idx="354">
                  <c:v>0.33656736498174128</c:v>
                </c:pt>
                <c:pt idx="355">
                  <c:v>0.333233969904495</c:v>
                </c:pt>
                <c:pt idx="356">
                  <c:v>0.31911058596866204</c:v>
                </c:pt>
                <c:pt idx="357">
                  <c:v>0.35777452515487773</c:v>
                </c:pt>
                <c:pt idx="358">
                  <c:v>0.35393979531225467</c:v>
                </c:pt>
                <c:pt idx="359">
                  <c:v>0.33215458861482799</c:v>
                </c:pt>
                <c:pt idx="360">
                  <c:v>0.36145592711729019</c:v>
                </c:pt>
                <c:pt idx="361">
                  <c:v>0.38750893069778525</c:v>
                </c:pt>
                <c:pt idx="362">
                  <c:v>0.37570012195672792</c:v>
                </c:pt>
                <c:pt idx="363">
                  <c:v>0.39567492576546753</c:v>
                </c:pt>
                <c:pt idx="364">
                  <c:v>0.41849968376808416</c:v>
                </c:pt>
                <c:pt idx="365">
                  <c:v>0.38879786828150592</c:v>
                </c:pt>
                <c:pt idx="366">
                  <c:v>0.42646811016028663</c:v>
                </c:pt>
                <c:pt idx="367">
                  <c:v>0.38555749716422943</c:v>
                </c:pt>
                <c:pt idx="368">
                  <c:v>0.42242111341326727</c:v>
                </c:pt>
                <c:pt idx="369">
                  <c:v>0.40708914045749717</c:v>
                </c:pt>
                <c:pt idx="370">
                  <c:v>0.42207041438043691</c:v>
                </c:pt>
                <c:pt idx="371">
                  <c:v>0.42280081413291282</c:v>
                </c:pt>
                <c:pt idx="372">
                  <c:v>0.41716601577380064</c:v>
                </c:pt>
                <c:pt idx="373">
                  <c:v>0.39808092244196602</c:v>
                </c:pt>
                <c:pt idx="374">
                  <c:v>0.41836007293731797</c:v>
                </c:pt>
                <c:pt idx="375">
                  <c:v>0.42801505060089046</c:v>
                </c:pt>
                <c:pt idx="376">
                  <c:v>0.43389388317673622</c:v>
                </c:pt>
                <c:pt idx="377">
                  <c:v>0.39883818976743907</c:v>
                </c:pt>
                <c:pt idx="378">
                  <c:v>0.42234687917286934</c:v>
                </c:pt>
                <c:pt idx="379">
                  <c:v>0.41237554833590345</c:v>
                </c:pt>
                <c:pt idx="380">
                  <c:v>0.40455789066822279</c:v>
                </c:pt>
                <c:pt idx="381">
                  <c:v>0.41155276001198088</c:v>
                </c:pt>
                <c:pt idx="382">
                  <c:v>0.42758013892315305</c:v>
                </c:pt>
                <c:pt idx="383">
                  <c:v>0.42713888293265678</c:v>
                </c:pt>
                <c:pt idx="384">
                  <c:v>0.40885166387346678</c:v>
                </c:pt>
                <c:pt idx="385">
                  <c:v>0.42574966982338031</c:v>
                </c:pt>
                <c:pt idx="386">
                  <c:v>0.41715764042946768</c:v>
                </c:pt>
                <c:pt idx="387">
                  <c:v>0.44668470269952359</c:v>
                </c:pt>
                <c:pt idx="388">
                  <c:v>0.43650897398850558</c:v>
                </c:pt>
                <c:pt idx="389">
                  <c:v>0.43026883619342238</c:v>
                </c:pt>
                <c:pt idx="390">
                  <c:v>0.4372328042844606</c:v>
                </c:pt>
                <c:pt idx="391">
                  <c:v>0.43573916311973526</c:v>
                </c:pt>
                <c:pt idx="392">
                  <c:v>0.43187014519212552</c:v>
                </c:pt>
                <c:pt idx="393">
                  <c:v>0.44295787939948411</c:v>
                </c:pt>
                <c:pt idx="394">
                  <c:v>0.43779000205735419</c:v>
                </c:pt>
                <c:pt idx="395">
                  <c:v>0.44050063095012987</c:v>
                </c:pt>
                <c:pt idx="396">
                  <c:v>0.42627535568773561</c:v>
                </c:pt>
                <c:pt idx="397">
                  <c:v>0.42144511676278729</c:v>
                </c:pt>
                <c:pt idx="398">
                  <c:v>0.43841469192271582</c:v>
                </c:pt>
                <c:pt idx="399">
                  <c:v>0.43541874024913979</c:v>
                </c:pt>
                <c:pt idx="400">
                  <c:v>0.4267060037250428</c:v>
                </c:pt>
                <c:pt idx="401">
                  <c:v>0.42829711411481397</c:v>
                </c:pt>
                <c:pt idx="402">
                  <c:v>0.42562301443348832</c:v>
                </c:pt>
                <c:pt idx="403">
                  <c:v>0.42296821341590757</c:v>
                </c:pt>
                <c:pt idx="404">
                  <c:v>0.42945413958661538</c:v>
                </c:pt>
                <c:pt idx="405">
                  <c:v>0.42035420485123365</c:v>
                </c:pt>
                <c:pt idx="406">
                  <c:v>0.38725475374722113</c:v>
                </c:pt>
                <c:pt idx="407">
                  <c:v>0.38900314829222282</c:v>
                </c:pt>
                <c:pt idx="408">
                  <c:v>0.3835033371321</c:v>
                </c:pt>
                <c:pt idx="409">
                  <c:v>0.38622138913581594</c:v>
                </c:pt>
                <c:pt idx="410">
                  <c:v>0.40026565980731527</c:v>
                </c:pt>
                <c:pt idx="411">
                  <c:v>0.39526846879626604</c:v>
                </c:pt>
                <c:pt idx="412">
                  <c:v>0.36199459563467823</c:v>
                </c:pt>
                <c:pt idx="413">
                  <c:v>0.37523612600194006</c:v>
                </c:pt>
                <c:pt idx="414">
                  <c:v>0.39282386311273132</c:v>
                </c:pt>
                <c:pt idx="415">
                  <c:v>0.37335363383067172</c:v>
                </c:pt>
                <c:pt idx="416">
                  <c:v>0.37717550928381693</c:v>
                </c:pt>
                <c:pt idx="417">
                  <c:v>0.37736531276364954</c:v>
                </c:pt>
                <c:pt idx="418">
                  <c:v>0.38615272685993801</c:v>
                </c:pt>
                <c:pt idx="419">
                  <c:v>0.37528923696208771</c:v>
                </c:pt>
                <c:pt idx="420">
                  <c:v>0.37117734752006049</c:v>
                </c:pt>
                <c:pt idx="421">
                  <c:v>0.35434860609571833</c:v>
                </c:pt>
                <c:pt idx="422">
                  <c:v>0.37774783939585566</c:v>
                </c:pt>
                <c:pt idx="423">
                  <c:v>0.36049309547798264</c:v>
                </c:pt>
                <c:pt idx="424">
                  <c:v>0.37339472156619519</c:v>
                </c:pt>
                <c:pt idx="425">
                  <c:v>0.37465957074682055</c:v>
                </c:pt>
                <c:pt idx="426">
                  <c:v>0.35490357112514515</c:v>
                </c:pt>
                <c:pt idx="427">
                  <c:v>0.39690762944962205</c:v>
                </c:pt>
                <c:pt idx="428">
                  <c:v>0.35485229241030841</c:v>
                </c:pt>
                <c:pt idx="429">
                  <c:v>0.38082942042271095</c:v>
                </c:pt>
                <c:pt idx="430">
                  <c:v>0.34832600442196798</c:v>
                </c:pt>
                <c:pt idx="431">
                  <c:v>0.3772759624373247</c:v>
                </c:pt>
                <c:pt idx="432">
                  <c:v>0.38812869720542265</c:v>
                </c:pt>
                <c:pt idx="433">
                  <c:v>0.36953176334720511</c:v>
                </c:pt>
                <c:pt idx="434">
                  <c:v>0.3441921912523247</c:v>
                </c:pt>
                <c:pt idx="435">
                  <c:v>0.36274355940797259</c:v>
                </c:pt>
                <c:pt idx="436">
                  <c:v>0.37424210681017261</c:v>
                </c:pt>
                <c:pt idx="437">
                  <c:v>0.36524753244734587</c:v>
                </c:pt>
                <c:pt idx="438">
                  <c:v>0.3876041450298876</c:v>
                </c:pt>
                <c:pt idx="439">
                  <c:v>0.3949439907956343</c:v>
                </c:pt>
                <c:pt idx="440">
                  <c:v>0.33228572010399204</c:v>
                </c:pt>
                <c:pt idx="441">
                  <c:v>0.38685679066931955</c:v>
                </c:pt>
                <c:pt idx="442">
                  <c:v>0.36127768856002546</c:v>
                </c:pt>
                <c:pt idx="443">
                  <c:v>0.41185177119875332</c:v>
                </c:pt>
                <c:pt idx="444">
                  <c:v>0.37378175503193295</c:v>
                </c:pt>
                <c:pt idx="445">
                  <c:v>0.37399444095758982</c:v>
                </c:pt>
                <c:pt idx="446">
                  <c:v>0.34694207221857265</c:v>
                </c:pt>
                <c:pt idx="447">
                  <c:v>0.37221233689205219</c:v>
                </c:pt>
                <c:pt idx="448">
                  <c:v>0.36063220054420198</c:v>
                </c:pt>
                <c:pt idx="449">
                  <c:v>0.3498055301861242</c:v>
                </c:pt>
                <c:pt idx="450">
                  <c:v>0.33699683013695281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0.37427051507255299</c:v>
                </c:pt>
                <c:pt idx="458">
                  <c:v>0.36217616169936401</c:v>
                </c:pt>
                <c:pt idx="459">
                  <c:v>0</c:v>
                </c:pt>
                <c:pt idx="460">
                  <c:v>0.36983832847821485</c:v>
                </c:pt>
                <c:pt idx="461">
                  <c:v>0.34505348603320862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58-D147-8CFD-E92BF02E3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30847"/>
        <c:axId val="1"/>
      </c:scatterChart>
      <c:valAx>
        <c:axId val="2004330847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308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449.6</c:v>
                </c:pt>
                <c:pt idx="32">
                  <c:v>-999</c:v>
                </c:pt>
                <c:pt idx="33">
                  <c:v>412.7</c:v>
                </c:pt>
                <c:pt idx="34">
                  <c:v>539.70000000000005</c:v>
                </c:pt>
                <c:pt idx="35">
                  <c:v>393.2</c:v>
                </c:pt>
                <c:pt idx="36">
                  <c:v>385.9</c:v>
                </c:pt>
                <c:pt idx="37">
                  <c:v>-999</c:v>
                </c:pt>
                <c:pt idx="38">
                  <c:v>486.7</c:v>
                </c:pt>
                <c:pt idx="39">
                  <c:v>416.6</c:v>
                </c:pt>
                <c:pt idx="40">
                  <c:v>343.8</c:v>
                </c:pt>
                <c:pt idx="41">
                  <c:v>220.7</c:v>
                </c:pt>
                <c:pt idx="42">
                  <c:v>398.2</c:v>
                </c:pt>
                <c:pt idx="43">
                  <c:v>471.2</c:v>
                </c:pt>
                <c:pt idx="44">
                  <c:v>397.2</c:v>
                </c:pt>
                <c:pt idx="45">
                  <c:v>462.6</c:v>
                </c:pt>
                <c:pt idx="46">
                  <c:v>545.9</c:v>
                </c:pt>
                <c:pt idx="47">
                  <c:v>371.8</c:v>
                </c:pt>
                <c:pt idx="48">
                  <c:v>408.8</c:v>
                </c:pt>
                <c:pt idx="49">
                  <c:v>426.5</c:v>
                </c:pt>
                <c:pt idx="50">
                  <c:v>489</c:v>
                </c:pt>
                <c:pt idx="51">
                  <c:v>408</c:v>
                </c:pt>
                <c:pt idx="52">
                  <c:v>390.8</c:v>
                </c:pt>
                <c:pt idx="53">
                  <c:v>429.1</c:v>
                </c:pt>
                <c:pt idx="54">
                  <c:v>463.8</c:v>
                </c:pt>
                <c:pt idx="55">
                  <c:v>418.8</c:v>
                </c:pt>
                <c:pt idx="56">
                  <c:v>393</c:v>
                </c:pt>
                <c:pt idx="57">
                  <c:v>405.5</c:v>
                </c:pt>
                <c:pt idx="58">
                  <c:v>492.9</c:v>
                </c:pt>
                <c:pt idx="59">
                  <c:v>497.3</c:v>
                </c:pt>
                <c:pt idx="60">
                  <c:v>483.7</c:v>
                </c:pt>
                <c:pt idx="61">
                  <c:v>428.6</c:v>
                </c:pt>
                <c:pt idx="62">
                  <c:v>520</c:v>
                </c:pt>
                <c:pt idx="63">
                  <c:v>472.9</c:v>
                </c:pt>
                <c:pt idx="64">
                  <c:v>451.9</c:v>
                </c:pt>
                <c:pt idx="65">
                  <c:v>466.6</c:v>
                </c:pt>
                <c:pt idx="66">
                  <c:v>526.70000000000005</c:v>
                </c:pt>
                <c:pt idx="67">
                  <c:v>485.3</c:v>
                </c:pt>
                <c:pt idx="68">
                  <c:v>515.1</c:v>
                </c:pt>
                <c:pt idx="69">
                  <c:v>522.20000000000005</c:v>
                </c:pt>
                <c:pt idx="70">
                  <c:v>506.9</c:v>
                </c:pt>
                <c:pt idx="71">
                  <c:v>523.4</c:v>
                </c:pt>
                <c:pt idx="72">
                  <c:v>541</c:v>
                </c:pt>
                <c:pt idx="73">
                  <c:v>559</c:v>
                </c:pt>
                <c:pt idx="74">
                  <c:v>511.9</c:v>
                </c:pt>
                <c:pt idx="75">
                  <c:v>527.6</c:v>
                </c:pt>
                <c:pt idx="76">
                  <c:v>574</c:v>
                </c:pt>
                <c:pt idx="77">
                  <c:v>558.5</c:v>
                </c:pt>
                <c:pt idx="78">
                  <c:v>558.6</c:v>
                </c:pt>
                <c:pt idx="79">
                  <c:v>567.70000000000005</c:v>
                </c:pt>
                <c:pt idx="80">
                  <c:v>559.79999999999995</c:v>
                </c:pt>
                <c:pt idx="81">
                  <c:v>614.29999999999995</c:v>
                </c:pt>
                <c:pt idx="82">
                  <c:v>586.1</c:v>
                </c:pt>
                <c:pt idx="83">
                  <c:v>538.79999999999995</c:v>
                </c:pt>
                <c:pt idx="84">
                  <c:v>562</c:v>
                </c:pt>
                <c:pt idx="85">
                  <c:v>554</c:v>
                </c:pt>
                <c:pt idx="86">
                  <c:v>589.6</c:v>
                </c:pt>
                <c:pt idx="87">
                  <c:v>598.79999999999995</c:v>
                </c:pt>
                <c:pt idx="88">
                  <c:v>568</c:v>
                </c:pt>
                <c:pt idx="89">
                  <c:v>595.20000000000005</c:v>
                </c:pt>
                <c:pt idx="90">
                  <c:v>603.9</c:v>
                </c:pt>
                <c:pt idx="91">
                  <c:v>608.9</c:v>
                </c:pt>
                <c:pt idx="92">
                  <c:v>588.1</c:v>
                </c:pt>
                <c:pt idx="93">
                  <c:v>616.29999999999995</c:v>
                </c:pt>
                <c:pt idx="94">
                  <c:v>656.8</c:v>
                </c:pt>
                <c:pt idx="95">
                  <c:v>594.20000000000005</c:v>
                </c:pt>
                <c:pt idx="96">
                  <c:v>624.20000000000005</c:v>
                </c:pt>
                <c:pt idx="97">
                  <c:v>576.20000000000005</c:v>
                </c:pt>
                <c:pt idx="98">
                  <c:v>651.20000000000005</c:v>
                </c:pt>
                <c:pt idx="99">
                  <c:v>630</c:v>
                </c:pt>
                <c:pt idx="100">
                  <c:v>733.5</c:v>
                </c:pt>
                <c:pt idx="101">
                  <c:v>662.4</c:v>
                </c:pt>
                <c:pt idx="102">
                  <c:v>624.29999999999995</c:v>
                </c:pt>
                <c:pt idx="103">
                  <c:v>661</c:v>
                </c:pt>
                <c:pt idx="104">
                  <c:v>605.70000000000005</c:v>
                </c:pt>
                <c:pt idx="105">
                  <c:v>662.5</c:v>
                </c:pt>
                <c:pt idx="106">
                  <c:v>638.5</c:v>
                </c:pt>
                <c:pt idx="107">
                  <c:v>682.5</c:v>
                </c:pt>
                <c:pt idx="108">
                  <c:v>610.70000000000005</c:v>
                </c:pt>
                <c:pt idx="109">
                  <c:v>663</c:v>
                </c:pt>
                <c:pt idx="110">
                  <c:v>715.5</c:v>
                </c:pt>
                <c:pt idx="111">
                  <c:v>702.4</c:v>
                </c:pt>
                <c:pt idx="112">
                  <c:v>-999</c:v>
                </c:pt>
                <c:pt idx="113">
                  <c:v>719.1</c:v>
                </c:pt>
                <c:pt idx="114">
                  <c:v>598.9</c:v>
                </c:pt>
                <c:pt idx="115">
                  <c:v>808</c:v>
                </c:pt>
                <c:pt idx="116">
                  <c:v>750.6</c:v>
                </c:pt>
                <c:pt idx="117">
                  <c:v>648.79999999999995</c:v>
                </c:pt>
                <c:pt idx="118">
                  <c:v>581.9</c:v>
                </c:pt>
                <c:pt idx="119">
                  <c:v>714.1</c:v>
                </c:pt>
                <c:pt idx="120">
                  <c:v>660.6</c:v>
                </c:pt>
                <c:pt idx="121">
                  <c:v>614.20000000000005</c:v>
                </c:pt>
                <c:pt idx="122">
                  <c:v>536.79999999999995</c:v>
                </c:pt>
                <c:pt idx="123">
                  <c:v>572</c:v>
                </c:pt>
                <c:pt idx="124">
                  <c:v>674.9</c:v>
                </c:pt>
                <c:pt idx="125">
                  <c:v>-999</c:v>
                </c:pt>
                <c:pt idx="126">
                  <c:v>-999</c:v>
                </c:pt>
                <c:pt idx="127">
                  <c:v>705.9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634</c:v>
                </c:pt>
                <c:pt idx="338">
                  <c:v>571.9</c:v>
                </c:pt>
                <c:pt idx="339">
                  <c:v>653.9</c:v>
                </c:pt>
                <c:pt idx="340">
                  <c:v>-999</c:v>
                </c:pt>
                <c:pt idx="341">
                  <c:v>624.9</c:v>
                </c:pt>
                <c:pt idx="342">
                  <c:v>722</c:v>
                </c:pt>
                <c:pt idx="343">
                  <c:v>694.2</c:v>
                </c:pt>
                <c:pt idx="344">
                  <c:v>558.9</c:v>
                </c:pt>
                <c:pt idx="345">
                  <c:v>758.9</c:v>
                </c:pt>
                <c:pt idx="346">
                  <c:v>626.70000000000005</c:v>
                </c:pt>
                <c:pt idx="347">
                  <c:v>805.5</c:v>
                </c:pt>
                <c:pt idx="348">
                  <c:v>700.8</c:v>
                </c:pt>
                <c:pt idx="349">
                  <c:v>854.7</c:v>
                </c:pt>
                <c:pt idx="350">
                  <c:v>632</c:v>
                </c:pt>
                <c:pt idx="351">
                  <c:v>716.2</c:v>
                </c:pt>
                <c:pt idx="352">
                  <c:v>783.2</c:v>
                </c:pt>
                <c:pt idx="353">
                  <c:v>625.20000000000005</c:v>
                </c:pt>
                <c:pt idx="354">
                  <c:v>713.5</c:v>
                </c:pt>
                <c:pt idx="355">
                  <c:v>665.3</c:v>
                </c:pt>
                <c:pt idx="356">
                  <c:v>722.6</c:v>
                </c:pt>
                <c:pt idx="357">
                  <c:v>650.29999999999995</c:v>
                </c:pt>
                <c:pt idx="358">
                  <c:v>671.2</c:v>
                </c:pt>
                <c:pt idx="359">
                  <c:v>592.9</c:v>
                </c:pt>
                <c:pt idx="360">
                  <c:v>627.29999999999995</c:v>
                </c:pt>
                <c:pt idx="361">
                  <c:v>653.29999999999995</c:v>
                </c:pt>
                <c:pt idx="362">
                  <c:v>646.29999999999995</c:v>
                </c:pt>
                <c:pt idx="363">
                  <c:v>581.5</c:v>
                </c:pt>
                <c:pt idx="364">
                  <c:v>678.4</c:v>
                </c:pt>
                <c:pt idx="365">
                  <c:v>650.5</c:v>
                </c:pt>
                <c:pt idx="366">
                  <c:v>624</c:v>
                </c:pt>
                <c:pt idx="367">
                  <c:v>608.6</c:v>
                </c:pt>
                <c:pt idx="368">
                  <c:v>657.6</c:v>
                </c:pt>
                <c:pt idx="369">
                  <c:v>661.8</c:v>
                </c:pt>
                <c:pt idx="370">
                  <c:v>659.3</c:v>
                </c:pt>
                <c:pt idx="371">
                  <c:v>628</c:v>
                </c:pt>
                <c:pt idx="372">
                  <c:v>612.20000000000005</c:v>
                </c:pt>
                <c:pt idx="373">
                  <c:v>579.5</c:v>
                </c:pt>
                <c:pt idx="374">
                  <c:v>671.5</c:v>
                </c:pt>
                <c:pt idx="375">
                  <c:v>614.9</c:v>
                </c:pt>
                <c:pt idx="376">
                  <c:v>618.9</c:v>
                </c:pt>
                <c:pt idx="377">
                  <c:v>640</c:v>
                </c:pt>
                <c:pt idx="378">
                  <c:v>645.9</c:v>
                </c:pt>
                <c:pt idx="379">
                  <c:v>599.6</c:v>
                </c:pt>
                <c:pt idx="380">
                  <c:v>668.8</c:v>
                </c:pt>
                <c:pt idx="381">
                  <c:v>625.4</c:v>
                </c:pt>
                <c:pt idx="382">
                  <c:v>591.9</c:v>
                </c:pt>
                <c:pt idx="383">
                  <c:v>616.9</c:v>
                </c:pt>
                <c:pt idx="384">
                  <c:v>638.20000000000005</c:v>
                </c:pt>
                <c:pt idx="385">
                  <c:v>605</c:v>
                </c:pt>
                <c:pt idx="386">
                  <c:v>617.1</c:v>
                </c:pt>
                <c:pt idx="387">
                  <c:v>591.79999999999995</c:v>
                </c:pt>
                <c:pt idx="388">
                  <c:v>680.4</c:v>
                </c:pt>
                <c:pt idx="389">
                  <c:v>630.70000000000005</c:v>
                </c:pt>
                <c:pt idx="390">
                  <c:v>626.6</c:v>
                </c:pt>
                <c:pt idx="391">
                  <c:v>692.8</c:v>
                </c:pt>
                <c:pt idx="392">
                  <c:v>625.1</c:v>
                </c:pt>
                <c:pt idx="393">
                  <c:v>616.4</c:v>
                </c:pt>
                <c:pt idx="394">
                  <c:v>611.79999999999995</c:v>
                </c:pt>
                <c:pt idx="395">
                  <c:v>608.5</c:v>
                </c:pt>
                <c:pt idx="396">
                  <c:v>610.9</c:v>
                </c:pt>
                <c:pt idx="397">
                  <c:v>578.4</c:v>
                </c:pt>
                <c:pt idx="398">
                  <c:v>588.5</c:v>
                </c:pt>
                <c:pt idx="399">
                  <c:v>609.1</c:v>
                </c:pt>
                <c:pt idx="400">
                  <c:v>572.1</c:v>
                </c:pt>
                <c:pt idx="401">
                  <c:v>619.29999999999995</c:v>
                </c:pt>
                <c:pt idx="402">
                  <c:v>584.9</c:v>
                </c:pt>
                <c:pt idx="403">
                  <c:v>601.70000000000005</c:v>
                </c:pt>
                <c:pt idx="404">
                  <c:v>588</c:v>
                </c:pt>
                <c:pt idx="405">
                  <c:v>605.9</c:v>
                </c:pt>
                <c:pt idx="406">
                  <c:v>621.5</c:v>
                </c:pt>
                <c:pt idx="407">
                  <c:v>584.29999999999995</c:v>
                </c:pt>
                <c:pt idx="408">
                  <c:v>539.4</c:v>
                </c:pt>
                <c:pt idx="409">
                  <c:v>549.79999999999995</c:v>
                </c:pt>
                <c:pt idx="410">
                  <c:v>573.1</c:v>
                </c:pt>
                <c:pt idx="411">
                  <c:v>531.29999999999995</c:v>
                </c:pt>
                <c:pt idx="412">
                  <c:v>588.20000000000005</c:v>
                </c:pt>
                <c:pt idx="413">
                  <c:v>537.4</c:v>
                </c:pt>
                <c:pt idx="414">
                  <c:v>539.70000000000005</c:v>
                </c:pt>
                <c:pt idx="415">
                  <c:v>563.1</c:v>
                </c:pt>
                <c:pt idx="416">
                  <c:v>488.6</c:v>
                </c:pt>
                <c:pt idx="417">
                  <c:v>544.4</c:v>
                </c:pt>
                <c:pt idx="418">
                  <c:v>493.2</c:v>
                </c:pt>
                <c:pt idx="419">
                  <c:v>421.5</c:v>
                </c:pt>
                <c:pt idx="420">
                  <c:v>425.3</c:v>
                </c:pt>
                <c:pt idx="421">
                  <c:v>523.4</c:v>
                </c:pt>
                <c:pt idx="422">
                  <c:v>447.7</c:v>
                </c:pt>
                <c:pt idx="423">
                  <c:v>495.5</c:v>
                </c:pt>
                <c:pt idx="424">
                  <c:v>459.6</c:v>
                </c:pt>
                <c:pt idx="425">
                  <c:v>539.5</c:v>
                </c:pt>
                <c:pt idx="426">
                  <c:v>515.9</c:v>
                </c:pt>
                <c:pt idx="427">
                  <c:v>453.7</c:v>
                </c:pt>
                <c:pt idx="428">
                  <c:v>484.3</c:v>
                </c:pt>
                <c:pt idx="429">
                  <c:v>430.6</c:v>
                </c:pt>
                <c:pt idx="430">
                  <c:v>385.7</c:v>
                </c:pt>
                <c:pt idx="431">
                  <c:v>440.1</c:v>
                </c:pt>
                <c:pt idx="432">
                  <c:v>414.2</c:v>
                </c:pt>
                <c:pt idx="433">
                  <c:v>445.6</c:v>
                </c:pt>
                <c:pt idx="434">
                  <c:v>357.8</c:v>
                </c:pt>
                <c:pt idx="435">
                  <c:v>544.20000000000005</c:v>
                </c:pt>
                <c:pt idx="436">
                  <c:v>477.3</c:v>
                </c:pt>
                <c:pt idx="437">
                  <c:v>433.2</c:v>
                </c:pt>
                <c:pt idx="438">
                  <c:v>416.2</c:v>
                </c:pt>
                <c:pt idx="439">
                  <c:v>444.1</c:v>
                </c:pt>
                <c:pt idx="440">
                  <c:v>423.8</c:v>
                </c:pt>
                <c:pt idx="441">
                  <c:v>404.8</c:v>
                </c:pt>
                <c:pt idx="442">
                  <c:v>365.8</c:v>
                </c:pt>
                <c:pt idx="443">
                  <c:v>503.3</c:v>
                </c:pt>
                <c:pt idx="444">
                  <c:v>476.9</c:v>
                </c:pt>
                <c:pt idx="445">
                  <c:v>366.8</c:v>
                </c:pt>
                <c:pt idx="446">
                  <c:v>380.3</c:v>
                </c:pt>
                <c:pt idx="447">
                  <c:v>276.60000000000002</c:v>
                </c:pt>
                <c:pt idx="448">
                  <c:v>421.5</c:v>
                </c:pt>
                <c:pt idx="449">
                  <c:v>385.9</c:v>
                </c:pt>
                <c:pt idx="450">
                  <c:v>463.2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378.8</c:v>
                </c:pt>
                <c:pt idx="458">
                  <c:v>532.20000000000005</c:v>
                </c:pt>
                <c:pt idx="459">
                  <c:v>-999</c:v>
                </c:pt>
                <c:pt idx="460">
                  <c:v>430.4</c:v>
                </c:pt>
                <c:pt idx="461">
                  <c:v>582.20000000000005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2D-584B-9BB8-EF974CB84432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422.1</c:v>
                </c:pt>
                <c:pt idx="32">
                  <c:v>-999</c:v>
                </c:pt>
                <c:pt idx="33">
                  <c:v>285.10000000000002</c:v>
                </c:pt>
                <c:pt idx="34">
                  <c:v>376.7</c:v>
                </c:pt>
                <c:pt idx="35">
                  <c:v>342.3</c:v>
                </c:pt>
                <c:pt idx="36">
                  <c:v>442.3</c:v>
                </c:pt>
                <c:pt idx="37">
                  <c:v>-999</c:v>
                </c:pt>
                <c:pt idx="38">
                  <c:v>463.5</c:v>
                </c:pt>
                <c:pt idx="39">
                  <c:v>414.6</c:v>
                </c:pt>
                <c:pt idx="40">
                  <c:v>372.4</c:v>
                </c:pt>
                <c:pt idx="41">
                  <c:v>414</c:v>
                </c:pt>
                <c:pt idx="42">
                  <c:v>357.8</c:v>
                </c:pt>
                <c:pt idx="43">
                  <c:v>468.3</c:v>
                </c:pt>
                <c:pt idx="44">
                  <c:v>441.8</c:v>
                </c:pt>
                <c:pt idx="45">
                  <c:v>424.7</c:v>
                </c:pt>
                <c:pt idx="46">
                  <c:v>531.79999999999995</c:v>
                </c:pt>
                <c:pt idx="47">
                  <c:v>461.2</c:v>
                </c:pt>
                <c:pt idx="48">
                  <c:v>475.8</c:v>
                </c:pt>
                <c:pt idx="49">
                  <c:v>402.9</c:v>
                </c:pt>
                <c:pt idx="50">
                  <c:v>397.9</c:v>
                </c:pt>
                <c:pt idx="51">
                  <c:v>431.4</c:v>
                </c:pt>
                <c:pt idx="52">
                  <c:v>440.1</c:v>
                </c:pt>
                <c:pt idx="53">
                  <c:v>392.1</c:v>
                </c:pt>
                <c:pt idx="54">
                  <c:v>402.6</c:v>
                </c:pt>
                <c:pt idx="55">
                  <c:v>521</c:v>
                </c:pt>
                <c:pt idx="56">
                  <c:v>512.9</c:v>
                </c:pt>
                <c:pt idx="57">
                  <c:v>502.4</c:v>
                </c:pt>
                <c:pt idx="58">
                  <c:v>470.2</c:v>
                </c:pt>
                <c:pt idx="59">
                  <c:v>494.8</c:v>
                </c:pt>
                <c:pt idx="60">
                  <c:v>526.4</c:v>
                </c:pt>
                <c:pt idx="61">
                  <c:v>510.3</c:v>
                </c:pt>
                <c:pt idx="62">
                  <c:v>509.9</c:v>
                </c:pt>
                <c:pt idx="63">
                  <c:v>453.2</c:v>
                </c:pt>
                <c:pt idx="64">
                  <c:v>496</c:v>
                </c:pt>
                <c:pt idx="65">
                  <c:v>455.7</c:v>
                </c:pt>
                <c:pt idx="66">
                  <c:v>521.79999999999995</c:v>
                </c:pt>
                <c:pt idx="67">
                  <c:v>481.1</c:v>
                </c:pt>
                <c:pt idx="68">
                  <c:v>545.6</c:v>
                </c:pt>
                <c:pt idx="69">
                  <c:v>524.4</c:v>
                </c:pt>
                <c:pt idx="70">
                  <c:v>499.1</c:v>
                </c:pt>
                <c:pt idx="71">
                  <c:v>528.9</c:v>
                </c:pt>
                <c:pt idx="72">
                  <c:v>512.4</c:v>
                </c:pt>
                <c:pt idx="73">
                  <c:v>551.79999999999995</c:v>
                </c:pt>
                <c:pt idx="74">
                  <c:v>541.4</c:v>
                </c:pt>
                <c:pt idx="75">
                  <c:v>572.4</c:v>
                </c:pt>
                <c:pt idx="76">
                  <c:v>552.4</c:v>
                </c:pt>
                <c:pt idx="77">
                  <c:v>542.1</c:v>
                </c:pt>
                <c:pt idx="78">
                  <c:v>539.5</c:v>
                </c:pt>
                <c:pt idx="79">
                  <c:v>551.1</c:v>
                </c:pt>
                <c:pt idx="80">
                  <c:v>535.1</c:v>
                </c:pt>
                <c:pt idx="81">
                  <c:v>545.20000000000005</c:v>
                </c:pt>
                <c:pt idx="82">
                  <c:v>558.4</c:v>
                </c:pt>
                <c:pt idx="83">
                  <c:v>577.5</c:v>
                </c:pt>
                <c:pt idx="84">
                  <c:v>561.29999999999995</c:v>
                </c:pt>
                <c:pt idx="85">
                  <c:v>604.4</c:v>
                </c:pt>
                <c:pt idx="86">
                  <c:v>570.20000000000005</c:v>
                </c:pt>
                <c:pt idx="87">
                  <c:v>586.4</c:v>
                </c:pt>
                <c:pt idx="88">
                  <c:v>564.4</c:v>
                </c:pt>
                <c:pt idx="89">
                  <c:v>555.4</c:v>
                </c:pt>
                <c:pt idx="90">
                  <c:v>570.9</c:v>
                </c:pt>
                <c:pt idx="91">
                  <c:v>646.29999999999995</c:v>
                </c:pt>
                <c:pt idx="92">
                  <c:v>594.4</c:v>
                </c:pt>
                <c:pt idx="93">
                  <c:v>589</c:v>
                </c:pt>
                <c:pt idx="94">
                  <c:v>615.6</c:v>
                </c:pt>
                <c:pt idx="95">
                  <c:v>678.8</c:v>
                </c:pt>
                <c:pt idx="96">
                  <c:v>599.1</c:v>
                </c:pt>
                <c:pt idx="97">
                  <c:v>609.70000000000005</c:v>
                </c:pt>
                <c:pt idx="98">
                  <c:v>584</c:v>
                </c:pt>
                <c:pt idx="99">
                  <c:v>598.6</c:v>
                </c:pt>
                <c:pt idx="100">
                  <c:v>643.6</c:v>
                </c:pt>
                <c:pt idx="101">
                  <c:v>677.1</c:v>
                </c:pt>
                <c:pt idx="102">
                  <c:v>608.20000000000005</c:v>
                </c:pt>
                <c:pt idx="103">
                  <c:v>644.79999999999995</c:v>
                </c:pt>
                <c:pt idx="104">
                  <c:v>572.1</c:v>
                </c:pt>
                <c:pt idx="105">
                  <c:v>639.1</c:v>
                </c:pt>
                <c:pt idx="106">
                  <c:v>627.70000000000005</c:v>
                </c:pt>
                <c:pt idx="107">
                  <c:v>660.3</c:v>
                </c:pt>
                <c:pt idx="108">
                  <c:v>668.8</c:v>
                </c:pt>
                <c:pt idx="109">
                  <c:v>654.5</c:v>
                </c:pt>
                <c:pt idx="110">
                  <c:v>687.1</c:v>
                </c:pt>
                <c:pt idx="111">
                  <c:v>602.6</c:v>
                </c:pt>
                <c:pt idx="112">
                  <c:v>-999</c:v>
                </c:pt>
                <c:pt idx="113">
                  <c:v>653.1</c:v>
                </c:pt>
                <c:pt idx="114">
                  <c:v>783.2</c:v>
                </c:pt>
                <c:pt idx="115">
                  <c:v>737.8</c:v>
                </c:pt>
                <c:pt idx="116">
                  <c:v>741.1</c:v>
                </c:pt>
                <c:pt idx="117">
                  <c:v>658.2</c:v>
                </c:pt>
                <c:pt idx="118">
                  <c:v>835.5</c:v>
                </c:pt>
                <c:pt idx="119">
                  <c:v>698.2</c:v>
                </c:pt>
                <c:pt idx="120">
                  <c:v>732.2</c:v>
                </c:pt>
                <c:pt idx="121">
                  <c:v>656.7</c:v>
                </c:pt>
                <c:pt idx="122">
                  <c:v>725.5</c:v>
                </c:pt>
                <c:pt idx="123">
                  <c:v>627.70000000000005</c:v>
                </c:pt>
                <c:pt idx="124">
                  <c:v>700.2</c:v>
                </c:pt>
                <c:pt idx="125">
                  <c:v>-999</c:v>
                </c:pt>
                <c:pt idx="126">
                  <c:v>-999</c:v>
                </c:pt>
                <c:pt idx="127">
                  <c:v>833.2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640.5</c:v>
                </c:pt>
                <c:pt idx="338">
                  <c:v>705.5</c:v>
                </c:pt>
                <c:pt idx="339">
                  <c:v>684.4</c:v>
                </c:pt>
                <c:pt idx="340">
                  <c:v>-999</c:v>
                </c:pt>
                <c:pt idx="341">
                  <c:v>730.2</c:v>
                </c:pt>
                <c:pt idx="342">
                  <c:v>721.7</c:v>
                </c:pt>
                <c:pt idx="343">
                  <c:v>701.5</c:v>
                </c:pt>
                <c:pt idx="344">
                  <c:v>647.79999999999995</c:v>
                </c:pt>
                <c:pt idx="345">
                  <c:v>606.1</c:v>
                </c:pt>
                <c:pt idx="346">
                  <c:v>841.6</c:v>
                </c:pt>
                <c:pt idx="347">
                  <c:v>623.6</c:v>
                </c:pt>
                <c:pt idx="348">
                  <c:v>611.20000000000005</c:v>
                </c:pt>
                <c:pt idx="349">
                  <c:v>724.7</c:v>
                </c:pt>
                <c:pt idx="350">
                  <c:v>732.6</c:v>
                </c:pt>
                <c:pt idx="351">
                  <c:v>616</c:v>
                </c:pt>
                <c:pt idx="352">
                  <c:v>710.8</c:v>
                </c:pt>
                <c:pt idx="353">
                  <c:v>751.6</c:v>
                </c:pt>
                <c:pt idx="354">
                  <c:v>588.5</c:v>
                </c:pt>
                <c:pt idx="355">
                  <c:v>579.4</c:v>
                </c:pt>
                <c:pt idx="356">
                  <c:v>746.6</c:v>
                </c:pt>
                <c:pt idx="357">
                  <c:v>649</c:v>
                </c:pt>
                <c:pt idx="358">
                  <c:v>630.1</c:v>
                </c:pt>
                <c:pt idx="359">
                  <c:v>698.5</c:v>
                </c:pt>
                <c:pt idx="360">
                  <c:v>658</c:v>
                </c:pt>
                <c:pt idx="361">
                  <c:v>714.8</c:v>
                </c:pt>
                <c:pt idx="362">
                  <c:v>697.8</c:v>
                </c:pt>
                <c:pt idx="363">
                  <c:v>637.9</c:v>
                </c:pt>
                <c:pt idx="364">
                  <c:v>683.6</c:v>
                </c:pt>
                <c:pt idx="365">
                  <c:v>546.70000000000005</c:v>
                </c:pt>
                <c:pt idx="366">
                  <c:v>676.1</c:v>
                </c:pt>
                <c:pt idx="367">
                  <c:v>591.79999999999995</c:v>
                </c:pt>
                <c:pt idx="368">
                  <c:v>666.6</c:v>
                </c:pt>
                <c:pt idx="369">
                  <c:v>611.29999999999995</c:v>
                </c:pt>
                <c:pt idx="370">
                  <c:v>678.7</c:v>
                </c:pt>
                <c:pt idx="371">
                  <c:v>575.79999999999995</c:v>
                </c:pt>
                <c:pt idx="372">
                  <c:v>584</c:v>
                </c:pt>
                <c:pt idx="373">
                  <c:v>563.29999999999995</c:v>
                </c:pt>
                <c:pt idx="374">
                  <c:v>602</c:v>
                </c:pt>
                <c:pt idx="375">
                  <c:v>636.70000000000005</c:v>
                </c:pt>
                <c:pt idx="376">
                  <c:v>630.6</c:v>
                </c:pt>
                <c:pt idx="377">
                  <c:v>608.20000000000005</c:v>
                </c:pt>
                <c:pt idx="378">
                  <c:v>636.4</c:v>
                </c:pt>
                <c:pt idx="379">
                  <c:v>648.5</c:v>
                </c:pt>
                <c:pt idx="380">
                  <c:v>638.4</c:v>
                </c:pt>
                <c:pt idx="381">
                  <c:v>620.79999999999995</c:v>
                </c:pt>
                <c:pt idx="382">
                  <c:v>593.1</c:v>
                </c:pt>
                <c:pt idx="383">
                  <c:v>632.1</c:v>
                </c:pt>
                <c:pt idx="384">
                  <c:v>606.9</c:v>
                </c:pt>
                <c:pt idx="385">
                  <c:v>639.9</c:v>
                </c:pt>
                <c:pt idx="386">
                  <c:v>623</c:v>
                </c:pt>
                <c:pt idx="387">
                  <c:v>658</c:v>
                </c:pt>
                <c:pt idx="388">
                  <c:v>643</c:v>
                </c:pt>
                <c:pt idx="389">
                  <c:v>679.3</c:v>
                </c:pt>
                <c:pt idx="390">
                  <c:v>645.5</c:v>
                </c:pt>
                <c:pt idx="391">
                  <c:v>664.4</c:v>
                </c:pt>
                <c:pt idx="392">
                  <c:v>610.70000000000005</c:v>
                </c:pt>
                <c:pt idx="393">
                  <c:v>589.5</c:v>
                </c:pt>
                <c:pt idx="394">
                  <c:v>604.29999999999995</c:v>
                </c:pt>
                <c:pt idx="395">
                  <c:v>572.1</c:v>
                </c:pt>
                <c:pt idx="396">
                  <c:v>642.70000000000005</c:v>
                </c:pt>
                <c:pt idx="397">
                  <c:v>591</c:v>
                </c:pt>
                <c:pt idx="398">
                  <c:v>584.6</c:v>
                </c:pt>
                <c:pt idx="399">
                  <c:v>631.5</c:v>
                </c:pt>
                <c:pt idx="400">
                  <c:v>585</c:v>
                </c:pt>
                <c:pt idx="401">
                  <c:v>631.1</c:v>
                </c:pt>
                <c:pt idx="402">
                  <c:v>588.5</c:v>
                </c:pt>
                <c:pt idx="403">
                  <c:v>634.20000000000005</c:v>
                </c:pt>
                <c:pt idx="404">
                  <c:v>596.4</c:v>
                </c:pt>
                <c:pt idx="405">
                  <c:v>611.1</c:v>
                </c:pt>
                <c:pt idx="406">
                  <c:v>541.1</c:v>
                </c:pt>
                <c:pt idx="407">
                  <c:v>585.4</c:v>
                </c:pt>
                <c:pt idx="408">
                  <c:v>580.70000000000005</c:v>
                </c:pt>
                <c:pt idx="409">
                  <c:v>562.20000000000005</c:v>
                </c:pt>
                <c:pt idx="410">
                  <c:v>601.5</c:v>
                </c:pt>
                <c:pt idx="411">
                  <c:v>620.4</c:v>
                </c:pt>
                <c:pt idx="412">
                  <c:v>545.9</c:v>
                </c:pt>
                <c:pt idx="413">
                  <c:v>527.70000000000005</c:v>
                </c:pt>
                <c:pt idx="414">
                  <c:v>567.20000000000005</c:v>
                </c:pt>
                <c:pt idx="415">
                  <c:v>520.1</c:v>
                </c:pt>
                <c:pt idx="416">
                  <c:v>576.9</c:v>
                </c:pt>
                <c:pt idx="417">
                  <c:v>538.70000000000005</c:v>
                </c:pt>
                <c:pt idx="418">
                  <c:v>485.6</c:v>
                </c:pt>
                <c:pt idx="419">
                  <c:v>513.20000000000005</c:v>
                </c:pt>
                <c:pt idx="420">
                  <c:v>476</c:v>
                </c:pt>
                <c:pt idx="421">
                  <c:v>468.5</c:v>
                </c:pt>
                <c:pt idx="422">
                  <c:v>519.4</c:v>
                </c:pt>
                <c:pt idx="423">
                  <c:v>479.5</c:v>
                </c:pt>
                <c:pt idx="424">
                  <c:v>487.8</c:v>
                </c:pt>
                <c:pt idx="425">
                  <c:v>471.2</c:v>
                </c:pt>
                <c:pt idx="426">
                  <c:v>488.9</c:v>
                </c:pt>
                <c:pt idx="427">
                  <c:v>464.1</c:v>
                </c:pt>
                <c:pt idx="428">
                  <c:v>449.5</c:v>
                </c:pt>
                <c:pt idx="429">
                  <c:v>475.3</c:v>
                </c:pt>
                <c:pt idx="430">
                  <c:v>447</c:v>
                </c:pt>
                <c:pt idx="431">
                  <c:v>498</c:v>
                </c:pt>
                <c:pt idx="432">
                  <c:v>499.5</c:v>
                </c:pt>
                <c:pt idx="433">
                  <c:v>410.5</c:v>
                </c:pt>
                <c:pt idx="434">
                  <c:v>392.9</c:v>
                </c:pt>
                <c:pt idx="435">
                  <c:v>384.4</c:v>
                </c:pt>
                <c:pt idx="436">
                  <c:v>461.2</c:v>
                </c:pt>
                <c:pt idx="437">
                  <c:v>437.5</c:v>
                </c:pt>
                <c:pt idx="438">
                  <c:v>482</c:v>
                </c:pt>
                <c:pt idx="439">
                  <c:v>456.1</c:v>
                </c:pt>
                <c:pt idx="440">
                  <c:v>427.7</c:v>
                </c:pt>
                <c:pt idx="441">
                  <c:v>436.3</c:v>
                </c:pt>
                <c:pt idx="442">
                  <c:v>454.5</c:v>
                </c:pt>
                <c:pt idx="443">
                  <c:v>462.1</c:v>
                </c:pt>
                <c:pt idx="444">
                  <c:v>374.1</c:v>
                </c:pt>
                <c:pt idx="445">
                  <c:v>429.2</c:v>
                </c:pt>
                <c:pt idx="446">
                  <c:v>365</c:v>
                </c:pt>
                <c:pt idx="447">
                  <c:v>389.5</c:v>
                </c:pt>
                <c:pt idx="448">
                  <c:v>440.1</c:v>
                </c:pt>
                <c:pt idx="449">
                  <c:v>373.1</c:v>
                </c:pt>
                <c:pt idx="450">
                  <c:v>378.6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396.5</c:v>
                </c:pt>
                <c:pt idx="458">
                  <c:v>396.4</c:v>
                </c:pt>
                <c:pt idx="459">
                  <c:v>-999</c:v>
                </c:pt>
                <c:pt idx="460">
                  <c:v>375.3</c:v>
                </c:pt>
                <c:pt idx="461">
                  <c:v>360.3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2D-584B-9BB8-EF974CB8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302383"/>
        <c:axId val="1"/>
      </c:scatterChart>
      <c:valAx>
        <c:axId val="200430238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3023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561</c:v>
                </c:pt>
                <c:pt idx="32">
                  <c:v>-999</c:v>
                </c:pt>
                <c:pt idx="33">
                  <c:v>1038</c:v>
                </c:pt>
                <c:pt idx="34">
                  <c:v>1228</c:v>
                </c:pt>
                <c:pt idx="35">
                  <c:v>931</c:v>
                </c:pt>
                <c:pt idx="36">
                  <c:v>606</c:v>
                </c:pt>
                <c:pt idx="37">
                  <c:v>-999</c:v>
                </c:pt>
                <c:pt idx="38">
                  <c:v>587</c:v>
                </c:pt>
                <c:pt idx="39">
                  <c:v>599</c:v>
                </c:pt>
                <c:pt idx="40">
                  <c:v>538</c:v>
                </c:pt>
                <c:pt idx="41">
                  <c:v>793</c:v>
                </c:pt>
                <c:pt idx="42">
                  <c:v>709</c:v>
                </c:pt>
                <c:pt idx="43">
                  <c:v>604</c:v>
                </c:pt>
                <c:pt idx="44">
                  <c:v>580</c:v>
                </c:pt>
                <c:pt idx="45">
                  <c:v>588</c:v>
                </c:pt>
                <c:pt idx="46">
                  <c:v>627</c:v>
                </c:pt>
                <c:pt idx="47">
                  <c:v>1048</c:v>
                </c:pt>
                <c:pt idx="48">
                  <c:v>695</c:v>
                </c:pt>
                <c:pt idx="49">
                  <c:v>598</c:v>
                </c:pt>
                <c:pt idx="50">
                  <c:v>913</c:v>
                </c:pt>
                <c:pt idx="51">
                  <c:v>443</c:v>
                </c:pt>
                <c:pt idx="52">
                  <c:v>438</c:v>
                </c:pt>
                <c:pt idx="53">
                  <c:v>371</c:v>
                </c:pt>
                <c:pt idx="54">
                  <c:v>734</c:v>
                </c:pt>
                <c:pt idx="55">
                  <c:v>586</c:v>
                </c:pt>
                <c:pt idx="56">
                  <c:v>407</c:v>
                </c:pt>
                <c:pt idx="57">
                  <c:v>443</c:v>
                </c:pt>
                <c:pt idx="58">
                  <c:v>555</c:v>
                </c:pt>
                <c:pt idx="59">
                  <c:v>641</c:v>
                </c:pt>
                <c:pt idx="60">
                  <c:v>689</c:v>
                </c:pt>
                <c:pt idx="61">
                  <c:v>669</c:v>
                </c:pt>
                <c:pt idx="62">
                  <c:v>350</c:v>
                </c:pt>
                <c:pt idx="63">
                  <c:v>518</c:v>
                </c:pt>
                <c:pt idx="64">
                  <c:v>621</c:v>
                </c:pt>
                <c:pt idx="65">
                  <c:v>543</c:v>
                </c:pt>
                <c:pt idx="66">
                  <c:v>361</c:v>
                </c:pt>
                <c:pt idx="67">
                  <c:v>540</c:v>
                </c:pt>
                <c:pt idx="68">
                  <c:v>509</c:v>
                </c:pt>
                <c:pt idx="69">
                  <c:v>347</c:v>
                </c:pt>
                <c:pt idx="70">
                  <c:v>437</c:v>
                </c:pt>
                <c:pt idx="71">
                  <c:v>523</c:v>
                </c:pt>
                <c:pt idx="72">
                  <c:v>521</c:v>
                </c:pt>
                <c:pt idx="73">
                  <c:v>396</c:v>
                </c:pt>
                <c:pt idx="74">
                  <c:v>505</c:v>
                </c:pt>
                <c:pt idx="75">
                  <c:v>395</c:v>
                </c:pt>
                <c:pt idx="76">
                  <c:v>423</c:v>
                </c:pt>
                <c:pt idx="77">
                  <c:v>340</c:v>
                </c:pt>
                <c:pt idx="78">
                  <c:v>424</c:v>
                </c:pt>
                <c:pt idx="79">
                  <c:v>539</c:v>
                </c:pt>
                <c:pt idx="80">
                  <c:v>343</c:v>
                </c:pt>
                <c:pt idx="81">
                  <c:v>420</c:v>
                </c:pt>
                <c:pt idx="82">
                  <c:v>418</c:v>
                </c:pt>
                <c:pt idx="83">
                  <c:v>494</c:v>
                </c:pt>
                <c:pt idx="84">
                  <c:v>508</c:v>
                </c:pt>
                <c:pt idx="85">
                  <c:v>441</c:v>
                </c:pt>
                <c:pt idx="86">
                  <c:v>531</c:v>
                </c:pt>
                <c:pt idx="87">
                  <c:v>525</c:v>
                </c:pt>
                <c:pt idx="88">
                  <c:v>397</c:v>
                </c:pt>
                <c:pt idx="89">
                  <c:v>600</c:v>
                </c:pt>
                <c:pt idx="90">
                  <c:v>514</c:v>
                </c:pt>
                <c:pt idx="91">
                  <c:v>426</c:v>
                </c:pt>
                <c:pt idx="92">
                  <c:v>408</c:v>
                </c:pt>
                <c:pt idx="93">
                  <c:v>333</c:v>
                </c:pt>
                <c:pt idx="94">
                  <c:v>343</c:v>
                </c:pt>
                <c:pt idx="95">
                  <c:v>533</c:v>
                </c:pt>
                <c:pt idx="96">
                  <c:v>344</c:v>
                </c:pt>
                <c:pt idx="97">
                  <c:v>423</c:v>
                </c:pt>
                <c:pt idx="98">
                  <c:v>459</c:v>
                </c:pt>
                <c:pt idx="99">
                  <c:v>450</c:v>
                </c:pt>
                <c:pt idx="100">
                  <c:v>615</c:v>
                </c:pt>
                <c:pt idx="101">
                  <c:v>461</c:v>
                </c:pt>
                <c:pt idx="102">
                  <c:v>701</c:v>
                </c:pt>
                <c:pt idx="103">
                  <c:v>605</c:v>
                </c:pt>
                <c:pt idx="104">
                  <c:v>411</c:v>
                </c:pt>
                <c:pt idx="105">
                  <c:v>786</c:v>
                </c:pt>
                <c:pt idx="106">
                  <c:v>512</c:v>
                </c:pt>
                <c:pt idx="107">
                  <c:v>518</c:v>
                </c:pt>
                <c:pt idx="108">
                  <c:v>628</c:v>
                </c:pt>
                <c:pt idx="109">
                  <c:v>562</c:v>
                </c:pt>
                <c:pt idx="110">
                  <c:v>586</c:v>
                </c:pt>
                <c:pt idx="111">
                  <c:v>792</c:v>
                </c:pt>
                <c:pt idx="112">
                  <c:v>-999</c:v>
                </c:pt>
                <c:pt idx="113">
                  <c:v>604</c:v>
                </c:pt>
                <c:pt idx="114">
                  <c:v>465</c:v>
                </c:pt>
                <c:pt idx="115">
                  <c:v>658</c:v>
                </c:pt>
                <c:pt idx="116">
                  <c:v>649</c:v>
                </c:pt>
                <c:pt idx="117">
                  <c:v>679</c:v>
                </c:pt>
                <c:pt idx="118">
                  <c:v>588</c:v>
                </c:pt>
                <c:pt idx="119">
                  <c:v>664</c:v>
                </c:pt>
                <c:pt idx="120">
                  <c:v>672</c:v>
                </c:pt>
                <c:pt idx="121">
                  <c:v>703</c:v>
                </c:pt>
                <c:pt idx="122">
                  <c:v>692</c:v>
                </c:pt>
                <c:pt idx="123">
                  <c:v>746</c:v>
                </c:pt>
                <c:pt idx="124">
                  <c:v>709</c:v>
                </c:pt>
                <c:pt idx="125">
                  <c:v>-999</c:v>
                </c:pt>
                <c:pt idx="126">
                  <c:v>-999</c:v>
                </c:pt>
                <c:pt idx="127">
                  <c:v>835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597</c:v>
                </c:pt>
                <c:pt idx="338">
                  <c:v>632</c:v>
                </c:pt>
                <c:pt idx="339">
                  <c:v>692</c:v>
                </c:pt>
                <c:pt idx="340">
                  <c:v>-999</c:v>
                </c:pt>
                <c:pt idx="341">
                  <c:v>520</c:v>
                </c:pt>
                <c:pt idx="342">
                  <c:v>663</c:v>
                </c:pt>
                <c:pt idx="343">
                  <c:v>455</c:v>
                </c:pt>
                <c:pt idx="344">
                  <c:v>717</c:v>
                </c:pt>
                <c:pt idx="345">
                  <c:v>430</c:v>
                </c:pt>
                <c:pt idx="346">
                  <c:v>653</c:v>
                </c:pt>
                <c:pt idx="347">
                  <c:v>652</c:v>
                </c:pt>
                <c:pt idx="348">
                  <c:v>641</c:v>
                </c:pt>
                <c:pt idx="349">
                  <c:v>786</c:v>
                </c:pt>
                <c:pt idx="350">
                  <c:v>565</c:v>
                </c:pt>
                <c:pt idx="351">
                  <c:v>698</c:v>
                </c:pt>
                <c:pt idx="352">
                  <c:v>434</c:v>
                </c:pt>
                <c:pt idx="353">
                  <c:v>432</c:v>
                </c:pt>
                <c:pt idx="354">
                  <c:v>826</c:v>
                </c:pt>
                <c:pt idx="355">
                  <c:v>684</c:v>
                </c:pt>
                <c:pt idx="356">
                  <c:v>445</c:v>
                </c:pt>
                <c:pt idx="357">
                  <c:v>737</c:v>
                </c:pt>
                <c:pt idx="358">
                  <c:v>691</c:v>
                </c:pt>
                <c:pt idx="359">
                  <c:v>442</c:v>
                </c:pt>
                <c:pt idx="360">
                  <c:v>734</c:v>
                </c:pt>
                <c:pt idx="361">
                  <c:v>618</c:v>
                </c:pt>
                <c:pt idx="362">
                  <c:v>399</c:v>
                </c:pt>
                <c:pt idx="363">
                  <c:v>608</c:v>
                </c:pt>
                <c:pt idx="364">
                  <c:v>453</c:v>
                </c:pt>
                <c:pt idx="365">
                  <c:v>529</c:v>
                </c:pt>
                <c:pt idx="366">
                  <c:v>400</c:v>
                </c:pt>
                <c:pt idx="367">
                  <c:v>563</c:v>
                </c:pt>
                <c:pt idx="368">
                  <c:v>614</c:v>
                </c:pt>
                <c:pt idx="369">
                  <c:v>570</c:v>
                </c:pt>
                <c:pt idx="370">
                  <c:v>408</c:v>
                </c:pt>
                <c:pt idx="371">
                  <c:v>542</c:v>
                </c:pt>
                <c:pt idx="372">
                  <c:v>448</c:v>
                </c:pt>
                <c:pt idx="373">
                  <c:v>615</c:v>
                </c:pt>
                <c:pt idx="374">
                  <c:v>502</c:v>
                </c:pt>
                <c:pt idx="375">
                  <c:v>443</c:v>
                </c:pt>
                <c:pt idx="376">
                  <c:v>497</c:v>
                </c:pt>
                <c:pt idx="377">
                  <c:v>428</c:v>
                </c:pt>
                <c:pt idx="378">
                  <c:v>444</c:v>
                </c:pt>
                <c:pt idx="379">
                  <c:v>480</c:v>
                </c:pt>
                <c:pt idx="380">
                  <c:v>473</c:v>
                </c:pt>
                <c:pt idx="381">
                  <c:v>644</c:v>
                </c:pt>
                <c:pt idx="382">
                  <c:v>457</c:v>
                </c:pt>
                <c:pt idx="383">
                  <c:v>464</c:v>
                </c:pt>
                <c:pt idx="384">
                  <c:v>561</c:v>
                </c:pt>
                <c:pt idx="385">
                  <c:v>505</c:v>
                </c:pt>
                <c:pt idx="386">
                  <c:v>632</c:v>
                </c:pt>
                <c:pt idx="387">
                  <c:v>477</c:v>
                </c:pt>
                <c:pt idx="388">
                  <c:v>316</c:v>
                </c:pt>
                <c:pt idx="389">
                  <c:v>512</c:v>
                </c:pt>
                <c:pt idx="390">
                  <c:v>465</c:v>
                </c:pt>
                <c:pt idx="391">
                  <c:v>464</c:v>
                </c:pt>
                <c:pt idx="392">
                  <c:v>437</c:v>
                </c:pt>
                <c:pt idx="393">
                  <c:v>368</c:v>
                </c:pt>
                <c:pt idx="394">
                  <c:v>467</c:v>
                </c:pt>
                <c:pt idx="395">
                  <c:v>414</c:v>
                </c:pt>
                <c:pt idx="396">
                  <c:v>384</c:v>
                </c:pt>
                <c:pt idx="397">
                  <c:v>367</c:v>
                </c:pt>
                <c:pt idx="398">
                  <c:v>349</c:v>
                </c:pt>
                <c:pt idx="399">
                  <c:v>402</c:v>
                </c:pt>
                <c:pt idx="400">
                  <c:v>443</c:v>
                </c:pt>
                <c:pt idx="401">
                  <c:v>367</c:v>
                </c:pt>
                <c:pt idx="402">
                  <c:v>349</c:v>
                </c:pt>
                <c:pt idx="403">
                  <c:v>379</c:v>
                </c:pt>
                <c:pt idx="404">
                  <c:v>410</c:v>
                </c:pt>
                <c:pt idx="405">
                  <c:v>273</c:v>
                </c:pt>
                <c:pt idx="406">
                  <c:v>554</c:v>
                </c:pt>
                <c:pt idx="407">
                  <c:v>467</c:v>
                </c:pt>
                <c:pt idx="408">
                  <c:v>380</c:v>
                </c:pt>
                <c:pt idx="409">
                  <c:v>535</c:v>
                </c:pt>
                <c:pt idx="410">
                  <c:v>507</c:v>
                </c:pt>
                <c:pt idx="411">
                  <c:v>500</c:v>
                </c:pt>
                <c:pt idx="412">
                  <c:v>285</c:v>
                </c:pt>
                <c:pt idx="413">
                  <c:v>561</c:v>
                </c:pt>
                <c:pt idx="414">
                  <c:v>410</c:v>
                </c:pt>
                <c:pt idx="415">
                  <c:v>385</c:v>
                </c:pt>
                <c:pt idx="416">
                  <c:v>579</c:v>
                </c:pt>
                <c:pt idx="417">
                  <c:v>470</c:v>
                </c:pt>
                <c:pt idx="418">
                  <c:v>466</c:v>
                </c:pt>
                <c:pt idx="419">
                  <c:v>601</c:v>
                </c:pt>
                <c:pt idx="420">
                  <c:v>493</c:v>
                </c:pt>
                <c:pt idx="421">
                  <c:v>609</c:v>
                </c:pt>
                <c:pt idx="422">
                  <c:v>458</c:v>
                </c:pt>
                <c:pt idx="423">
                  <c:v>422</c:v>
                </c:pt>
                <c:pt idx="424">
                  <c:v>641</c:v>
                </c:pt>
                <c:pt idx="425">
                  <c:v>432</c:v>
                </c:pt>
                <c:pt idx="426">
                  <c:v>483</c:v>
                </c:pt>
                <c:pt idx="427">
                  <c:v>607</c:v>
                </c:pt>
                <c:pt idx="428">
                  <c:v>484</c:v>
                </c:pt>
                <c:pt idx="429">
                  <c:v>517</c:v>
                </c:pt>
                <c:pt idx="430">
                  <c:v>561</c:v>
                </c:pt>
                <c:pt idx="431">
                  <c:v>579</c:v>
                </c:pt>
                <c:pt idx="432">
                  <c:v>553</c:v>
                </c:pt>
                <c:pt idx="433">
                  <c:v>630</c:v>
                </c:pt>
                <c:pt idx="434">
                  <c:v>700</c:v>
                </c:pt>
                <c:pt idx="435">
                  <c:v>610</c:v>
                </c:pt>
                <c:pt idx="436">
                  <c:v>555</c:v>
                </c:pt>
                <c:pt idx="437">
                  <c:v>479</c:v>
                </c:pt>
                <c:pt idx="438">
                  <c:v>599</c:v>
                </c:pt>
                <c:pt idx="439">
                  <c:v>631</c:v>
                </c:pt>
                <c:pt idx="440">
                  <c:v>549</c:v>
                </c:pt>
                <c:pt idx="441">
                  <c:v>509</c:v>
                </c:pt>
                <c:pt idx="442">
                  <c:v>766</c:v>
                </c:pt>
                <c:pt idx="443">
                  <c:v>651</c:v>
                </c:pt>
                <c:pt idx="444">
                  <c:v>507</c:v>
                </c:pt>
                <c:pt idx="445">
                  <c:v>564</c:v>
                </c:pt>
                <c:pt idx="446">
                  <c:v>475</c:v>
                </c:pt>
                <c:pt idx="447">
                  <c:v>696</c:v>
                </c:pt>
                <c:pt idx="448">
                  <c:v>537</c:v>
                </c:pt>
                <c:pt idx="449">
                  <c:v>596</c:v>
                </c:pt>
                <c:pt idx="450">
                  <c:v>566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807</c:v>
                </c:pt>
                <c:pt idx="458">
                  <c:v>833</c:v>
                </c:pt>
                <c:pt idx="459">
                  <c:v>-999</c:v>
                </c:pt>
                <c:pt idx="460">
                  <c:v>526</c:v>
                </c:pt>
                <c:pt idx="461">
                  <c:v>727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36-E54B-921D-67B4B7C91DB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744</c:v>
                </c:pt>
                <c:pt idx="32">
                  <c:v>-999</c:v>
                </c:pt>
                <c:pt idx="33">
                  <c:v>982</c:v>
                </c:pt>
                <c:pt idx="34">
                  <c:v>806</c:v>
                </c:pt>
                <c:pt idx="35">
                  <c:v>419</c:v>
                </c:pt>
                <c:pt idx="36">
                  <c:v>506</c:v>
                </c:pt>
                <c:pt idx="37">
                  <c:v>-999</c:v>
                </c:pt>
                <c:pt idx="38">
                  <c:v>529</c:v>
                </c:pt>
                <c:pt idx="39">
                  <c:v>465</c:v>
                </c:pt>
                <c:pt idx="40">
                  <c:v>619</c:v>
                </c:pt>
                <c:pt idx="41">
                  <c:v>526</c:v>
                </c:pt>
                <c:pt idx="42">
                  <c:v>576</c:v>
                </c:pt>
                <c:pt idx="43">
                  <c:v>558</c:v>
                </c:pt>
                <c:pt idx="44">
                  <c:v>841</c:v>
                </c:pt>
                <c:pt idx="45">
                  <c:v>602</c:v>
                </c:pt>
                <c:pt idx="46">
                  <c:v>760</c:v>
                </c:pt>
                <c:pt idx="47">
                  <c:v>601</c:v>
                </c:pt>
                <c:pt idx="48">
                  <c:v>315</c:v>
                </c:pt>
                <c:pt idx="49">
                  <c:v>626</c:v>
                </c:pt>
                <c:pt idx="50">
                  <c:v>403</c:v>
                </c:pt>
                <c:pt idx="51">
                  <c:v>677</c:v>
                </c:pt>
                <c:pt idx="52">
                  <c:v>465</c:v>
                </c:pt>
                <c:pt idx="53">
                  <c:v>339</c:v>
                </c:pt>
                <c:pt idx="54">
                  <c:v>495</c:v>
                </c:pt>
                <c:pt idx="55">
                  <c:v>445</c:v>
                </c:pt>
                <c:pt idx="56">
                  <c:v>439</c:v>
                </c:pt>
                <c:pt idx="57">
                  <c:v>473</c:v>
                </c:pt>
                <c:pt idx="58">
                  <c:v>623</c:v>
                </c:pt>
                <c:pt idx="59">
                  <c:v>649</c:v>
                </c:pt>
                <c:pt idx="60">
                  <c:v>515</c:v>
                </c:pt>
                <c:pt idx="61">
                  <c:v>516</c:v>
                </c:pt>
                <c:pt idx="62">
                  <c:v>522</c:v>
                </c:pt>
                <c:pt idx="63">
                  <c:v>469</c:v>
                </c:pt>
                <c:pt idx="64">
                  <c:v>556</c:v>
                </c:pt>
                <c:pt idx="65">
                  <c:v>399</c:v>
                </c:pt>
                <c:pt idx="66">
                  <c:v>589</c:v>
                </c:pt>
                <c:pt idx="67">
                  <c:v>615</c:v>
                </c:pt>
                <c:pt idx="68">
                  <c:v>535</c:v>
                </c:pt>
                <c:pt idx="69">
                  <c:v>369</c:v>
                </c:pt>
                <c:pt idx="70">
                  <c:v>342</c:v>
                </c:pt>
                <c:pt idx="71">
                  <c:v>416</c:v>
                </c:pt>
                <c:pt idx="72">
                  <c:v>427</c:v>
                </c:pt>
                <c:pt idx="73">
                  <c:v>502</c:v>
                </c:pt>
                <c:pt idx="74">
                  <c:v>318</c:v>
                </c:pt>
                <c:pt idx="75">
                  <c:v>290</c:v>
                </c:pt>
                <c:pt idx="76">
                  <c:v>453</c:v>
                </c:pt>
                <c:pt idx="77">
                  <c:v>343</c:v>
                </c:pt>
                <c:pt idx="78">
                  <c:v>340</c:v>
                </c:pt>
                <c:pt idx="79">
                  <c:v>316</c:v>
                </c:pt>
                <c:pt idx="80">
                  <c:v>419</c:v>
                </c:pt>
                <c:pt idx="81">
                  <c:v>348</c:v>
                </c:pt>
                <c:pt idx="82">
                  <c:v>482</c:v>
                </c:pt>
                <c:pt idx="83">
                  <c:v>374</c:v>
                </c:pt>
                <c:pt idx="84">
                  <c:v>554</c:v>
                </c:pt>
                <c:pt idx="85">
                  <c:v>350</c:v>
                </c:pt>
                <c:pt idx="86">
                  <c:v>368</c:v>
                </c:pt>
                <c:pt idx="87">
                  <c:v>317</c:v>
                </c:pt>
                <c:pt idx="88">
                  <c:v>453</c:v>
                </c:pt>
                <c:pt idx="89">
                  <c:v>515</c:v>
                </c:pt>
                <c:pt idx="90">
                  <c:v>418</c:v>
                </c:pt>
                <c:pt idx="91">
                  <c:v>366</c:v>
                </c:pt>
                <c:pt idx="92">
                  <c:v>381</c:v>
                </c:pt>
                <c:pt idx="93">
                  <c:v>329</c:v>
                </c:pt>
                <c:pt idx="94">
                  <c:v>482</c:v>
                </c:pt>
                <c:pt idx="95">
                  <c:v>396</c:v>
                </c:pt>
                <c:pt idx="96">
                  <c:v>382</c:v>
                </c:pt>
                <c:pt idx="97">
                  <c:v>438</c:v>
                </c:pt>
                <c:pt idx="98">
                  <c:v>379</c:v>
                </c:pt>
                <c:pt idx="99">
                  <c:v>462</c:v>
                </c:pt>
                <c:pt idx="100">
                  <c:v>408</c:v>
                </c:pt>
                <c:pt idx="101">
                  <c:v>714</c:v>
                </c:pt>
                <c:pt idx="102">
                  <c:v>556</c:v>
                </c:pt>
                <c:pt idx="103">
                  <c:v>561</c:v>
                </c:pt>
                <c:pt idx="104">
                  <c:v>443</c:v>
                </c:pt>
                <c:pt idx="105">
                  <c:v>429</c:v>
                </c:pt>
                <c:pt idx="106">
                  <c:v>548</c:v>
                </c:pt>
                <c:pt idx="107">
                  <c:v>631</c:v>
                </c:pt>
                <c:pt idx="108">
                  <c:v>452</c:v>
                </c:pt>
                <c:pt idx="109">
                  <c:v>390</c:v>
                </c:pt>
                <c:pt idx="110">
                  <c:v>442</c:v>
                </c:pt>
                <c:pt idx="111">
                  <c:v>523</c:v>
                </c:pt>
                <c:pt idx="112">
                  <c:v>-999</c:v>
                </c:pt>
                <c:pt idx="113">
                  <c:v>637</c:v>
                </c:pt>
                <c:pt idx="114">
                  <c:v>659</c:v>
                </c:pt>
                <c:pt idx="115">
                  <c:v>430</c:v>
                </c:pt>
                <c:pt idx="116">
                  <c:v>518</c:v>
                </c:pt>
                <c:pt idx="117">
                  <c:v>477</c:v>
                </c:pt>
                <c:pt idx="118">
                  <c:v>664</c:v>
                </c:pt>
                <c:pt idx="119">
                  <c:v>652</c:v>
                </c:pt>
                <c:pt idx="120">
                  <c:v>596</c:v>
                </c:pt>
                <c:pt idx="121">
                  <c:v>477</c:v>
                </c:pt>
                <c:pt idx="122">
                  <c:v>874</c:v>
                </c:pt>
                <c:pt idx="123">
                  <c:v>509</c:v>
                </c:pt>
                <c:pt idx="124">
                  <c:v>558</c:v>
                </c:pt>
                <c:pt idx="125">
                  <c:v>-999</c:v>
                </c:pt>
                <c:pt idx="126">
                  <c:v>-999</c:v>
                </c:pt>
                <c:pt idx="127">
                  <c:v>633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678</c:v>
                </c:pt>
                <c:pt idx="338">
                  <c:v>580</c:v>
                </c:pt>
                <c:pt idx="339">
                  <c:v>606</c:v>
                </c:pt>
                <c:pt idx="340">
                  <c:v>-999</c:v>
                </c:pt>
                <c:pt idx="341">
                  <c:v>791</c:v>
                </c:pt>
                <c:pt idx="342">
                  <c:v>478</c:v>
                </c:pt>
                <c:pt idx="343">
                  <c:v>612</c:v>
                </c:pt>
                <c:pt idx="344">
                  <c:v>725</c:v>
                </c:pt>
                <c:pt idx="345">
                  <c:v>621</c:v>
                </c:pt>
                <c:pt idx="346">
                  <c:v>628</c:v>
                </c:pt>
                <c:pt idx="347">
                  <c:v>647</c:v>
                </c:pt>
                <c:pt idx="348">
                  <c:v>413</c:v>
                </c:pt>
                <c:pt idx="349">
                  <c:v>478</c:v>
                </c:pt>
                <c:pt idx="350">
                  <c:v>522</c:v>
                </c:pt>
                <c:pt idx="351">
                  <c:v>637</c:v>
                </c:pt>
                <c:pt idx="352">
                  <c:v>464</c:v>
                </c:pt>
                <c:pt idx="353">
                  <c:v>820</c:v>
                </c:pt>
                <c:pt idx="354">
                  <c:v>600</c:v>
                </c:pt>
                <c:pt idx="355">
                  <c:v>693</c:v>
                </c:pt>
                <c:pt idx="356">
                  <c:v>712</c:v>
                </c:pt>
                <c:pt idx="357">
                  <c:v>518</c:v>
                </c:pt>
                <c:pt idx="358">
                  <c:v>532</c:v>
                </c:pt>
                <c:pt idx="359">
                  <c:v>494</c:v>
                </c:pt>
                <c:pt idx="360">
                  <c:v>454</c:v>
                </c:pt>
                <c:pt idx="361">
                  <c:v>722</c:v>
                </c:pt>
                <c:pt idx="362">
                  <c:v>611</c:v>
                </c:pt>
                <c:pt idx="363">
                  <c:v>517</c:v>
                </c:pt>
                <c:pt idx="364">
                  <c:v>508</c:v>
                </c:pt>
                <c:pt idx="365">
                  <c:v>382</c:v>
                </c:pt>
                <c:pt idx="366">
                  <c:v>523</c:v>
                </c:pt>
                <c:pt idx="367">
                  <c:v>506</c:v>
                </c:pt>
                <c:pt idx="368">
                  <c:v>493</c:v>
                </c:pt>
                <c:pt idx="369">
                  <c:v>526</c:v>
                </c:pt>
                <c:pt idx="370">
                  <c:v>537</c:v>
                </c:pt>
                <c:pt idx="371">
                  <c:v>645</c:v>
                </c:pt>
                <c:pt idx="372">
                  <c:v>458</c:v>
                </c:pt>
                <c:pt idx="373">
                  <c:v>520</c:v>
                </c:pt>
                <c:pt idx="374">
                  <c:v>344</c:v>
                </c:pt>
                <c:pt idx="375">
                  <c:v>412</c:v>
                </c:pt>
                <c:pt idx="376">
                  <c:v>431</c:v>
                </c:pt>
                <c:pt idx="377">
                  <c:v>548</c:v>
                </c:pt>
                <c:pt idx="378">
                  <c:v>454</c:v>
                </c:pt>
                <c:pt idx="379">
                  <c:v>444</c:v>
                </c:pt>
                <c:pt idx="380">
                  <c:v>383</c:v>
                </c:pt>
                <c:pt idx="381">
                  <c:v>312</c:v>
                </c:pt>
                <c:pt idx="382">
                  <c:v>437</c:v>
                </c:pt>
                <c:pt idx="383">
                  <c:v>457</c:v>
                </c:pt>
                <c:pt idx="384">
                  <c:v>475</c:v>
                </c:pt>
                <c:pt idx="385">
                  <c:v>450</c:v>
                </c:pt>
                <c:pt idx="386">
                  <c:v>509</c:v>
                </c:pt>
                <c:pt idx="387">
                  <c:v>506</c:v>
                </c:pt>
                <c:pt idx="388">
                  <c:v>338</c:v>
                </c:pt>
                <c:pt idx="389">
                  <c:v>432</c:v>
                </c:pt>
                <c:pt idx="390">
                  <c:v>457</c:v>
                </c:pt>
                <c:pt idx="391">
                  <c:v>503</c:v>
                </c:pt>
                <c:pt idx="392">
                  <c:v>403</c:v>
                </c:pt>
                <c:pt idx="393">
                  <c:v>342</c:v>
                </c:pt>
                <c:pt idx="394">
                  <c:v>346</c:v>
                </c:pt>
                <c:pt idx="395">
                  <c:v>364</c:v>
                </c:pt>
                <c:pt idx="396">
                  <c:v>298</c:v>
                </c:pt>
                <c:pt idx="397">
                  <c:v>447</c:v>
                </c:pt>
                <c:pt idx="398">
                  <c:v>429</c:v>
                </c:pt>
                <c:pt idx="399">
                  <c:v>436</c:v>
                </c:pt>
                <c:pt idx="400">
                  <c:v>383</c:v>
                </c:pt>
                <c:pt idx="401">
                  <c:v>295</c:v>
                </c:pt>
                <c:pt idx="402">
                  <c:v>412</c:v>
                </c:pt>
                <c:pt idx="403">
                  <c:v>367</c:v>
                </c:pt>
                <c:pt idx="404">
                  <c:v>322</c:v>
                </c:pt>
                <c:pt idx="405">
                  <c:v>316</c:v>
                </c:pt>
                <c:pt idx="406">
                  <c:v>396</c:v>
                </c:pt>
                <c:pt idx="407">
                  <c:v>466</c:v>
                </c:pt>
                <c:pt idx="408">
                  <c:v>448</c:v>
                </c:pt>
                <c:pt idx="409">
                  <c:v>406</c:v>
                </c:pt>
                <c:pt idx="410">
                  <c:v>494</c:v>
                </c:pt>
                <c:pt idx="411">
                  <c:v>436</c:v>
                </c:pt>
                <c:pt idx="412">
                  <c:v>377</c:v>
                </c:pt>
                <c:pt idx="413">
                  <c:v>461</c:v>
                </c:pt>
                <c:pt idx="414">
                  <c:v>374</c:v>
                </c:pt>
                <c:pt idx="415">
                  <c:v>347</c:v>
                </c:pt>
                <c:pt idx="416">
                  <c:v>397</c:v>
                </c:pt>
                <c:pt idx="417">
                  <c:v>396</c:v>
                </c:pt>
                <c:pt idx="418">
                  <c:v>361</c:v>
                </c:pt>
                <c:pt idx="419">
                  <c:v>455</c:v>
                </c:pt>
                <c:pt idx="420">
                  <c:v>316</c:v>
                </c:pt>
                <c:pt idx="421">
                  <c:v>452</c:v>
                </c:pt>
                <c:pt idx="422">
                  <c:v>391</c:v>
                </c:pt>
                <c:pt idx="423">
                  <c:v>373</c:v>
                </c:pt>
                <c:pt idx="424">
                  <c:v>473</c:v>
                </c:pt>
                <c:pt idx="425">
                  <c:v>512</c:v>
                </c:pt>
                <c:pt idx="426">
                  <c:v>395</c:v>
                </c:pt>
                <c:pt idx="427">
                  <c:v>548</c:v>
                </c:pt>
                <c:pt idx="428">
                  <c:v>370</c:v>
                </c:pt>
                <c:pt idx="429">
                  <c:v>628</c:v>
                </c:pt>
                <c:pt idx="430">
                  <c:v>462</c:v>
                </c:pt>
                <c:pt idx="431">
                  <c:v>562</c:v>
                </c:pt>
                <c:pt idx="432">
                  <c:v>397</c:v>
                </c:pt>
                <c:pt idx="433">
                  <c:v>678</c:v>
                </c:pt>
                <c:pt idx="434">
                  <c:v>760</c:v>
                </c:pt>
                <c:pt idx="435">
                  <c:v>493</c:v>
                </c:pt>
                <c:pt idx="436">
                  <c:v>515</c:v>
                </c:pt>
                <c:pt idx="437">
                  <c:v>434</c:v>
                </c:pt>
                <c:pt idx="438">
                  <c:v>524</c:v>
                </c:pt>
                <c:pt idx="439">
                  <c:v>499</c:v>
                </c:pt>
                <c:pt idx="440">
                  <c:v>386</c:v>
                </c:pt>
                <c:pt idx="441">
                  <c:v>486</c:v>
                </c:pt>
                <c:pt idx="442">
                  <c:v>388</c:v>
                </c:pt>
                <c:pt idx="443">
                  <c:v>521</c:v>
                </c:pt>
                <c:pt idx="444">
                  <c:v>633</c:v>
                </c:pt>
                <c:pt idx="445">
                  <c:v>632</c:v>
                </c:pt>
                <c:pt idx="446">
                  <c:v>607</c:v>
                </c:pt>
                <c:pt idx="447">
                  <c:v>514</c:v>
                </c:pt>
                <c:pt idx="448">
                  <c:v>596</c:v>
                </c:pt>
                <c:pt idx="449">
                  <c:v>383</c:v>
                </c:pt>
                <c:pt idx="450">
                  <c:v>636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691</c:v>
                </c:pt>
                <c:pt idx="458">
                  <c:v>671</c:v>
                </c:pt>
                <c:pt idx="459">
                  <c:v>-999</c:v>
                </c:pt>
                <c:pt idx="460">
                  <c:v>394</c:v>
                </c:pt>
                <c:pt idx="461">
                  <c:v>475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36-E54B-921D-67B4B7C91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268719"/>
        <c:axId val="1"/>
      </c:scatterChart>
      <c:valAx>
        <c:axId val="200426871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2687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0.68962986994294762</c:v>
                </c:pt>
                <c:pt idx="32">
                  <c:v>-999</c:v>
                </c:pt>
                <c:pt idx="33">
                  <c:v>0.61976624156215698</c:v>
                </c:pt>
                <c:pt idx="34">
                  <c:v>0.53266594052975824</c:v>
                </c:pt>
                <c:pt idx="35">
                  <c:v>0.6931300581964438</c:v>
                </c:pt>
                <c:pt idx="36">
                  <c:v>0.79363667439606256</c:v>
                </c:pt>
                <c:pt idx="37">
                  <c:v>-999</c:v>
                </c:pt>
                <c:pt idx="38">
                  <c:v>0.781883375594559</c:v>
                </c:pt>
                <c:pt idx="39">
                  <c:v>0.81830868305467197</c:v>
                </c:pt>
                <c:pt idx="40">
                  <c:v>0.8676431695351382</c:v>
                </c:pt>
                <c:pt idx="41">
                  <c:v>0.88346279318355625</c:v>
                </c:pt>
                <c:pt idx="42">
                  <c:v>0.83295049917189501</c:v>
                </c:pt>
                <c:pt idx="43">
                  <c:v>0.84263605102086947</c:v>
                </c:pt>
                <c:pt idx="44">
                  <c:v>0.86962575354332683</c:v>
                </c:pt>
                <c:pt idx="45">
                  <c:v>0.86256861093952109</c:v>
                </c:pt>
                <c:pt idx="46">
                  <c:v>0.83687238077157855</c:v>
                </c:pt>
                <c:pt idx="47">
                  <c:v>0.82841614623448323</c:v>
                </c:pt>
                <c:pt idx="48">
                  <c:v>0.87463834551587627</c:v>
                </c:pt>
                <c:pt idx="49">
                  <c:v>0.88817724095624073</c:v>
                </c:pt>
                <c:pt idx="50">
                  <c:v>0.82761279551580291</c:v>
                </c:pt>
                <c:pt idx="51">
                  <c:v>0.9264150745950257</c:v>
                </c:pt>
                <c:pt idx="52">
                  <c:v>0.93325984552559738</c:v>
                </c:pt>
                <c:pt idx="53">
                  <c:v>0.93915658009316338</c:v>
                </c:pt>
                <c:pt idx="54">
                  <c:v>0.88549165742873126</c:v>
                </c:pt>
                <c:pt idx="55">
                  <c:v>0.91807509868480552</c:v>
                </c:pt>
                <c:pt idx="56">
                  <c:v>0.94658762500703564</c:v>
                </c:pt>
                <c:pt idx="57">
                  <c:v>0.94472920849713515</c:v>
                </c:pt>
                <c:pt idx="58">
                  <c:v>0.92070085112341793</c:v>
                </c:pt>
                <c:pt idx="59">
                  <c:v>0.91309027535476583</c:v>
                </c:pt>
                <c:pt idx="60">
                  <c:v>0.915508679401285</c:v>
                </c:pt>
                <c:pt idx="61">
                  <c:v>0.92911315396388605</c:v>
                </c:pt>
                <c:pt idx="62">
                  <c:v>0.9566087109998378</c:v>
                </c:pt>
                <c:pt idx="63">
                  <c:v>0.94364172105644739</c:v>
                </c:pt>
                <c:pt idx="64">
                  <c:v>0.94266867124142029</c:v>
                </c:pt>
                <c:pt idx="65">
                  <c:v>0.94794906234226028</c:v>
                </c:pt>
                <c:pt idx="66">
                  <c:v>0.963283166832682</c:v>
                </c:pt>
                <c:pt idx="67">
                  <c:v>0.95265784278216614</c:v>
                </c:pt>
                <c:pt idx="68">
                  <c:v>0.95392741497969291</c:v>
                </c:pt>
                <c:pt idx="69">
                  <c:v>0.9704643440552021</c:v>
                </c:pt>
                <c:pt idx="70">
                  <c:v>0.96524621647996001</c:v>
                </c:pt>
                <c:pt idx="71">
                  <c:v>0.96012856822701997</c:v>
                </c:pt>
                <c:pt idx="72">
                  <c:v>0.96040046248712541</c:v>
                </c:pt>
                <c:pt idx="73">
                  <c:v>0.97088910025097142</c:v>
                </c:pt>
                <c:pt idx="74">
                  <c:v>0.96879144647772497</c:v>
                </c:pt>
                <c:pt idx="75">
                  <c:v>0.975761418178825</c:v>
                </c:pt>
                <c:pt idx="76">
                  <c:v>0.97311712753505231</c:v>
                </c:pt>
                <c:pt idx="77">
                  <c:v>0.98082712832727625</c:v>
                </c:pt>
                <c:pt idx="78">
                  <c:v>0.97619886391283295</c:v>
                </c:pt>
                <c:pt idx="79">
                  <c:v>0.9725889966092004</c:v>
                </c:pt>
                <c:pt idx="80">
                  <c:v>0.98362743842351763</c:v>
                </c:pt>
                <c:pt idx="81">
                  <c:v>0.97812327131364085</c:v>
                </c:pt>
                <c:pt idx="82">
                  <c:v>0.98047836105278308</c:v>
                </c:pt>
                <c:pt idx="83">
                  <c:v>0.98159777009805593</c:v>
                </c:pt>
                <c:pt idx="84">
                  <c:v>0.97880357536484242</c:v>
                </c:pt>
                <c:pt idx="85">
                  <c:v>0.98308309404927197</c:v>
                </c:pt>
                <c:pt idx="86">
                  <c:v>0.98005100952170188</c:v>
                </c:pt>
                <c:pt idx="87">
                  <c:v>0.97997030854443334</c:v>
                </c:pt>
                <c:pt idx="88">
                  <c:v>0.98673910403957343</c:v>
                </c:pt>
                <c:pt idx="89">
                  <c:v>0.97915991505877664</c:v>
                </c:pt>
                <c:pt idx="90">
                  <c:v>0.98346043653951132</c:v>
                </c:pt>
                <c:pt idx="91">
                  <c:v>0.98614094667270713</c:v>
                </c:pt>
                <c:pt idx="92">
                  <c:v>0.98716662726709081</c:v>
                </c:pt>
                <c:pt idx="93">
                  <c:v>0.99009183138250467</c:v>
                </c:pt>
                <c:pt idx="94">
                  <c:v>0.98913414344022221</c:v>
                </c:pt>
                <c:pt idx="95">
                  <c:v>0.98479152496986078</c:v>
                </c:pt>
                <c:pt idx="96">
                  <c:v>0.98963808283077614</c:v>
                </c:pt>
                <c:pt idx="97">
                  <c:v>0.98825470251615133</c:v>
                </c:pt>
                <c:pt idx="98">
                  <c:v>0.98721014343132707</c:v>
                </c:pt>
                <c:pt idx="99">
                  <c:v>0.98786113861997038</c:v>
                </c:pt>
                <c:pt idx="100">
                  <c:v>0.98082238521689635</c:v>
                </c:pt>
                <c:pt idx="101">
                  <c:v>0.98693709674946228</c:v>
                </c:pt>
                <c:pt idx="102">
                  <c:v>0.98367326803869493</c:v>
                </c:pt>
                <c:pt idx="103">
                  <c:v>0.98505979798160026</c:v>
                </c:pt>
                <c:pt idx="104">
                  <c:v>0.99064690547431333</c:v>
                </c:pt>
                <c:pt idx="105">
                  <c:v>0.98063345388585144</c:v>
                </c:pt>
                <c:pt idx="106">
                  <c:v>0.98775337483549386</c:v>
                </c:pt>
                <c:pt idx="107">
                  <c:v>0.98863786599675363</c:v>
                </c:pt>
                <c:pt idx="108">
                  <c:v>0.9876860682352806</c:v>
                </c:pt>
                <c:pt idx="109">
                  <c:v>0.9880322852019896</c:v>
                </c:pt>
                <c:pt idx="110">
                  <c:v>0.98655322842857707</c:v>
                </c:pt>
                <c:pt idx="111">
                  <c:v>0.98223700364140487</c:v>
                </c:pt>
                <c:pt idx="112">
                  <c:v>-999</c:v>
                </c:pt>
                <c:pt idx="113">
                  <c:v>0.98607717436022169</c:v>
                </c:pt>
                <c:pt idx="114">
                  <c:v>0.99102811921325551</c:v>
                </c:pt>
                <c:pt idx="115">
                  <c:v>0.98301030524531441</c:v>
                </c:pt>
                <c:pt idx="116">
                  <c:v>0.98441093961662018</c:v>
                </c:pt>
                <c:pt idx="117">
                  <c:v>0.98820664449899653</c:v>
                </c:pt>
                <c:pt idx="118">
                  <c:v>0.99081608749106664</c:v>
                </c:pt>
                <c:pt idx="119">
                  <c:v>0.98731784363601827</c:v>
                </c:pt>
                <c:pt idx="120">
                  <c:v>0.98811702375231347</c:v>
                </c:pt>
                <c:pt idx="121">
                  <c:v>0.98843824708159911</c:v>
                </c:pt>
                <c:pt idx="122">
                  <c:v>0.99003725205945003</c:v>
                </c:pt>
                <c:pt idx="123">
                  <c:v>0.98857246991762526</c:v>
                </c:pt>
                <c:pt idx="124">
                  <c:v>0.98720320464392219</c:v>
                </c:pt>
                <c:pt idx="125">
                  <c:v>-999</c:v>
                </c:pt>
                <c:pt idx="126">
                  <c:v>-999</c:v>
                </c:pt>
                <c:pt idx="127">
                  <c:v>0.98428339205639515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0.98985055660764043</c:v>
                </c:pt>
                <c:pt idx="338">
                  <c:v>0.99030351123135807</c:v>
                </c:pt>
                <c:pt idx="339">
                  <c:v>0.98789025114054885</c:v>
                </c:pt>
                <c:pt idx="340">
                  <c:v>-999</c:v>
                </c:pt>
                <c:pt idx="341">
                  <c:v>0.99127397251530169</c:v>
                </c:pt>
                <c:pt idx="342">
                  <c:v>0.98719840230613298</c:v>
                </c:pt>
                <c:pt idx="343">
                  <c:v>0.99151592101224562</c:v>
                </c:pt>
                <c:pt idx="344">
                  <c:v>0.98926077211036456</c:v>
                </c:pt>
                <c:pt idx="345">
                  <c:v>0.99123726587842398</c:v>
                </c:pt>
                <c:pt idx="346">
                  <c:v>0.98903537691365673</c:v>
                </c:pt>
                <c:pt idx="347">
                  <c:v>0.98597228757503164</c:v>
                </c:pt>
                <c:pt idx="348">
                  <c:v>0.9879771336101183</c:v>
                </c:pt>
                <c:pt idx="349">
                  <c:v>0.98212637551384863</c:v>
                </c:pt>
                <c:pt idx="350">
                  <c:v>0.99041937899434829</c:v>
                </c:pt>
                <c:pt idx="351">
                  <c:v>0.98663845184031784</c:v>
                </c:pt>
                <c:pt idx="352">
                  <c:v>0.9908758866245484</c:v>
                </c:pt>
                <c:pt idx="353">
                  <c:v>0.99273650381491163</c:v>
                </c:pt>
                <c:pt idx="354">
                  <c:v>0.98428537357039692</c:v>
                </c:pt>
                <c:pt idx="355">
                  <c:v>0.9854223908339973</c:v>
                </c:pt>
                <c:pt idx="356">
                  <c:v>0.98965496352024884</c:v>
                </c:pt>
                <c:pt idx="357">
                  <c:v>0.98465887207745106</c:v>
                </c:pt>
                <c:pt idx="358">
                  <c:v>0.98514676063514617</c:v>
                </c:pt>
                <c:pt idx="359">
                  <c:v>0.99155285710284358</c:v>
                </c:pt>
                <c:pt idx="360">
                  <c:v>0.98525280983089447</c:v>
                </c:pt>
                <c:pt idx="361">
                  <c:v>0.98704526734711218</c:v>
                </c:pt>
                <c:pt idx="362">
                  <c:v>0.99168673154271203</c:v>
                </c:pt>
                <c:pt idx="363">
                  <c:v>0.98863732584795316</c:v>
                </c:pt>
                <c:pt idx="364">
                  <c:v>0.98847904319843871</c:v>
                </c:pt>
                <c:pt idx="365">
                  <c:v>0.98711724484863561</c:v>
                </c:pt>
                <c:pt idx="366">
                  <c:v>0.99062244145998313</c:v>
                </c:pt>
                <c:pt idx="367">
                  <c:v>0.98717167164234698</c:v>
                </c:pt>
                <c:pt idx="368">
                  <c:v>0.9849177142428136</c:v>
                </c:pt>
                <c:pt idx="369">
                  <c:v>0.98589512062481799</c:v>
                </c:pt>
                <c:pt idx="370">
                  <c:v>0.98990114570159338</c:v>
                </c:pt>
                <c:pt idx="371">
                  <c:v>0.98546123677137543</c:v>
                </c:pt>
                <c:pt idx="372">
                  <c:v>0.98825189063413499</c:v>
                </c:pt>
                <c:pt idx="373">
                  <c:v>0.98478751793944141</c:v>
                </c:pt>
                <c:pt idx="374">
                  <c:v>0.98559944689882351</c:v>
                </c:pt>
                <c:pt idx="375">
                  <c:v>0.98689131711803746</c:v>
                </c:pt>
                <c:pt idx="376">
                  <c:v>0.98522277706973749</c:v>
                </c:pt>
                <c:pt idx="377">
                  <c:v>0.98681916784617185</c:v>
                </c:pt>
                <c:pt idx="378">
                  <c:v>0.9862089070556096</c:v>
                </c:pt>
                <c:pt idx="379">
                  <c:v>0.98464598444107088</c:v>
                </c:pt>
                <c:pt idx="380">
                  <c:v>0.98314937883074693</c:v>
                </c:pt>
                <c:pt idx="381">
                  <c:v>0.97864459814262383</c:v>
                </c:pt>
                <c:pt idx="382">
                  <c:v>0.98413461075827435</c:v>
                </c:pt>
                <c:pt idx="383">
                  <c:v>0.98322671573952536</c:v>
                </c:pt>
                <c:pt idx="384">
                  <c:v>0.97910790914857204</c:v>
                </c:pt>
                <c:pt idx="385">
                  <c:v>0.9805228803654148</c:v>
                </c:pt>
                <c:pt idx="386">
                  <c:v>0.97527035429278996</c:v>
                </c:pt>
                <c:pt idx="387">
                  <c:v>0.98197749635904175</c:v>
                </c:pt>
                <c:pt idx="388">
                  <c:v>0.98508215155063361</c:v>
                </c:pt>
                <c:pt idx="389">
                  <c:v>0.97609160588353838</c:v>
                </c:pt>
                <c:pt idx="390">
                  <c:v>0.97837696755229697</c:v>
                </c:pt>
                <c:pt idx="391">
                  <c:v>0.97454014914423315</c:v>
                </c:pt>
                <c:pt idx="392">
                  <c:v>0.97828173437495547</c:v>
                </c:pt>
                <c:pt idx="393">
                  <c:v>0.98071532196642031</c:v>
                </c:pt>
                <c:pt idx="394">
                  <c:v>0.97583093127908815</c:v>
                </c:pt>
                <c:pt idx="395">
                  <c:v>0.97732293033477502</c:v>
                </c:pt>
                <c:pt idx="396">
                  <c:v>0.97885023620080702</c:v>
                </c:pt>
                <c:pt idx="397">
                  <c:v>0.97861550288933163</c:v>
                </c:pt>
                <c:pt idx="398">
                  <c:v>0.97929486936314503</c:v>
                </c:pt>
                <c:pt idx="399">
                  <c:v>0.97415296066630019</c:v>
                </c:pt>
                <c:pt idx="400">
                  <c:v>0.97197227507335182</c:v>
                </c:pt>
                <c:pt idx="401">
                  <c:v>0.97362333994506367</c:v>
                </c:pt>
                <c:pt idx="402">
                  <c:v>0.97519354512759093</c:v>
                </c:pt>
                <c:pt idx="403">
                  <c:v>0.97120092420181814</c:v>
                </c:pt>
                <c:pt idx="404">
                  <c:v>0.96837829809772358</c:v>
                </c:pt>
                <c:pt idx="405">
                  <c:v>0.97722950256915586</c:v>
                </c:pt>
                <c:pt idx="406">
                  <c:v>0.95035953227586156</c:v>
                </c:pt>
                <c:pt idx="407">
                  <c:v>0.95888899444352105</c:v>
                </c:pt>
                <c:pt idx="408">
                  <c:v>0.96775802941228484</c:v>
                </c:pt>
                <c:pt idx="409">
                  <c:v>0.95147719695957977</c:v>
                </c:pt>
                <c:pt idx="410">
                  <c:v>0.94919441463169418</c:v>
                </c:pt>
                <c:pt idx="411">
                  <c:v>0.95204074787334358</c:v>
                </c:pt>
                <c:pt idx="412">
                  <c:v>0.96748709422560941</c:v>
                </c:pt>
                <c:pt idx="413">
                  <c:v>0.94011149213148082</c:v>
                </c:pt>
                <c:pt idx="414">
                  <c:v>0.95423930940736879</c:v>
                </c:pt>
                <c:pt idx="415">
                  <c:v>0.95192108486316751</c:v>
                </c:pt>
                <c:pt idx="416">
                  <c:v>0.93547670766934332</c:v>
                </c:pt>
                <c:pt idx="417">
                  <c:v>0.93760953428361493</c:v>
                </c:pt>
                <c:pt idx="418">
                  <c:v>0.94126538764396872</c:v>
                </c:pt>
                <c:pt idx="419">
                  <c:v>0.93325170495872711</c:v>
                </c:pt>
                <c:pt idx="420">
                  <c:v>0.94108200760460659</c:v>
                </c:pt>
                <c:pt idx="421">
                  <c:v>0.91309493067352554</c:v>
                </c:pt>
                <c:pt idx="422">
                  <c:v>0.93740041282298947</c:v>
                </c:pt>
                <c:pt idx="423">
                  <c:v>0.93524954896302193</c:v>
                </c:pt>
                <c:pt idx="424">
                  <c:v>0.90585626011609488</c:v>
                </c:pt>
                <c:pt idx="425">
                  <c:v>0.92187655336475816</c:v>
                </c:pt>
                <c:pt idx="426">
                  <c:v>0.91240546679220946</c:v>
                </c:pt>
                <c:pt idx="427">
                  <c:v>0.90042974307949575</c:v>
                </c:pt>
                <c:pt idx="428">
                  <c:v>0.90975255206843564</c:v>
                </c:pt>
                <c:pt idx="429">
                  <c:v>0.91088562447639831</c:v>
                </c:pt>
                <c:pt idx="430">
                  <c:v>0.9092738537037347</c:v>
                </c:pt>
                <c:pt idx="431">
                  <c:v>0.88826646426801437</c:v>
                </c:pt>
                <c:pt idx="432">
                  <c:v>0.89741590954956985</c:v>
                </c:pt>
                <c:pt idx="433">
                  <c:v>0.86671003865824792</c:v>
                </c:pt>
                <c:pt idx="434">
                  <c:v>0.87934738571093274</c:v>
                </c:pt>
                <c:pt idx="435">
                  <c:v>0.83594986772693392</c:v>
                </c:pt>
                <c:pt idx="436">
                  <c:v>0.85821318509139244</c:v>
                </c:pt>
                <c:pt idx="437">
                  <c:v>0.88277893124431162</c:v>
                </c:pt>
                <c:pt idx="438">
                  <c:v>0.85841412273772966</c:v>
                </c:pt>
                <c:pt idx="439">
                  <c:v>0.83398514640887567</c:v>
                </c:pt>
                <c:pt idx="440">
                  <c:v>0.85909459018581746</c:v>
                </c:pt>
                <c:pt idx="441">
                  <c:v>0.86049805631481213</c:v>
                </c:pt>
                <c:pt idx="442">
                  <c:v>0.82151547298378014</c:v>
                </c:pt>
                <c:pt idx="443">
                  <c:v>0.78288583205630513</c:v>
                </c:pt>
                <c:pt idx="444">
                  <c:v>0.83011489585320042</c:v>
                </c:pt>
                <c:pt idx="445">
                  <c:v>0.84374707041288766</c:v>
                </c:pt>
                <c:pt idx="446">
                  <c:v>0.85647324505693501</c:v>
                </c:pt>
                <c:pt idx="447">
                  <c:v>0.84398895155594023</c:v>
                </c:pt>
                <c:pt idx="448">
                  <c:v>0.81571453490396162</c:v>
                </c:pt>
                <c:pt idx="449">
                  <c:v>0.80838142161260385</c:v>
                </c:pt>
                <c:pt idx="450">
                  <c:v>0.77943299379211151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0.70608125770028118</c:v>
                </c:pt>
                <c:pt idx="458">
                  <c:v>0.60279919694013862</c:v>
                </c:pt>
                <c:pt idx="459">
                  <c:v>-999</c:v>
                </c:pt>
                <c:pt idx="460">
                  <c:v>0.73739896587361842</c:v>
                </c:pt>
                <c:pt idx="461">
                  <c:v>0.58658499890409221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1.1000000000000001</c:v>
                </c:pt>
                <c:pt idx="27">
                  <c:v>2.4</c:v>
                </c:pt>
                <c:pt idx="28">
                  <c:v>2.7</c:v>
                </c:pt>
                <c:pt idx="29">
                  <c:v>2.5</c:v>
                </c:pt>
                <c:pt idx="30">
                  <c:v>3.1</c:v>
                </c:pt>
                <c:pt idx="31">
                  <c:v>4.2</c:v>
                </c:pt>
                <c:pt idx="32">
                  <c:v>5.0999999999999996</c:v>
                </c:pt>
                <c:pt idx="33">
                  <c:v>5.8</c:v>
                </c:pt>
                <c:pt idx="34">
                  <c:v>7.1</c:v>
                </c:pt>
                <c:pt idx="35">
                  <c:v>8</c:v>
                </c:pt>
                <c:pt idx="36">
                  <c:v>9.5</c:v>
                </c:pt>
                <c:pt idx="37">
                  <c:v>10.4</c:v>
                </c:pt>
                <c:pt idx="38">
                  <c:v>11.3</c:v>
                </c:pt>
                <c:pt idx="39">
                  <c:v>12.6</c:v>
                </c:pt>
                <c:pt idx="40">
                  <c:v>13.7</c:v>
                </c:pt>
                <c:pt idx="41">
                  <c:v>14.6</c:v>
                </c:pt>
                <c:pt idx="42">
                  <c:v>15.8</c:v>
                </c:pt>
                <c:pt idx="43">
                  <c:v>17.100000000000001</c:v>
                </c:pt>
                <c:pt idx="44">
                  <c:v>17.7</c:v>
                </c:pt>
                <c:pt idx="45">
                  <c:v>19.100000000000001</c:v>
                </c:pt>
                <c:pt idx="46">
                  <c:v>20</c:v>
                </c:pt>
                <c:pt idx="47">
                  <c:v>20.9</c:v>
                </c:pt>
                <c:pt idx="48">
                  <c:v>22.4</c:v>
                </c:pt>
                <c:pt idx="49">
                  <c:v>22.9</c:v>
                </c:pt>
                <c:pt idx="50">
                  <c:v>24.4</c:v>
                </c:pt>
                <c:pt idx="51">
                  <c:v>25.3</c:v>
                </c:pt>
                <c:pt idx="52">
                  <c:v>26.4</c:v>
                </c:pt>
                <c:pt idx="53">
                  <c:v>27</c:v>
                </c:pt>
                <c:pt idx="54">
                  <c:v>28.2</c:v>
                </c:pt>
                <c:pt idx="55">
                  <c:v>29.3</c:v>
                </c:pt>
                <c:pt idx="56">
                  <c:v>30.2</c:v>
                </c:pt>
                <c:pt idx="57">
                  <c:v>31.3</c:v>
                </c:pt>
                <c:pt idx="58">
                  <c:v>32.4</c:v>
                </c:pt>
                <c:pt idx="59">
                  <c:v>33.5</c:v>
                </c:pt>
                <c:pt idx="60">
                  <c:v>34.6</c:v>
                </c:pt>
                <c:pt idx="61">
                  <c:v>35.5</c:v>
                </c:pt>
                <c:pt idx="62">
                  <c:v>36.799999999999997</c:v>
                </c:pt>
                <c:pt idx="63">
                  <c:v>37.299999999999997</c:v>
                </c:pt>
                <c:pt idx="64">
                  <c:v>39</c:v>
                </c:pt>
                <c:pt idx="65">
                  <c:v>39.9</c:v>
                </c:pt>
                <c:pt idx="66">
                  <c:v>40.799999999999997</c:v>
                </c:pt>
                <c:pt idx="67">
                  <c:v>41.9</c:v>
                </c:pt>
                <c:pt idx="68">
                  <c:v>43</c:v>
                </c:pt>
                <c:pt idx="69">
                  <c:v>43.9</c:v>
                </c:pt>
                <c:pt idx="70">
                  <c:v>45</c:v>
                </c:pt>
                <c:pt idx="71">
                  <c:v>45.9</c:v>
                </c:pt>
                <c:pt idx="72">
                  <c:v>47</c:v>
                </c:pt>
                <c:pt idx="73">
                  <c:v>48.1</c:v>
                </c:pt>
                <c:pt idx="74">
                  <c:v>49.2</c:v>
                </c:pt>
                <c:pt idx="75">
                  <c:v>50.1</c:v>
                </c:pt>
                <c:pt idx="76">
                  <c:v>51.2</c:v>
                </c:pt>
                <c:pt idx="77">
                  <c:v>52.5</c:v>
                </c:pt>
                <c:pt idx="78">
                  <c:v>53.2</c:v>
                </c:pt>
                <c:pt idx="79">
                  <c:v>54.5</c:v>
                </c:pt>
                <c:pt idx="80">
                  <c:v>55.5</c:v>
                </c:pt>
                <c:pt idx="81">
                  <c:v>56.6</c:v>
                </c:pt>
                <c:pt idx="82">
                  <c:v>57</c:v>
                </c:pt>
                <c:pt idx="83">
                  <c:v>59.2</c:v>
                </c:pt>
                <c:pt idx="84">
                  <c:v>59.2</c:v>
                </c:pt>
                <c:pt idx="85">
                  <c:v>60.8</c:v>
                </c:pt>
                <c:pt idx="86">
                  <c:v>61.7</c:v>
                </c:pt>
                <c:pt idx="87">
                  <c:v>62.7</c:v>
                </c:pt>
                <c:pt idx="88">
                  <c:v>64.3</c:v>
                </c:pt>
                <c:pt idx="89">
                  <c:v>64.8</c:v>
                </c:pt>
                <c:pt idx="90">
                  <c:v>65.7</c:v>
                </c:pt>
                <c:pt idx="91">
                  <c:v>66.8</c:v>
                </c:pt>
                <c:pt idx="92">
                  <c:v>67.8</c:v>
                </c:pt>
                <c:pt idx="93">
                  <c:v>69</c:v>
                </c:pt>
                <c:pt idx="94">
                  <c:v>69.900000000000006</c:v>
                </c:pt>
                <c:pt idx="95">
                  <c:v>71.2</c:v>
                </c:pt>
                <c:pt idx="96">
                  <c:v>72.3</c:v>
                </c:pt>
                <c:pt idx="97">
                  <c:v>73</c:v>
                </c:pt>
                <c:pt idx="98">
                  <c:v>74.099999999999994</c:v>
                </c:pt>
                <c:pt idx="99">
                  <c:v>75.8</c:v>
                </c:pt>
                <c:pt idx="100">
                  <c:v>75.900000000000006</c:v>
                </c:pt>
                <c:pt idx="101">
                  <c:v>77.2</c:v>
                </c:pt>
                <c:pt idx="102">
                  <c:v>78.900000000000006</c:v>
                </c:pt>
                <c:pt idx="103">
                  <c:v>79.400000000000006</c:v>
                </c:pt>
                <c:pt idx="104">
                  <c:v>80.5</c:v>
                </c:pt>
                <c:pt idx="105">
                  <c:v>81.599999999999994</c:v>
                </c:pt>
                <c:pt idx="106">
                  <c:v>82.7</c:v>
                </c:pt>
                <c:pt idx="107">
                  <c:v>83.6</c:v>
                </c:pt>
                <c:pt idx="108">
                  <c:v>84.9</c:v>
                </c:pt>
                <c:pt idx="109">
                  <c:v>85.2</c:v>
                </c:pt>
                <c:pt idx="110">
                  <c:v>86.5</c:v>
                </c:pt>
                <c:pt idx="111">
                  <c:v>88</c:v>
                </c:pt>
                <c:pt idx="112">
                  <c:v>88.1</c:v>
                </c:pt>
                <c:pt idx="113">
                  <c:v>89.8</c:v>
                </c:pt>
                <c:pt idx="114">
                  <c:v>90.7</c:v>
                </c:pt>
                <c:pt idx="115">
                  <c:v>91.8</c:v>
                </c:pt>
                <c:pt idx="116">
                  <c:v>92.7</c:v>
                </c:pt>
                <c:pt idx="117">
                  <c:v>93.8</c:v>
                </c:pt>
                <c:pt idx="118">
                  <c:v>94.7</c:v>
                </c:pt>
                <c:pt idx="119">
                  <c:v>96.2</c:v>
                </c:pt>
                <c:pt idx="120">
                  <c:v>96.9</c:v>
                </c:pt>
                <c:pt idx="121">
                  <c:v>97.8</c:v>
                </c:pt>
                <c:pt idx="122">
                  <c:v>98.9</c:v>
                </c:pt>
                <c:pt idx="123">
                  <c:v>100</c:v>
                </c:pt>
                <c:pt idx="124">
                  <c:v>101.1</c:v>
                </c:pt>
                <c:pt idx="125">
                  <c:v>102</c:v>
                </c:pt>
                <c:pt idx="126">
                  <c:v>103.6</c:v>
                </c:pt>
                <c:pt idx="127">
                  <c:v>103.8</c:v>
                </c:pt>
                <c:pt idx="128">
                  <c:v>105.4</c:v>
                </c:pt>
                <c:pt idx="129">
                  <c:v>106.5</c:v>
                </c:pt>
                <c:pt idx="130">
                  <c:v>107.8</c:v>
                </c:pt>
                <c:pt idx="131">
                  <c:v>108.5</c:v>
                </c:pt>
                <c:pt idx="132">
                  <c:v>110</c:v>
                </c:pt>
                <c:pt idx="133">
                  <c:v>110.4</c:v>
                </c:pt>
                <c:pt idx="134">
                  <c:v>112.4</c:v>
                </c:pt>
                <c:pt idx="135">
                  <c:v>112.9</c:v>
                </c:pt>
                <c:pt idx="136">
                  <c:v>114.4</c:v>
                </c:pt>
                <c:pt idx="137">
                  <c:v>115.1</c:v>
                </c:pt>
                <c:pt idx="138">
                  <c:v>116.7</c:v>
                </c:pt>
                <c:pt idx="139">
                  <c:v>117.3</c:v>
                </c:pt>
                <c:pt idx="140">
                  <c:v>118.6</c:v>
                </c:pt>
                <c:pt idx="141">
                  <c:v>119.7</c:v>
                </c:pt>
                <c:pt idx="142">
                  <c:v>120.6</c:v>
                </c:pt>
                <c:pt idx="143">
                  <c:v>121.7</c:v>
                </c:pt>
                <c:pt idx="144">
                  <c:v>122.9</c:v>
                </c:pt>
                <c:pt idx="145">
                  <c:v>123.7</c:v>
                </c:pt>
                <c:pt idx="146">
                  <c:v>124.9</c:v>
                </c:pt>
                <c:pt idx="147">
                  <c:v>126.4</c:v>
                </c:pt>
                <c:pt idx="148">
                  <c:v>126.9</c:v>
                </c:pt>
                <c:pt idx="149">
                  <c:v>128.9</c:v>
                </c:pt>
                <c:pt idx="150">
                  <c:v>129.1</c:v>
                </c:pt>
                <c:pt idx="151">
                  <c:v>130.80000000000001</c:v>
                </c:pt>
                <c:pt idx="152">
                  <c:v>131.69999999999999</c:v>
                </c:pt>
                <c:pt idx="153">
                  <c:v>132.4</c:v>
                </c:pt>
                <c:pt idx="154">
                  <c:v>134.19999999999999</c:v>
                </c:pt>
                <c:pt idx="155">
                  <c:v>134.80000000000001</c:v>
                </c:pt>
                <c:pt idx="156">
                  <c:v>136.19999999999999</c:v>
                </c:pt>
                <c:pt idx="157">
                  <c:v>137.1</c:v>
                </c:pt>
                <c:pt idx="158">
                  <c:v>138.19999999999999</c:v>
                </c:pt>
                <c:pt idx="159">
                  <c:v>139.1</c:v>
                </c:pt>
                <c:pt idx="160">
                  <c:v>140.80000000000001</c:v>
                </c:pt>
                <c:pt idx="161">
                  <c:v>141.30000000000001</c:v>
                </c:pt>
                <c:pt idx="162">
                  <c:v>142.4</c:v>
                </c:pt>
                <c:pt idx="163">
                  <c:v>143.30000000000001</c:v>
                </c:pt>
                <c:pt idx="164">
                  <c:v>144.4</c:v>
                </c:pt>
                <c:pt idx="165">
                  <c:v>145.19999999999999</c:v>
                </c:pt>
                <c:pt idx="166">
                  <c:v>146.80000000000001</c:v>
                </c:pt>
                <c:pt idx="167">
                  <c:v>147.5</c:v>
                </c:pt>
                <c:pt idx="168">
                  <c:v>149</c:v>
                </c:pt>
                <c:pt idx="169">
                  <c:v>149.9</c:v>
                </c:pt>
                <c:pt idx="170">
                  <c:v>150.80000000000001</c:v>
                </c:pt>
                <c:pt idx="171">
                  <c:v>151.9</c:v>
                </c:pt>
                <c:pt idx="172">
                  <c:v>153.19999999999999</c:v>
                </c:pt>
                <c:pt idx="173">
                  <c:v>154.30000000000001</c:v>
                </c:pt>
                <c:pt idx="174">
                  <c:v>155.4</c:v>
                </c:pt>
                <c:pt idx="175">
                  <c:v>156.30000000000001</c:v>
                </c:pt>
                <c:pt idx="176">
                  <c:v>157.69999999999999</c:v>
                </c:pt>
                <c:pt idx="177">
                  <c:v>158.30000000000001</c:v>
                </c:pt>
                <c:pt idx="178">
                  <c:v>159.69999999999999</c:v>
                </c:pt>
                <c:pt idx="179">
                  <c:v>160.6</c:v>
                </c:pt>
                <c:pt idx="180">
                  <c:v>161.69999999999999</c:v>
                </c:pt>
                <c:pt idx="181">
                  <c:v>163</c:v>
                </c:pt>
                <c:pt idx="182">
                  <c:v>164.3</c:v>
                </c:pt>
                <c:pt idx="183">
                  <c:v>164.8</c:v>
                </c:pt>
                <c:pt idx="184">
                  <c:v>166.5</c:v>
                </c:pt>
                <c:pt idx="185">
                  <c:v>167.4</c:v>
                </c:pt>
                <c:pt idx="186">
                  <c:v>168.3</c:v>
                </c:pt>
                <c:pt idx="187">
                  <c:v>169.2</c:v>
                </c:pt>
                <c:pt idx="188">
                  <c:v>170.3</c:v>
                </c:pt>
                <c:pt idx="189">
                  <c:v>171.7</c:v>
                </c:pt>
                <c:pt idx="190">
                  <c:v>172.3</c:v>
                </c:pt>
                <c:pt idx="191">
                  <c:v>173.7</c:v>
                </c:pt>
                <c:pt idx="192">
                  <c:v>174.5</c:v>
                </c:pt>
                <c:pt idx="193">
                  <c:v>175.9</c:v>
                </c:pt>
                <c:pt idx="194">
                  <c:v>176.3</c:v>
                </c:pt>
                <c:pt idx="195">
                  <c:v>177.9</c:v>
                </c:pt>
                <c:pt idx="196">
                  <c:v>178.7</c:v>
                </c:pt>
                <c:pt idx="197">
                  <c:v>180.3</c:v>
                </c:pt>
                <c:pt idx="198">
                  <c:v>180.8</c:v>
                </c:pt>
                <c:pt idx="199">
                  <c:v>182.3</c:v>
                </c:pt>
                <c:pt idx="200">
                  <c:v>183</c:v>
                </c:pt>
                <c:pt idx="201">
                  <c:v>184.3</c:v>
                </c:pt>
                <c:pt idx="202">
                  <c:v>185</c:v>
                </c:pt>
                <c:pt idx="203">
                  <c:v>186.7</c:v>
                </c:pt>
                <c:pt idx="204">
                  <c:v>187.4</c:v>
                </c:pt>
                <c:pt idx="205">
                  <c:v>188.3</c:v>
                </c:pt>
                <c:pt idx="206">
                  <c:v>189.4</c:v>
                </c:pt>
                <c:pt idx="207">
                  <c:v>190.5</c:v>
                </c:pt>
                <c:pt idx="208">
                  <c:v>191.6</c:v>
                </c:pt>
                <c:pt idx="209">
                  <c:v>192.1</c:v>
                </c:pt>
                <c:pt idx="210">
                  <c:v>193.8</c:v>
                </c:pt>
                <c:pt idx="211">
                  <c:v>194.1</c:v>
                </c:pt>
                <c:pt idx="212">
                  <c:v>196</c:v>
                </c:pt>
                <c:pt idx="213">
                  <c:v>196.3</c:v>
                </c:pt>
                <c:pt idx="214">
                  <c:v>198</c:v>
                </c:pt>
                <c:pt idx="215">
                  <c:v>198.3</c:v>
                </c:pt>
                <c:pt idx="216">
                  <c:v>200</c:v>
                </c:pt>
                <c:pt idx="217">
                  <c:v>200.3</c:v>
                </c:pt>
                <c:pt idx="218">
                  <c:v>201.8</c:v>
                </c:pt>
                <c:pt idx="219">
                  <c:v>202.5</c:v>
                </c:pt>
                <c:pt idx="220">
                  <c:v>203.1</c:v>
                </c:pt>
                <c:pt idx="221">
                  <c:v>202</c:v>
                </c:pt>
                <c:pt idx="222">
                  <c:v>201.6</c:v>
                </c:pt>
                <c:pt idx="223">
                  <c:v>200.7</c:v>
                </c:pt>
                <c:pt idx="224">
                  <c:v>199.2</c:v>
                </c:pt>
                <c:pt idx="225">
                  <c:v>199.1</c:v>
                </c:pt>
                <c:pt idx="226">
                  <c:v>197.8</c:v>
                </c:pt>
                <c:pt idx="227">
                  <c:v>197.1</c:v>
                </c:pt>
                <c:pt idx="228">
                  <c:v>196.5</c:v>
                </c:pt>
                <c:pt idx="229">
                  <c:v>195.2</c:v>
                </c:pt>
                <c:pt idx="230">
                  <c:v>195.1</c:v>
                </c:pt>
                <c:pt idx="231">
                  <c:v>193.6</c:v>
                </c:pt>
                <c:pt idx="232">
                  <c:v>193.1</c:v>
                </c:pt>
                <c:pt idx="233">
                  <c:v>192</c:v>
                </c:pt>
                <c:pt idx="234">
                  <c:v>191.8</c:v>
                </c:pt>
                <c:pt idx="235">
                  <c:v>190.1</c:v>
                </c:pt>
                <c:pt idx="236">
                  <c:v>190.1</c:v>
                </c:pt>
                <c:pt idx="237">
                  <c:v>189</c:v>
                </c:pt>
                <c:pt idx="238">
                  <c:v>188.1</c:v>
                </c:pt>
                <c:pt idx="239">
                  <c:v>187.8</c:v>
                </c:pt>
                <c:pt idx="240">
                  <c:v>186.5</c:v>
                </c:pt>
                <c:pt idx="241">
                  <c:v>186.3</c:v>
                </c:pt>
                <c:pt idx="242">
                  <c:v>185.2</c:v>
                </c:pt>
                <c:pt idx="243">
                  <c:v>184.3</c:v>
                </c:pt>
                <c:pt idx="244">
                  <c:v>183.6</c:v>
                </c:pt>
                <c:pt idx="245">
                  <c:v>182.9</c:v>
                </c:pt>
                <c:pt idx="246">
                  <c:v>182.1</c:v>
                </c:pt>
                <c:pt idx="247">
                  <c:v>181</c:v>
                </c:pt>
                <c:pt idx="248">
                  <c:v>180.8</c:v>
                </c:pt>
                <c:pt idx="249">
                  <c:v>179.8</c:v>
                </c:pt>
                <c:pt idx="250">
                  <c:v>179</c:v>
                </c:pt>
                <c:pt idx="251">
                  <c:v>178.5</c:v>
                </c:pt>
                <c:pt idx="252">
                  <c:v>177.6</c:v>
                </c:pt>
                <c:pt idx="253">
                  <c:v>176.8</c:v>
                </c:pt>
                <c:pt idx="254">
                  <c:v>175.9</c:v>
                </c:pt>
                <c:pt idx="255">
                  <c:v>175.6</c:v>
                </c:pt>
                <c:pt idx="256">
                  <c:v>174.7</c:v>
                </c:pt>
                <c:pt idx="257">
                  <c:v>173.9</c:v>
                </c:pt>
                <c:pt idx="258">
                  <c:v>173.4</c:v>
                </c:pt>
                <c:pt idx="259">
                  <c:v>172.3</c:v>
                </c:pt>
                <c:pt idx="260">
                  <c:v>171.7</c:v>
                </c:pt>
                <c:pt idx="261">
                  <c:v>171</c:v>
                </c:pt>
                <c:pt idx="262">
                  <c:v>169.9</c:v>
                </c:pt>
                <c:pt idx="263">
                  <c:v>169.7</c:v>
                </c:pt>
                <c:pt idx="264">
                  <c:v>168.3</c:v>
                </c:pt>
                <c:pt idx="265">
                  <c:v>168.1</c:v>
                </c:pt>
                <c:pt idx="266">
                  <c:v>167</c:v>
                </c:pt>
                <c:pt idx="267">
                  <c:v>166.1</c:v>
                </c:pt>
                <c:pt idx="268">
                  <c:v>165.6</c:v>
                </c:pt>
                <c:pt idx="269">
                  <c:v>164.8</c:v>
                </c:pt>
                <c:pt idx="270">
                  <c:v>163.9</c:v>
                </c:pt>
                <c:pt idx="271">
                  <c:v>163</c:v>
                </c:pt>
                <c:pt idx="272">
                  <c:v>162.30000000000001</c:v>
                </c:pt>
                <c:pt idx="273">
                  <c:v>161.9</c:v>
                </c:pt>
                <c:pt idx="274">
                  <c:v>160.1</c:v>
                </c:pt>
                <c:pt idx="275">
                  <c:v>160.30000000000001</c:v>
                </c:pt>
                <c:pt idx="276">
                  <c:v>158.6</c:v>
                </c:pt>
                <c:pt idx="277">
                  <c:v>158.30000000000001</c:v>
                </c:pt>
                <c:pt idx="278">
                  <c:v>157.9</c:v>
                </c:pt>
                <c:pt idx="279">
                  <c:v>156.1</c:v>
                </c:pt>
                <c:pt idx="280">
                  <c:v>155.9</c:v>
                </c:pt>
                <c:pt idx="281">
                  <c:v>155</c:v>
                </c:pt>
                <c:pt idx="282">
                  <c:v>154.30000000000001</c:v>
                </c:pt>
                <c:pt idx="283">
                  <c:v>153.30000000000001</c:v>
                </c:pt>
                <c:pt idx="284">
                  <c:v>152.6</c:v>
                </c:pt>
                <c:pt idx="285">
                  <c:v>151.69999999999999</c:v>
                </c:pt>
                <c:pt idx="286">
                  <c:v>151</c:v>
                </c:pt>
                <c:pt idx="287">
                  <c:v>149.9</c:v>
                </c:pt>
                <c:pt idx="288">
                  <c:v>149.5</c:v>
                </c:pt>
                <c:pt idx="289">
                  <c:v>148.19999999999999</c:v>
                </c:pt>
                <c:pt idx="290">
                  <c:v>147.69999999999999</c:v>
                </c:pt>
                <c:pt idx="291">
                  <c:v>147</c:v>
                </c:pt>
                <c:pt idx="292">
                  <c:v>145.9</c:v>
                </c:pt>
                <c:pt idx="293">
                  <c:v>145.19999999999999</c:v>
                </c:pt>
                <c:pt idx="294">
                  <c:v>144.4</c:v>
                </c:pt>
                <c:pt idx="295">
                  <c:v>143.30000000000001</c:v>
                </c:pt>
                <c:pt idx="296">
                  <c:v>142.6</c:v>
                </c:pt>
                <c:pt idx="297">
                  <c:v>142.1</c:v>
                </c:pt>
                <c:pt idx="298">
                  <c:v>140.80000000000001</c:v>
                </c:pt>
                <c:pt idx="299">
                  <c:v>140.4</c:v>
                </c:pt>
                <c:pt idx="300">
                  <c:v>139.30000000000001</c:v>
                </c:pt>
                <c:pt idx="301">
                  <c:v>138.6</c:v>
                </c:pt>
                <c:pt idx="302">
                  <c:v>137.69999999999999</c:v>
                </c:pt>
                <c:pt idx="303">
                  <c:v>136.80000000000001</c:v>
                </c:pt>
                <c:pt idx="304">
                  <c:v>136.4</c:v>
                </c:pt>
                <c:pt idx="305">
                  <c:v>134.80000000000001</c:v>
                </c:pt>
                <c:pt idx="306">
                  <c:v>134.4</c:v>
                </c:pt>
                <c:pt idx="307">
                  <c:v>133.9</c:v>
                </c:pt>
                <c:pt idx="308">
                  <c:v>132.4</c:v>
                </c:pt>
                <c:pt idx="309">
                  <c:v>132.4</c:v>
                </c:pt>
                <c:pt idx="310">
                  <c:v>130.80000000000001</c:v>
                </c:pt>
                <c:pt idx="311">
                  <c:v>130.6</c:v>
                </c:pt>
                <c:pt idx="312">
                  <c:v>129.30000000000001</c:v>
                </c:pt>
                <c:pt idx="313">
                  <c:v>128.80000000000001</c:v>
                </c:pt>
                <c:pt idx="314">
                  <c:v>128</c:v>
                </c:pt>
                <c:pt idx="315">
                  <c:v>127.1</c:v>
                </c:pt>
                <c:pt idx="316">
                  <c:v>126.2</c:v>
                </c:pt>
                <c:pt idx="317">
                  <c:v>125.8</c:v>
                </c:pt>
                <c:pt idx="318">
                  <c:v>124.6</c:v>
                </c:pt>
                <c:pt idx="319">
                  <c:v>124.2</c:v>
                </c:pt>
                <c:pt idx="320">
                  <c:v>123.1</c:v>
                </c:pt>
                <c:pt idx="321">
                  <c:v>122.9</c:v>
                </c:pt>
                <c:pt idx="322">
                  <c:v>121.5</c:v>
                </c:pt>
                <c:pt idx="323">
                  <c:v>121.1</c:v>
                </c:pt>
                <c:pt idx="324">
                  <c:v>120.2</c:v>
                </c:pt>
                <c:pt idx="325">
                  <c:v>119.1</c:v>
                </c:pt>
                <c:pt idx="326">
                  <c:v>118.4</c:v>
                </c:pt>
                <c:pt idx="327">
                  <c:v>117.7</c:v>
                </c:pt>
                <c:pt idx="328">
                  <c:v>116.9</c:v>
                </c:pt>
                <c:pt idx="329">
                  <c:v>115.6</c:v>
                </c:pt>
                <c:pt idx="330">
                  <c:v>115.5</c:v>
                </c:pt>
                <c:pt idx="331">
                  <c:v>114.2</c:v>
                </c:pt>
                <c:pt idx="332">
                  <c:v>113.6</c:v>
                </c:pt>
                <c:pt idx="333">
                  <c:v>112.4</c:v>
                </c:pt>
                <c:pt idx="334">
                  <c:v>111.8</c:v>
                </c:pt>
                <c:pt idx="335">
                  <c:v>111.5</c:v>
                </c:pt>
                <c:pt idx="336">
                  <c:v>109.8</c:v>
                </c:pt>
                <c:pt idx="337">
                  <c:v>109.6</c:v>
                </c:pt>
                <c:pt idx="338">
                  <c:v>108.4</c:v>
                </c:pt>
                <c:pt idx="339">
                  <c:v>108</c:v>
                </c:pt>
                <c:pt idx="340">
                  <c:v>106.7</c:v>
                </c:pt>
                <c:pt idx="341">
                  <c:v>106</c:v>
                </c:pt>
                <c:pt idx="342">
                  <c:v>105.1</c:v>
                </c:pt>
                <c:pt idx="343">
                  <c:v>104.5</c:v>
                </c:pt>
                <c:pt idx="344">
                  <c:v>103.8</c:v>
                </c:pt>
                <c:pt idx="345">
                  <c:v>102.9</c:v>
                </c:pt>
                <c:pt idx="346">
                  <c:v>101.6</c:v>
                </c:pt>
                <c:pt idx="347">
                  <c:v>101.4</c:v>
                </c:pt>
                <c:pt idx="348">
                  <c:v>100</c:v>
                </c:pt>
                <c:pt idx="349">
                  <c:v>99.4</c:v>
                </c:pt>
                <c:pt idx="350">
                  <c:v>98.9</c:v>
                </c:pt>
                <c:pt idx="351">
                  <c:v>97.8</c:v>
                </c:pt>
                <c:pt idx="352">
                  <c:v>97.3</c:v>
                </c:pt>
                <c:pt idx="353">
                  <c:v>96.2</c:v>
                </c:pt>
                <c:pt idx="354">
                  <c:v>95.8</c:v>
                </c:pt>
                <c:pt idx="355">
                  <c:v>94.5</c:v>
                </c:pt>
                <c:pt idx="356">
                  <c:v>94.2</c:v>
                </c:pt>
                <c:pt idx="357">
                  <c:v>93.1</c:v>
                </c:pt>
                <c:pt idx="358">
                  <c:v>92.3</c:v>
                </c:pt>
                <c:pt idx="359">
                  <c:v>92</c:v>
                </c:pt>
                <c:pt idx="360">
                  <c:v>90.5</c:v>
                </c:pt>
                <c:pt idx="361">
                  <c:v>90</c:v>
                </c:pt>
                <c:pt idx="362">
                  <c:v>89.2</c:v>
                </c:pt>
                <c:pt idx="363">
                  <c:v>88.3</c:v>
                </c:pt>
                <c:pt idx="364">
                  <c:v>87.6</c:v>
                </c:pt>
                <c:pt idx="365">
                  <c:v>86.7</c:v>
                </c:pt>
                <c:pt idx="366">
                  <c:v>86</c:v>
                </c:pt>
                <c:pt idx="367">
                  <c:v>85.2</c:v>
                </c:pt>
                <c:pt idx="368">
                  <c:v>84.5</c:v>
                </c:pt>
                <c:pt idx="369">
                  <c:v>83.6</c:v>
                </c:pt>
                <c:pt idx="370">
                  <c:v>82.7</c:v>
                </c:pt>
                <c:pt idx="371">
                  <c:v>81.2</c:v>
                </c:pt>
                <c:pt idx="372">
                  <c:v>81.400000000000006</c:v>
                </c:pt>
                <c:pt idx="373">
                  <c:v>79.8</c:v>
                </c:pt>
                <c:pt idx="374">
                  <c:v>79.400000000000006</c:v>
                </c:pt>
                <c:pt idx="375">
                  <c:v>78.7</c:v>
                </c:pt>
                <c:pt idx="376">
                  <c:v>77.599999999999994</c:v>
                </c:pt>
                <c:pt idx="377">
                  <c:v>77</c:v>
                </c:pt>
                <c:pt idx="378">
                  <c:v>75.900000000000006</c:v>
                </c:pt>
                <c:pt idx="379">
                  <c:v>75.2</c:v>
                </c:pt>
                <c:pt idx="380">
                  <c:v>74.5</c:v>
                </c:pt>
                <c:pt idx="381">
                  <c:v>73.8</c:v>
                </c:pt>
                <c:pt idx="382">
                  <c:v>72.8</c:v>
                </c:pt>
                <c:pt idx="383">
                  <c:v>72.099999999999994</c:v>
                </c:pt>
                <c:pt idx="384">
                  <c:v>71.599999999999994</c:v>
                </c:pt>
                <c:pt idx="385">
                  <c:v>70.3</c:v>
                </c:pt>
                <c:pt idx="386">
                  <c:v>69.400000000000006</c:v>
                </c:pt>
                <c:pt idx="387">
                  <c:v>69.2</c:v>
                </c:pt>
                <c:pt idx="388">
                  <c:v>67.900000000000006</c:v>
                </c:pt>
                <c:pt idx="389">
                  <c:v>67.2</c:v>
                </c:pt>
                <c:pt idx="390">
                  <c:v>66.5</c:v>
                </c:pt>
                <c:pt idx="391">
                  <c:v>65.900000000000006</c:v>
                </c:pt>
                <c:pt idx="392">
                  <c:v>64.7</c:v>
                </c:pt>
                <c:pt idx="393">
                  <c:v>63.9</c:v>
                </c:pt>
                <c:pt idx="394">
                  <c:v>63.6</c:v>
                </c:pt>
                <c:pt idx="395">
                  <c:v>62.5</c:v>
                </c:pt>
                <c:pt idx="396">
                  <c:v>62.1</c:v>
                </c:pt>
                <c:pt idx="397">
                  <c:v>60.8</c:v>
                </c:pt>
                <c:pt idx="398">
                  <c:v>60.3</c:v>
                </c:pt>
                <c:pt idx="399">
                  <c:v>59.9</c:v>
                </c:pt>
                <c:pt idx="400">
                  <c:v>58.5</c:v>
                </c:pt>
                <c:pt idx="401">
                  <c:v>58.1</c:v>
                </c:pt>
                <c:pt idx="402">
                  <c:v>57</c:v>
                </c:pt>
                <c:pt idx="403">
                  <c:v>56.5</c:v>
                </c:pt>
                <c:pt idx="404">
                  <c:v>55.5</c:v>
                </c:pt>
                <c:pt idx="405">
                  <c:v>55.2</c:v>
                </c:pt>
                <c:pt idx="406">
                  <c:v>54.1</c:v>
                </c:pt>
                <c:pt idx="407">
                  <c:v>53.4</c:v>
                </c:pt>
                <c:pt idx="408">
                  <c:v>52.6</c:v>
                </c:pt>
                <c:pt idx="409">
                  <c:v>51.9</c:v>
                </c:pt>
                <c:pt idx="410">
                  <c:v>51</c:v>
                </c:pt>
                <c:pt idx="411">
                  <c:v>50.3</c:v>
                </c:pt>
                <c:pt idx="412">
                  <c:v>49.5</c:v>
                </c:pt>
                <c:pt idx="413">
                  <c:v>48.6</c:v>
                </c:pt>
                <c:pt idx="414">
                  <c:v>48.1</c:v>
                </c:pt>
                <c:pt idx="415">
                  <c:v>47.2</c:v>
                </c:pt>
                <c:pt idx="416">
                  <c:v>46.4</c:v>
                </c:pt>
                <c:pt idx="417">
                  <c:v>45.3</c:v>
                </c:pt>
                <c:pt idx="418">
                  <c:v>44.6</c:v>
                </c:pt>
                <c:pt idx="419">
                  <c:v>44.1</c:v>
                </c:pt>
                <c:pt idx="420">
                  <c:v>42.8</c:v>
                </c:pt>
                <c:pt idx="421">
                  <c:v>42.6</c:v>
                </c:pt>
                <c:pt idx="422">
                  <c:v>41.2</c:v>
                </c:pt>
                <c:pt idx="423">
                  <c:v>41</c:v>
                </c:pt>
                <c:pt idx="424">
                  <c:v>39.700000000000003</c:v>
                </c:pt>
                <c:pt idx="425">
                  <c:v>39</c:v>
                </c:pt>
                <c:pt idx="426">
                  <c:v>38.1</c:v>
                </c:pt>
                <c:pt idx="427">
                  <c:v>37.5</c:v>
                </c:pt>
                <c:pt idx="428">
                  <c:v>36.4</c:v>
                </c:pt>
                <c:pt idx="429">
                  <c:v>36.1</c:v>
                </c:pt>
                <c:pt idx="430">
                  <c:v>35.299999999999997</c:v>
                </c:pt>
                <c:pt idx="431">
                  <c:v>34.1</c:v>
                </c:pt>
                <c:pt idx="432">
                  <c:v>33.700000000000003</c:v>
                </c:pt>
                <c:pt idx="433">
                  <c:v>32.4</c:v>
                </c:pt>
                <c:pt idx="434">
                  <c:v>32.1</c:v>
                </c:pt>
                <c:pt idx="435">
                  <c:v>31.3</c:v>
                </c:pt>
                <c:pt idx="436">
                  <c:v>30.1</c:v>
                </c:pt>
                <c:pt idx="437">
                  <c:v>29.9</c:v>
                </c:pt>
                <c:pt idx="438">
                  <c:v>29</c:v>
                </c:pt>
                <c:pt idx="439">
                  <c:v>27.7</c:v>
                </c:pt>
                <c:pt idx="440">
                  <c:v>27.7</c:v>
                </c:pt>
                <c:pt idx="441">
                  <c:v>26</c:v>
                </c:pt>
                <c:pt idx="442">
                  <c:v>25.9</c:v>
                </c:pt>
                <c:pt idx="443">
                  <c:v>24.4</c:v>
                </c:pt>
                <c:pt idx="444">
                  <c:v>24.2</c:v>
                </c:pt>
                <c:pt idx="445">
                  <c:v>23.3</c:v>
                </c:pt>
                <c:pt idx="446">
                  <c:v>22.6</c:v>
                </c:pt>
                <c:pt idx="447">
                  <c:v>21.9</c:v>
                </c:pt>
                <c:pt idx="448">
                  <c:v>20.8</c:v>
                </c:pt>
                <c:pt idx="449">
                  <c:v>20.2</c:v>
                </c:pt>
                <c:pt idx="450">
                  <c:v>19.5</c:v>
                </c:pt>
                <c:pt idx="451">
                  <c:v>18.8</c:v>
                </c:pt>
                <c:pt idx="452">
                  <c:v>17.8</c:v>
                </c:pt>
                <c:pt idx="453">
                  <c:v>16.899999999999999</c:v>
                </c:pt>
                <c:pt idx="454">
                  <c:v>16.399999999999999</c:v>
                </c:pt>
                <c:pt idx="455">
                  <c:v>15.7</c:v>
                </c:pt>
                <c:pt idx="456">
                  <c:v>14.6</c:v>
                </c:pt>
                <c:pt idx="457">
                  <c:v>13.8</c:v>
                </c:pt>
                <c:pt idx="458">
                  <c:v>13.1</c:v>
                </c:pt>
                <c:pt idx="459">
                  <c:v>12.4</c:v>
                </c:pt>
                <c:pt idx="460">
                  <c:v>11.8</c:v>
                </c:pt>
                <c:pt idx="461">
                  <c:v>10.6</c:v>
                </c:pt>
                <c:pt idx="462">
                  <c:v>9.8000000000000007</c:v>
                </c:pt>
                <c:pt idx="463">
                  <c:v>8.9</c:v>
                </c:pt>
                <c:pt idx="464">
                  <c:v>8.6</c:v>
                </c:pt>
                <c:pt idx="465">
                  <c:v>7.5</c:v>
                </c:pt>
                <c:pt idx="466">
                  <c:v>6.7</c:v>
                </c:pt>
                <c:pt idx="467">
                  <c:v>6.2</c:v>
                </c:pt>
                <c:pt idx="468">
                  <c:v>5.3</c:v>
                </c:pt>
                <c:pt idx="469">
                  <c:v>4.4000000000000004</c:v>
                </c:pt>
                <c:pt idx="470">
                  <c:v>3.1</c:v>
                </c:pt>
                <c:pt idx="471">
                  <c:v>2</c:v>
                </c:pt>
                <c:pt idx="472">
                  <c:v>1.5</c:v>
                </c:pt>
                <c:pt idx="473">
                  <c:v>0.2</c:v>
                </c:pt>
                <c:pt idx="474">
                  <c:v>-1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6-1646-BD45-552BF0D37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234927"/>
        <c:axId val="1"/>
      </c:scatterChart>
      <c:valAx>
        <c:axId val="200423492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23492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105" name="グラフ 1">
          <a:extLst>
            <a:ext uri="{FF2B5EF4-FFF2-40B4-BE49-F238E27FC236}">
              <a16:creationId xmlns:a16="http://schemas.microsoft.com/office/drawing/2014/main" id="{5BBC1FE4-EFBB-A135-ABC9-8437F6342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106" name="グラフ 2">
          <a:extLst>
            <a:ext uri="{FF2B5EF4-FFF2-40B4-BE49-F238E27FC236}">
              <a16:creationId xmlns:a16="http://schemas.microsoft.com/office/drawing/2014/main" id="{3875B43F-FE8E-A6D3-C1BF-A1B6BCB34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107" name="グラフ 3">
          <a:extLst>
            <a:ext uri="{FF2B5EF4-FFF2-40B4-BE49-F238E27FC236}">
              <a16:creationId xmlns:a16="http://schemas.microsoft.com/office/drawing/2014/main" id="{084AD189-91B0-8D66-7C33-06C10FEF4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108" name="グラフ 4">
          <a:extLst>
            <a:ext uri="{FF2B5EF4-FFF2-40B4-BE49-F238E27FC236}">
              <a16:creationId xmlns:a16="http://schemas.microsoft.com/office/drawing/2014/main" id="{C93CAAA8-DF7B-0E5E-43ED-76C1FB184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109" name="グラフ 5">
          <a:extLst>
            <a:ext uri="{FF2B5EF4-FFF2-40B4-BE49-F238E27FC236}">
              <a16:creationId xmlns:a16="http://schemas.microsoft.com/office/drawing/2014/main" id="{D7B5A7BA-FADE-3F08-C6CA-7B7FD3D81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110" name="グラフ 6">
          <a:extLst>
            <a:ext uri="{FF2B5EF4-FFF2-40B4-BE49-F238E27FC236}">
              <a16:creationId xmlns:a16="http://schemas.microsoft.com/office/drawing/2014/main" id="{0A666A33-1206-E161-B177-7BC440F74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111" name="グラフ 7">
          <a:extLst>
            <a:ext uri="{FF2B5EF4-FFF2-40B4-BE49-F238E27FC236}">
              <a16:creationId xmlns:a16="http://schemas.microsoft.com/office/drawing/2014/main" id="{24CC8DD1-2588-572A-C720-137EB1D5C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112" name="グラフ 8">
          <a:extLst>
            <a:ext uri="{FF2B5EF4-FFF2-40B4-BE49-F238E27FC236}">
              <a16:creationId xmlns:a16="http://schemas.microsoft.com/office/drawing/2014/main" id="{EB0461E5-1737-35CB-58D5-41B597596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5" sqref="E5"/>
      <selection pane="topRight" activeCell="AH11" sqref="AH11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41087</v>
      </c>
    </row>
    <row r="2" spans="1:34">
      <c r="A2" s="22" t="s">
        <v>98</v>
      </c>
      <c r="B2" s="31">
        <v>0.94983796296296286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0.32483796296296297</v>
      </c>
      <c r="C13" s="15">
        <f>Raw!C13</f>
        <v>0.2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7.7605999999999994E-2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5.4879999999999998E-3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0.32489583333333333</v>
      </c>
      <c r="C14" s="15">
        <f>Raw!C14</f>
        <v>0.2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0.10106800000000001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0.134549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0.32494212962962959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7.9699999999999997E-3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2.7437E-2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0.32500000000000001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9.9100000000000004E-3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3.6595999999999997E-2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0.32505787037037037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2.3085999999999999E-2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1.5886000000000001E-2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0.32511574074074073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1.9625E-2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2.385E-3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0.325162037037037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1.7600000000000001E-2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5.6870000000000002E-3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0.32521990740740742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3.5479999999999999E-3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5.3179999999999998E-3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0.32527777777777778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2.5273E-2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3.065E-3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0.32533564814814814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6.0559999999999998E-3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2.7223000000000001E-2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0.32539351851851855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6.143E-3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6.3439999999999998E-3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0.32543981481481482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3.3695000000000003E-2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3.9462999999999998E-2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0.32549768518518518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4.4165000000000003E-2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5.2729999999999999E-3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0.32555555555555554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3.5055000000000003E-2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3.0778E-2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0.32561342592592596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2.2849000000000001E-2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8.2900000000000005E-3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0.32565972222222223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9.9710000000000007E-3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3.1171000000000001E-2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0.32571759259259259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5.7652000000000002E-2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4.6469999999999997E-2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0.32577546296296295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1.7118999999999999E-2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2.5144E-2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0.32583333333333336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2.3577000000000001E-2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4.3199999999999998E-4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0.32587962962962963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1.2045E-2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3.0922999999999999E-2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0.32593749999999999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1.9029999999999998E-2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2.5021999999999999E-2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0.32599537037037035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0.100358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1.0096000000000001E-2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0.32605324074074077</v>
      </c>
      <c r="C35" s="15">
        <f>Raw!C35</f>
        <v>0.2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4.2141999999999999E-2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4.3699999999999998E-3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0.32611111111111107</v>
      </c>
      <c r="C36" s="15">
        <f>Raw!C36</f>
        <v>0.2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2.7238999999999999E-2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1.7668E-2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0.3261574074074074</v>
      </c>
      <c r="C37" s="15">
        <f>Raw!C37</f>
        <v>0.2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7.5699999999999997E-4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1.9120999999999999E-2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0.32621527777777776</v>
      </c>
      <c r="C38" s="15">
        <f>Raw!C38</f>
        <v>0.2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0.19669800000000001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0.23502600000000001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0.32627314814814817</v>
      </c>
      <c r="C39" s="15">
        <f>Raw!C39</f>
        <v>1.1000000000000001</v>
      </c>
      <c r="D39" s="15">
        <f>IF(C39&gt;0.5,Raw!D39*D$11,-999)</f>
        <v>589.29999999999995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0.60761699999999996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0.73656900000000003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3.547585999999999E+20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0.32633101851851848</v>
      </c>
      <c r="C40" s="15">
        <f>Raw!C40</f>
        <v>2.4</v>
      </c>
      <c r="D40" s="15">
        <f>IF(C40&gt;0.5,Raw!D40*D$11,-999)</f>
        <v>413.6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0.62943800000000005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0.79163499999999998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2.4898719999999997E+20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0.3263888888888889</v>
      </c>
      <c r="C41" s="15">
        <f>Raw!C41</f>
        <v>2.7</v>
      </c>
      <c r="D41" s="15">
        <f>IF(C41&gt;0.5,Raw!D41*D$11,-999)</f>
        <v>380.2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0.50083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0.80771499999999996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2.2888039999999993E+20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0.32644675925925926</v>
      </c>
      <c r="C42" s="15">
        <f>Raw!C42</f>
        <v>2.5</v>
      </c>
      <c r="D42" s="15">
        <f>IF(C42&gt;0.5,Raw!D42*D$11,-999)</f>
        <v>369.4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0.53736700000000004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0.78571599999999997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2.2237879999999993E+20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0.32649305555555558</v>
      </c>
      <c r="C43" s="15">
        <f>Raw!C43</f>
        <v>3.1</v>
      </c>
      <c r="D43" s="15">
        <f>IF(C43&gt;0.5,Raw!D43*D$11,-999)</f>
        <v>354.1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0.77506900000000001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0.87228899999999998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2.1316819999999993E+20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0.32655092592592594</v>
      </c>
      <c r="C44" s="15">
        <f>Raw!C44</f>
        <v>4.2</v>
      </c>
      <c r="D44" s="15">
        <f>IF(C44&gt;0.5,Raw!D44*D$11,-999)</f>
        <v>296.39999999999998</v>
      </c>
      <c r="E44" s="9">
        <f>IF(Raw!$G44&gt;$C$8,IF(Raw!$Q44&gt;$C$8,IF(Raw!$N44&gt;$C$9,IF(Raw!$N44&lt;$A$9,IF(Raw!$X44&gt;$C$9,IF(Raw!$X44&lt;$A$9,Raw!H44,-999),-999),-999),-999),-999),-999)</f>
        <v>0.18234800000000001</v>
      </c>
      <c r="F44" s="9">
        <f>IF(Raw!$G44&gt;$C$8,IF(Raw!$Q44&gt;$C$8,IF(Raw!$N44&gt;$C$9,IF(Raw!$N44&lt;$A$9,IF(Raw!$X44&gt;$C$9,IF(Raw!$X44&lt;$A$9,Raw!I44,-999),-999),-999),-999),-999),-999)</f>
        <v>0.25155899999999998</v>
      </c>
      <c r="G44" s="9">
        <f>Raw!G44</f>
        <v>0.80681499999999995</v>
      </c>
      <c r="H44" s="9">
        <f>IF(Raw!$G44&gt;$C$8,IF(Raw!$Q44&gt;$C$8,IF(Raw!$N44&gt;$C$9,IF(Raw!$N44&lt;$A$9,IF(Raw!$X44&gt;$C$9,IF(Raw!$X44&lt;$A$9,Raw!L44,-999),-999),-999),-999),-999),-999)</f>
        <v>449.6</v>
      </c>
      <c r="I44" s="9">
        <f>IF(Raw!$G44&gt;$C$8,IF(Raw!$Q44&gt;$C$8,IF(Raw!$N44&gt;$C$9,IF(Raw!$N44&lt;$A$9,IF(Raw!$X44&gt;$C$9,IF(Raw!$X44&lt;$A$9,Raw!M44,-999),-999),-999),-999),-999),-999)</f>
        <v>5.4112E-2</v>
      </c>
      <c r="J44" s="9">
        <f>IF(Raw!$G44&gt;$C$8,IF(Raw!$Q44&gt;$C$8,IF(Raw!$N44&gt;$C$9,IF(Raw!$N44&lt;$A$9,IF(Raw!$X44&gt;$C$9,IF(Raw!$X44&lt;$A$9,Raw!N44,-999),-999),-999),-999),-999),-999)</f>
        <v>561</v>
      </c>
      <c r="K44" s="9">
        <f>IF(Raw!$G44&gt;$C$8,IF(Raw!$Q44&gt;$C$8,IF(Raw!$N44&gt;$C$9,IF(Raw!$N44&lt;$A$9,IF(Raw!$X44&gt;$C$9,IF(Raw!$X44&lt;$A$9,Raw!R44,-999),-999),-999),-999),-999),-999)</f>
        <v>0.14641799999999999</v>
      </c>
      <c r="L44" s="9">
        <f>IF(Raw!$G44&gt;$C$8,IF(Raw!$Q44&gt;$C$8,IF(Raw!$N44&gt;$C$9,IF(Raw!$N44&lt;$A$9,IF(Raw!$X44&gt;$C$9,IF(Raw!$X44&lt;$A$9,Raw!S44,-999),-999),-999),-999),-999),-999)</f>
        <v>0.231846</v>
      </c>
      <c r="M44" s="9">
        <f>Raw!Q44</f>
        <v>0.84728700000000001</v>
      </c>
      <c r="N44" s="9">
        <f>IF(Raw!$G44&gt;$C$8,IF(Raw!$Q44&gt;$C$8,IF(Raw!$N44&gt;$C$9,IF(Raw!$N44&lt;$A$9,IF(Raw!$X44&gt;$C$9,IF(Raw!$X44&lt;$A$9,Raw!V44,-999),-999),-999),-999),-999),-999)</f>
        <v>422.1</v>
      </c>
      <c r="O44" s="9">
        <f>IF(Raw!$G44&gt;$C$8,IF(Raw!$Q44&gt;$C$8,IF(Raw!$N44&gt;$C$9,IF(Raw!$N44&lt;$A$9,IF(Raw!$X44&gt;$C$9,IF(Raw!$X44&lt;$A$9,Raw!W44,-999),-999),-999),-999),-999),-999)</f>
        <v>3.0000000000000001E-6</v>
      </c>
      <c r="P44" s="9">
        <f>IF(Raw!$G44&gt;$C$8,IF(Raw!$Q44&gt;$C$8,IF(Raw!$N44&gt;$C$9,IF(Raw!$N44&lt;$A$9,IF(Raw!$X44&gt;$C$9,IF(Raw!$X44&lt;$A$9,Raw!X44,-999),-999),-999),-999),-999),-999)</f>
        <v>744</v>
      </c>
      <c r="R44" s="9">
        <f t="shared" si="4"/>
        <v>6.9210999999999967E-2</v>
      </c>
      <c r="S44" s="9">
        <f t="shared" si="5"/>
        <v>0.27512829992168825</v>
      </c>
      <c r="T44" s="9">
        <f t="shared" si="6"/>
        <v>8.5428000000000004E-2</v>
      </c>
      <c r="U44" s="9">
        <f t="shared" si="7"/>
        <v>0.36846872492947907</v>
      </c>
      <c r="V44" s="15">
        <f t="shared" si="0"/>
        <v>6.1671036000000005E-2</v>
      </c>
      <c r="X44" s="11">
        <f t="shared" si="8"/>
        <v>1.7843279999999993E+20</v>
      </c>
      <c r="Y44" s="11">
        <f t="shared" si="9"/>
        <v>4.4959999999999998E-18</v>
      </c>
      <c r="Z44" s="11">
        <f t="shared" si="10"/>
        <v>5.6099999999999998E-4</v>
      </c>
      <c r="AA44" s="16">
        <f t="shared" si="11"/>
        <v>0.31037013005705238</v>
      </c>
      <c r="AB44" s="9">
        <f t="shared" si="1"/>
        <v>0.17293229947051386</v>
      </c>
      <c r="AC44" s="9">
        <f t="shared" si="2"/>
        <v>0.68962986994294762</v>
      </c>
      <c r="AD44" s="15">
        <f t="shared" si="3"/>
        <v>553.24443860437145</v>
      </c>
      <c r="AE44" s="3">
        <f t="shared" si="12"/>
        <v>541.31839999999988</v>
      </c>
      <c r="AF44" s="2">
        <f t="shared" si="13"/>
        <v>0.24461086376464242</v>
      </c>
      <c r="AG44" s="9">
        <f t="shared" si="14"/>
        <v>0.1534299235606659</v>
      </c>
      <c r="AH44" s="2">
        <f t="shared" si="15"/>
        <v>7.4243941522875767</v>
      </c>
    </row>
    <row r="45" spans="1:34">
      <c r="A45" s="1">
        <f>Raw!A45</f>
        <v>32</v>
      </c>
      <c r="B45" s="14">
        <f>Raw!B45</f>
        <v>0.3266087962962963</v>
      </c>
      <c r="C45" s="15">
        <f>Raw!C45</f>
        <v>5.0999999999999996</v>
      </c>
      <c r="D45" s="15">
        <f>IF(C45&gt;0.5,Raw!D45*D$11,-999)</f>
        <v>262.2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0.64756100000000005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0.843329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1.5784439999999993E+20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0.32666666666666666</v>
      </c>
      <c r="C46" s="15">
        <f>Raw!C46</f>
        <v>5.8</v>
      </c>
      <c r="D46" s="15">
        <f>IF(C46&gt;0.5,Raw!D46*D$11,-999)</f>
        <v>237.9</v>
      </c>
      <c r="E46" s="9">
        <f>IF(Raw!$G46&gt;$C$8,IF(Raw!$Q46&gt;$C$8,IF(Raw!$N46&gt;$C$9,IF(Raw!$N46&lt;$A$9,IF(Raw!$X46&gt;$C$9,IF(Raw!$X46&lt;$A$9,Raw!H46,-999),-999),-999),-999),-999),-999)</f>
        <v>0.18974199999999999</v>
      </c>
      <c r="F46" s="9">
        <f>IF(Raw!$G46&gt;$C$8,IF(Raw!$Q46&gt;$C$8,IF(Raw!$N46&gt;$C$9,IF(Raw!$N46&lt;$A$9,IF(Raw!$X46&gt;$C$9,IF(Raw!$X46&lt;$A$9,Raw!I46,-999),-999),-999),-999),-999),-999)</f>
        <v>0.249776</v>
      </c>
      <c r="G46" s="9">
        <f>Raw!G46</f>
        <v>0.83690799999999999</v>
      </c>
      <c r="H46" s="9">
        <f>IF(Raw!$G46&gt;$C$8,IF(Raw!$Q46&gt;$C$8,IF(Raw!$N46&gt;$C$9,IF(Raw!$N46&lt;$A$9,IF(Raw!$X46&gt;$C$9,IF(Raw!$X46&lt;$A$9,Raw!L46,-999),-999),-999),-999),-999),-999)</f>
        <v>412.7</v>
      </c>
      <c r="I46" s="9">
        <f>IF(Raw!$G46&gt;$C$8,IF(Raw!$Q46&gt;$C$8,IF(Raw!$N46&gt;$C$9,IF(Raw!$N46&lt;$A$9,IF(Raw!$X46&gt;$C$9,IF(Raw!$X46&lt;$A$9,Raw!M46,-999),-999),-999),-999),-999),-999)</f>
        <v>9.9999999999999995E-7</v>
      </c>
      <c r="J46" s="9">
        <f>IF(Raw!$G46&gt;$C$8,IF(Raw!$Q46&gt;$C$8,IF(Raw!$N46&gt;$C$9,IF(Raw!$N46&lt;$A$9,IF(Raw!$X46&gt;$C$9,IF(Raw!$X46&lt;$A$9,Raw!N46,-999),-999),-999),-999),-999),-999)</f>
        <v>1038</v>
      </c>
      <c r="K46" s="9">
        <f>IF(Raw!$G46&gt;$C$8,IF(Raw!$Q46&gt;$C$8,IF(Raw!$N46&gt;$C$9,IF(Raw!$N46&lt;$A$9,IF(Raw!$X46&gt;$C$9,IF(Raw!$X46&lt;$A$9,Raw!R46,-999),-999),-999),-999),-999),-999)</f>
        <v>0.163301</v>
      </c>
      <c r="L46" s="9">
        <f>IF(Raw!$G46&gt;$C$8,IF(Raw!$Q46&gt;$C$8,IF(Raw!$N46&gt;$C$9,IF(Raw!$N46&lt;$A$9,IF(Raw!$X46&gt;$C$9,IF(Raw!$X46&lt;$A$9,Raw!S46,-999),-999),-999),-999),-999),-999)</f>
        <v>0.245564</v>
      </c>
      <c r="M46" s="9">
        <f>Raw!Q46</f>
        <v>0.86324900000000004</v>
      </c>
      <c r="N46" s="9">
        <f>IF(Raw!$G46&gt;$C$8,IF(Raw!$Q46&gt;$C$8,IF(Raw!$N46&gt;$C$9,IF(Raw!$N46&lt;$A$9,IF(Raw!$X46&gt;$C$9,IF(Raw!$X46&lt;$A$9,Raw!V46,-999),-999),-999),-999),-999),-999)</f>
        <v>285.10000000000002</v>
      </c>
      <c r="O46" s="9">
        <f>IF(Raw!$G46&gt;$C$8,IF(Raw!$Q46&gt;$C$8,IF(Raw!$N46&gt;$C$9,IF(Raw!$N46&lt;$A$9,IF(Raw!$X46&gt;$C$9,IF(Raw!$X46&lt;$A$9,Raw!W46,-999),-999),-999),-999),-999),-999)</f>
        <v>6.9999999999999999E-6</v>
      </c>
      <c r="P46" s="9">
        <f>IF(Raw!$G46&gt;$C$8,IF(Raw!$Q46&gt;$C$8,IF(Raw!$N46&gt;$C$9,IF(Raw!$N46&lt;$A$9,IF(Raw!$X46&gt;$C$9,IF(Raw!$X46&lt;$A$9,Raw!X46,-999),-999),-999),-999),-999),-999)</f>
        <v>982</v>
      </c>
      <c r="R46" s="9">
        <f t="shared" si="4"/>
        <v>6.0034000000000004E-2</v>
      </c>
      <c r="S46" s="9">
        <f t="shared" si="5"/>
        <v>0.24035135481391329</v>
      </c>
      <c r="T46" s="9">
        <f t="shared" si="6"/>
        <v>8.2263000000000003E-2</v>
      </c>
      <c r="U46" s="9">
        <f t="shared" si="7"/>
        <v>0.33499617207734034</v>
      </c>
      <c r="V46" s="15">
        <f t="shared" si="0"/>
        <v>6.5320024000000004E-2</v>
      </c>
      <c r="X46" s="11">
        <f t="shared" si="8"/>
        <v>1.4321579999999997E+20</v>
      </c>
      <c r="Y46" s="11">
        <f t="shared" si="9"/>
        <v>4.1269999999999997E-18</v>
      </c>
      <c r="Z46" s="11">
        <f t="shared" si="10"/>
        <v>1.0379999999999999E-3</v>
      </c>
      <c r="AA46" s="16">
        <f t="shared" si="11"/>
        <v>0.38023375843784313</v>
      </c>
      <c r="AB46" s="9">
        <f t="shared" si="1"/>
        <v>0.19458016967037228</v>
      </c>
      <c r="AC46" s="9">
        <f t="shared" si="2"/>
        <v>0.61976624156215698</v>
      </c>
      <c r="AD46" s="15">
        <f t="shared" si="3"/>
        <v>366.31383279175645</v>
      </c>
      <c r="AE46" s="3">
        <f t="shared" si="12"/>
        <v>496.89079999999984</v>
      </c>
      <c r="AF46" s="2">
        <f t="shared" si="13"/>
        <v>0.25</v>
      </c>
      <c r="AG46" s="9">
        <f t="shared" si="14"/>
        <v>9.4395178280167163E-2</v>
      </c>
      <c r="AH46" s="2">
        <f t="shared" si="15"/>
        <v>4.5677335513389004</v>
      </c>
    </row>
    <row r="47" spans="1:34">
      <c r="A47" s="1">
        <f>Raw!A47</f>
        <v>34</v>
      </c>
      <c r="B47" s="14">
        <f>Raw!B47</f>
        <v>0.32672453703703702</v>
      </c>
      <c r="C47" s="15">
        <f>Raw!C47</f>
        <v>7.1</v>
      </c>
      <c r="D47" s="15">
        <f>IF(C47&gt;0.5,Raw!D47*D$11,-999)</f>
        <v>219.9</v>
      </c>
      <c r="E47" s="9">
        <f>IF(Raw!$G47&gt;$C$8,IF(Raw!$Q47&gt;$C$8,IF(Raw!$N47&gt;$C$9,IF(Raw!$N47&lt;$A$9,IF(Raw!$X47&gt;$C$9,IF(Raw!$X47&lt;$A$9,Raw!H47,-999),-999),-999),-999),-999),-999)</f>
        <v>0.19217799999999999</v>
      </c>
      <c r="F47" s="9">
        <f>IF(Raw!$G47&gt;$C$8,IF(Raw!$Q47&gt;$C$8,IF(Raw!$N47&gt;$C$9,IF(Raw!$N47&lt;$A$9,IF(Raw!$X47&gt;$C$9,IF(Raw!$X47&lt;$A$9,Raw!I47,-999),-999),-999),-999),-999),-999)</f>
        <v>0.25280999999999998</v>
      </c>
      <c r="G47" s="9">
        <f>Raw!G47</f>
        <v>0.80558799999999997</v>
      </c>
      <c r="H47" s="9">
        <f>IF(Raw!$G47&gt;$C$8,IF(Raw!$Q47&gt;$C$8,IF(Raw!$N47&gt;$C$9,IF(Raw!$N47&lt;$A$9,IF(Raw!$X47&gt;$C$9,IF(Raw!$X47&lt;$A$9,Raw!L47,-999),-999),-999),-999),-999),-999)</f>
        <v>539.70000000000005</v>
      </c>
      <c r="I47" s="9">
        <f>IF(Raw!$G47&gt;$C$8,IF(Raw!$Q47&gt;$C$8,IF(Raw!$N47&gt;$C$9,IF(Raw!$N47&lt;$A$9,IF(Raw!$X47&gt;$C$9,IF(Raw!$X47&lt;$A$9,Raw!M47,-999),-999),-999),-999),-999),-999)</f>
        <v>0.45835799999999999</v>
      </c>
      <c r="J47" s="9">
        <f>IF(Raw!$G47&gt;$C$8,IF(Raw!$Q47&gt;$C$8,IF(Raw!$N47&gt;$C$9,IF(Raw!$N47&lt;$A$9,IF(Raw!$X47&gt;$C$9,IF(Raw!$X47&lt;$A$9,Raw!N47,-999),-999),-999),-999),-999),-999)</f>
        <v>1228</v>
      </c>
      <c r="K47" s="9">
        <f>IF(Raw!$G47&gt;$C$8,IF(Raw!$Q47&gt;$C$8,IF(Raw!$N47&gt;$C$9,IF(Raw!$N47&lt;$A$9,IF(Raw!$X47&gt;$C$9,IF(Raw!$X47&lt;$A$9,Raw!R47,-999),-999),-999),-999),-999),-999)</f>
        <v>0.16109799999999999</v>
      </c>
      <c r="L47" s="9">
        <f>IF(Raw!$G47&gt;$C$8,IF(Raw!$Q47&gt;$C$8,IF(Raw!$N47&gt;$C$9,IF(Raw!$N47&lt;$A$9,IF(Raw!$X47&gt;$C$9,IF(Raw!$X47&lt;$A$9,Raw!S47,-999),-999),-999),-999),-999),-999)</f>
        <v>0.24398300000000001</v>
      </c>
      <c r="M47" s="9">
        <f>Raw!Q47</f>
        <v>0.908466</v>
      </c>
      <c r="N47" s="9">
        <f>IF(Raw!$G47&gt;$C$8,IF(Raw!$Q47&gt;$C$8,IF(Raw!$N47&gt;$C$9,IF(Raw!$N47&lt;$A$9,IF(Raw!$X47&gt;$C$9,IF(Raw!$X47&lt;$A$9,Raw!V47,-999),-999),-999),-999),-999),-999)</f>
        <v>376.7</v>
      </c>
      <c r="O47" s="9">
        <f>IF(Raw!$G47&gt;$C$8,IF(Raw!$Q47&gt;$C$8,IF(Raw!$N47&gt;$C$9,IF(Raw!$N47&lt;$A$9,IF(Raw!$X47&gt;$C$9,IF(Raw!$X47&lt;$A$9,Raw!W47,-999),-999),-999),-999),-999),-999)</f>
        <v>0.10820399999999999</v>
      </c>
      <c r="P47" s="9">
        <f>IF(Raw!$G47&gt;$C$8,IF(Raw!$Q47&gt;$C$8,IF(Raw!$N47&gt;$C$9,IF(Raw!$N47&lt;$A$9,IF(Raw!$X47&gt;$C$9,IF(Raw!$X47&lt;$A$9,Raw!X47,-999),-999),-999),-999),-999),-999)</f>
        <v>806</v>
      </c>
      <c r="R47" s="9">
        <f t="shared" si="4"/>
        <v>6.0631999999999991E-2</v>
      </c>
      <c r="S47" s="9">
        <f t="shared" si="5"/>
        <v>0.23983228511530397</v>
      </c>
      <c r="T47" s="9">
        <f t="shared" si="6"/>
        <v>8.2885000000000014E-2</v>
      </c>
      <c r="U47" s="9">
        <f t="shared" si="7"/>
        <v>0.33971629170884859</v>
      </c>
      <c r="V47" s="15">
        <f t="shared" si="0"/>
        <v>6.489947800000001E-2</v>
      </c>
      <c r="X47" s="11">
        <f t="shared" si="8"/>
        <v>1.3237979999999998E+20</v>
      </c>
      <c r="Y47" s="11">
        <f t="shared" si="9"/>
        <v>5.3969999999999999E-18</v>
      </c>
      <c r="Z47" s="11">
        <f t="shared" si="10"/>
        <v>1.2279999999999999E-3</v>
      </c>
      <c r="AA47" s="16">
        <f t="shared" si="11"/>
        <v>0.46733405947024192</v>
      </c>
      <c r="AB47" s="9">
        <f t="shared" si="1"/>
        <v>0.19983298351919099</v>
      </c>
      <c r="AC47" s="9">
        <f t="shared" si="2"/>
        <v>0.53266594052975824</v>
      </c>
      <c r="AD47" s="15">
        <f t="shared" si="3"/>
        <v>380.56519500834048</v>
      </c>
      <c r="AE47" s="3">
        <f t="shared" si="12"/>
        <v>649.7987999999998</v>
      </c>
      <c r="AF47" s="2">
        <f t="shared" si="13"/>
        <v>0.25</v>
      </c>
      <c r="AG47" s="9">
        <f t="shared" si="14"/>
        <v>9.9449382155144789E-2</v>
      </c>
      <c r="AH47" s="2">
        <f t="shared" si="15"/>
        <v>4.8123038465135313</v>
      </c>
    </row>
    <row r="48" spans="1:34">
      <c r="A48" s="1">
        <f>Raw!A48</f>
        <v>35</v>
      </c>
      <c r="B48" s="14">
        <f>Raw!B48</f>
        <v>0.32678240740740744</v>
      </c>
      <c r="C48" s="15">
        <f>Raw!C48</f>
        <v>8</v>
      </c>
      <c r="D48" s="15">
        <f>IF(C48&gt;0.5,Raw!D48*D$11,-999)</f>
        <v>200.9</v>
      </c>
      <c r="E48" s="9">
        <f>IF(Raw!$G48&gt;$C$8,IF(Raw!$Q48&gt;$C$8,IF(Raw!$N48&gt;$C$9,IF(Raw!$N48&lt;$A$9,IF(Raw!$X48&gt;$C$9,IF(Raw!$X48&lt;$A$9,Raw!H48,-999),-999),-999),-999),-999),-999)</f>
        <v>0.19556200000000001</v>
      </c>
      <c r="F48" s="9">
        <f>IF(Raw!$G48&gt;$C$8,IF(Raw!$Q48&gt;$C$8,IF(Raw!$N48&gt;$C$9,IF(Raw!$N48&lt;$A$9,IF(Raw!$X48&gt;$C$9,IF(Raw!$X48&lt;$A$9,Raw!I48,-999),-999),-999),-999),-999),-999)</f>
        <v>0.247277</v>
      </c>
      <c r="G48" s="9">
        <f>Raw!G48</f>
        <v>0.804396</v>
      </c>
      <c r="H48" s="9">
        <f>IF(Raw!$G48&gt;$C$8,IF(Raw!$Q48&gt;$C$8,IF(Raw!$N48&gt;$C$9,IF(Raw!$N48&lt;$A$9,IF(Raw!$X48&gt;$C$9,IF(Raw!$X48&lt;$A$9,Raw!L48,-999),-999),-999),-999),-999),-999)</f>
        <v>393.2</v>
      </c>
      <c r="I48" s="9">
        <f>IF(Raw!$G48&gt;$C$8,IF(Raw!$Q48&gt;$C$8,IF(Raw!$N48&gt;$C$9,IF(Raw!$N48&lt;$A$9,IF(Raw!$X48&gt;$C$9,IF(Raw!$X48&lt;$A$9,Raw!M48,-999),-999),-999),-999),-999),-999)</f>
        <v>1.8E-5</v>
      </c>
      <c r="J48" s="9">
        <f>IF(Raw!$G48&gt;$C$8,IF(Raw!$Q48&gt;$C$8,IF(Raw!$N48&gt;$C$9,IF(Raw!$N48&lt;$A$9,IF(Raw!$X48&gt;$C$9,IF(Raw!$X48&lt;$A$9,Raw!N48,-999),-999),-999),-999),-999),-999)</f>
        <v>931</v>
      </c>
      <c r="K48" s="9">
        <f>IF(Raw!$G48&gt;$C$8,IF(Raw!$Q48&gt;$C$8,IF(Raw!$N48&gt;$C$9,IF(Raw!$N48&lt;$A$9,IF(Raw!$X48&gt;$C$9,IF(Raw!$X48&lt;$A$9,Raw!R48,-999),-999),-999),-999),-999),-999)</f>
        <v>0.16062499999999999</v>
      </c>
      <c r="L48" s="9">
        <f>IF(Raw!$G48&gt;$C$8,IF(Raw!$Q48&gt;$C$8,IF(Raw!$N48&gt;$C$9,IF(Raw!$N48&lt;$A$9,IF(Raw!$X48&gt;$C$9,IF(Raw!$X48&lt;$A$9,Raw!S48,-999),-999),-999),-999),-999),-999)</f>
        <v>0.24568799999999999</v>
      </c>
      <c r="M48" s="9">
        <f>Raw!Q48</f>
        <v>0.89035699999999995</v>
      </c>
      <c r="N48" s="9">
        <f>IF(Raw!$G48&gt;$C$8,IF(Raw!$Q48&gt;$C$8,IF(Raw!$N48&gt;$C$9,IF(Raw!$N48&lt;$A$9,IF(Raw!$X48&gt;$C$9,IF(Raw!$X48&lt;$A$9,Raw!V48,-999),-999),-999),-999),-999),-999)</f>
        <v>342.3</v>
      </c>
      <c r="O48" s="9">
        <f>IF(Raw!$G48&gt;$C$8,IF(Raw!$Q48&gt;$C$8,IF(Raw!$N48&gt;$C$9,IF(Raw!$N48&lt;$A$9,IF(Raw!$X48&gt;$C$9,IF(Raw!$X48&lt;$A$9,Raw!W48,-999),-999),-999),-999),-999),-999)</f>
        <v>9.9999999999999995E-7</v>
      </c>
      <c r="P48" s="9">
        <f>IF(Raw!$G48&gt;$C$8,IF(Raw!$Q48&gt;$C$8,IF(Raw!$N48&gt;$C$9,IF(Raw!$N48&lt;$A$9,IF(Raw!$X48&gt;$C$9,IF(Raw!$X48&lt;$A$9,Raw!X48,-999),-999),-999),-999),-999),-999)</f>
        <v>419</v>
      </c>
      <c r="R48" s="9">
        <f t="shared" si="4"/>
        <v>5.1714999999999983E-2</v>
      </c>
      <c r="S48" s="9">
        <f t="shared" si="5"/>
        <v>0.20913793033723307</v>
      </c>
      <c r="T48" s="9">
        <f t="shared" si="6"/>
        <v>8.5063E-2</v>
      </c>
      <c r="U48" s="9">
        <f t="shared" si="7"/>
        <v>0.34622366578750285</v>
      </c>
      <c r="V48" s="15">
        <f t="shared" si="0"/>
        <v>6.5353008000000004E-2</v>
      </c>
      <c r="X48" s="11">
        <f t="shared" si="8"/>
        <v>1.2094179999999997E+20</v>
      </c>
      <c r="Y48" s="11">
        <f t="shared" si="9"/>
        <v>3.9319999999999996E-18</v>
      </c>
      <c r="Z48" s="11">
        <f t="shared" si="10"/>
        <v>9.3099999999999997E-4</v>
      </c>
      <c r="AA48" s="16">
        <f t="shared" si="11"/>
        <v>0.30686994180355609</v>
      </c>
      <c r="AB48" s="9">
        <f t="shared" si="1"/>
        <v>0.18672827785963589</v>
      </c>
      <c r="AC48" s="9">
        <f t="shared" si="2"/>
        <v>0.6931300581964438</v>
      </c>
      <c r="AD48" s="15">
        <f t="shared" si="3"/>
        <v>329.61325650220851</v>
      </c>
      <c r="AE48" s="3">
        <f t="shared" si="12"/>
        <v>473.41279999999983</v>
      </c>
      <c r="AF48" s="2">
        <f t="shared" si="13"/>
        <v>0.25</v>
      </c>
      <c r="AG48" s="9">
        <f t="shared" si="14"/>
        <v>8.778454612180854E-2</v>
      </c>
      <c r="AH48" s="2">
        <f t="shared" si="15"/>
        <v>4.2478485015361089</v>
      </c>
    </row>
    <row r="49" spans="1:34">
      <c r="A49" s="1">
        <f>Raw!A49</f>
        <v>36</v>
      </c>
      <c r="B49" s="14">
        <f>Raw!B49</f>
        <v>0.32684027777777774</v>
      </c>
      <c r="C49" s="15">
        <f>Raw!C49</f>
        <v>9.5</v>
      </c>
      <c r="D49" s="15">
        <f>IF(C49&gt;0.5,Raw!D49*D$11,-999)</f>
        <v>184.7</v>
      </c>
      <c r="E49" s="9">
        <f>IF(Raw!$G49&gt;$C$8,IF(Raw!$Q49&gt;$C$8,IF(Raw!$N49&gt;$C$9,IF(Raw!$N49&lt;$A$9,IF(Raw!$X49&gt;$C$9,IF(Raw!$X49&lt;$A$9,Raw!H49,-999),-999),-999),-999),-999),-999)</f>
        <v>0.18467800000000001</v>
      </c>
      <c r="F49" s="9">
        <f>IF(Raw!$G49&gt;$C$8,IF(Raw!$Q49&gt;$C$8,IF(Raw!$N49&gt;$C$9,IF(Raw!$N49&lt;$A$9,IF(Raw!$X49&gt;$C$9,IF(Raw!$X49&lt;$A$9,Raw!I49,-999),-999),-999),-999),-999),-999)</f>
        <v>0.24984400000000001</v>
      </c>
      <c r="G49" s="9">
        <f>Raw!G49</f>
        <v>0.83981700000000004</v>
      </c>
      <c r="H49" s="9">
        <f>IF(Raw!$G49&gt;$C$8,IF(Raw!$Q49&gt;$C$8,IF(Raw!$N49&gt;$C$9,IF(Raw!$N49&lt;$A$9,IF(Raw!$X49&gt;$C$9,IF(Raw!$X49&lt;$A$9,Raw!L49,-999),-999),-999),-999),-999),-999)</f>
        <v>385.9</v>
      </c>
      <c r="I49" s="9">
        <f>IF(Raw!$G49&gt;$C$8,IF(Raw!$Q49&gt;$C$8,IF(Raw!$N49&gt;$C$9,IF(Raw!$N49&lt;$A$9,IF(Raw!$X49&gt;$C$9,IF(Raw!$X49&lt;$A$9,Raw!M49,-999),-999),-999),-999),-999),-999)</f>
        <v>6.0000000000000002E-6</v>
      </c>
      <c r="J49" s="9">
        <f>IF(Raw!$G49&gt;$C$8,IF(Raw!$Q49&gt;$C$8,IF(Raw!$N49&gt;$C$9,IF(Raw!$N49&lt;$A$9,IF(Raw!$X49&gt;$C$9,IF(Raw!$X49&lt;$A$9,Raw!N49,-999),-999),-999),-999),-999),-999)</f>
        <v>606</v>
      </c>
      <c r="K49" s="9">
        <f>IF(Raw!$G49&gt;$C$8,IF(Raw!$Q49&gt;$C$8,IF(Raw!$N49&gt;$C$9,IF(Raw!$N49&lt;$A$9,IF(Raw!$X49&gt;$C$9,IF(Raw!$X49&lt;$A$9,Raw!R49,-999),-999),-999),-999),-999),-999)</f>
        <v>0.14060300000000001</v>
      </c>
      <c r="L49" s="9">
        <f>IF(Raw!$G49&gt;$C$8,IF(Raw!$Q49&gt;$C$8,IF(Raw!$N49&gt;$C$9,IF(Raw!$N49&lt;$A$9,IF(Raw!$X49&gt;$C$9,IF(Raw!$X49&lt;$A$9,Raw!S49,-999),-999),-999),-999),-999),-999)</f>
        <v>0.23496900000000001</v>
      </c>
      <c r="M49" s="9">
        <f>Raw!Q49</f>
        <v>0.88741000000000003</v>
      </c>
      <c r="N49" s="9">
        <f>IF(Raw!$G49&gt;$C$8,IF(Raw!$Q49&gt;$C$8,IF(Raw!$N49&gt;$C$9,IF(Raw!$N49&lt;$A$9,IF(Raw!$X49&gt;$C$9,IF(Raw!$X49&lt;$A$9,Raw!V49,-999),-999),-999),-999),-999),-999)</f>
        <v>442.3</v>
      </c>
      <c r="O49" s="9">
        <f>IF(Raw!$G49&gt;$C$8,IF(Raw!$Q49&gt;$C$8,IF(Raw!$N49&gt;$C$9,IF(Raw!$N49&lt;$A$9,IF(Raw!$X49&gt;$C$9,IF(Raw!$X49&lt;$A$9,Raw!W49,-999),-999),-999),-999),-999),-999)</f>
        <v>1.9999999999999999E-6</v>
      </c>
      <c r="P49" s="9">
        <f>IF(Raw!$G49&gt;$C$8,IF(Raw!$Q49&gt;$C$8,IF(Raw!$N49&gt;$C$9,IF(Raw!$N49&lt;$A$9,IF(Raw!$X49&gt;$C$9,IF(Raw!$X49&lt;$A$9,Raw!X49,-999),-999),-999),-999),-999),-999)</f>
        <v>506</v>
      </c>
      <c r="R49" s="9">
        <f t="shared" si="4"/>
        <v>6.5166000000000002E-2</v>
      </c>
      <c r="S49" s="9">
        <f t="shared" si="5"/>
        <v>0.26082675589567889</v>
      </c>
      <c r="T49" s="9">
        <f t="shared" si="6"/>
        <v>9.4366000000000005E-2</v>
      </c>
      <c r="U49" s="9">
        <f t="shared" si="7"/>
        <v>0.40161042520502704</v>
      </c>
      <c r="V49" s="15">
        <f t="shared" si="0"/>
        <v>6.2501754000000007E-2</v>
      </c>
      <c r="X49" s="11">
        <f t="shared" si="8"/>
        <v>1.1118939999999997E+20</v>
      </c>
      <c r="Y49" s="11">
        <f t="shared" si="9"/>
        <v>3.8589999999999993E-18</v>
      </c>
      <c r="Z49" s="11">
        <f t="shared" si="10"/>
        <v>6.0599999999999998E-4</v>
      </c>
      <c r="AA49" s="16">
        <f t="shared" si="11"/>
        <v>0.20636332560393747</v>
      </c>
      <c r="AB49" s="9">
        <f t="shared" si="1"/>
        <v>0.16007668158394117</v>
      </c>
      <c r="AC49" s="9">
        <f t="shared" si="2"/>
        <v>0.79363667439606256</v>
      </c>
      <c r="AD49" s="15">
        <f t="shared" si="3"/>
        <v>340.53354060055688</v>
      </c>
      <c r="AE49" s="3">
        <f t="shared" si="12"/>
        <v>464.62359999999978</v>
      </c>
      <c r="AF49" s="2">
        <f t="shared" si="13"/>
        <v>0.25</v>
      </c>
      <c r="AG49" s="9">
        <f t="shared" si="14"/>
        <v>0.10520140002858692</v>
      </c>
      <c r="AH49" s="2">
        <f t="shared" si="15"/>
        <v>5.0906409979138045</v>
      </c>
    </row>
    <row r="50" spans="1:34">
      <c r="A50" s="1">
        <f>Raw!A50</f>
        <v>37</v>
      </c>
      <c r="B50" s="14">
        <f>Raw!B50</f>
        <v>0.32688657407407407</v>
      </c>
      <c r="C50" s="15">
        <f>Raw!C50</f>
        <v>10.4</v>
      </c>
      <c r="D50" s="15">
        <f>IF(C50&gt;0.5,Raw!D50*D$11,-999)</f>
        <v>173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0.75958000000000003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0.86575999999999997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1.0414599999999998E+20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0.32694444444444443</v>
      </c>
      <c r="C51" s="15">
        <f>Raw!C51</f>
        <v>11.3</v>
      </c>
      <c r="D51" s="15">
        <f>IF(C51&gt;0.5,Raw!D51*D$11,-999)</f>
        <v>162.19999999999999</v>
      </c>
      <c r="E51" s="9">
        <f>IF(Raw!$G51&gt;$C$8,IF(Raw!$Q51&gt;$C$8,IF(Raw!$N51&gt;$C$9,IF(Raw!$N51&lt;$A$9,IF(Raw!$X51&gt;$C$9,IF(Raw!$X51&lt;$A$9,Raw!H51,-999),-999),-999),-999),-999),-999)</f>
        <v>0.17892</v>
      </c>
      <c r="F51" s="9">
        <f>IF(Raw!$G51&gt;$C$8,IF(Raw!$Q51&gt;$C$8,IF(Raw!$N51&gt;$C$9,IF(Raw!$N51&lt;$A$9,IF(Raw!$X51&gt;$C$9,IF(Raw!$X51&lt;$A$9,Raw!I51,-999),-999),-999),-999),-999),-999)</f>
        <v>0.23516300000000001</v>
      </c>
      <c r="G51" s="9">
        <f>Raw!G51</f>
        <v>0.87402800000000003</v>
      </c>
      <c r="H51" s="9">
        <f>IF(Raw!$G51&gt;$C$8,IF(Raw!$Q51&gt;$C$8,IF(Raw!$N51&gt;$C$9,IF(Raw!$N51&lt;$A$9,IF(Raw!$X51&gt;$C$9,IF(Raw!$X51&lt;$A$9,Raw!L51,-999),-999),-999),-999),-999),-999)</f>
        <v>486.7</v>
      </c>
      <c r="I51" s="9">
        <f>IF(Raw!$G51&gt;$C$8,IF(Raw!$Q51&gt;$C$8,IF(Raw!$N51&gt;$C$9,IF(Raw!$N51&lt;$A$9,IF(Raw!$X51&gt;$C$9,IF(Raw!$X51&lt;$A$9,Raw!M51,-999),-999),-999),-999),-999),-999)</f>
        <v>0.19574</v>
      </c>
      <c r="J51" s="9">
        <f>IF(Raw!$G51&gt;$C$8,IF(Raw!$Q51&gt;$C$8,IF(Raw!$N51&gt;$C$9,IF(Raw!$N51&lt;$A$9,IF(Raw!$X51&gt;$C$9,IF(Raw!$X51&lt;$A$9,Raw!N51,-999),-999),-999),-999),-999),-999)</f>
        <v>587</v>
      </c>
      <c r="K51" s="9">
        <f>IF(Raw!$G51&gt;$C$8,IF(Raw!$Q51&gt;$C$8,IF(Raw!$N51&gt;$C$9,IF(Raw!$N51&lt;$A$9,IF(Raw!$X51&gt;$C$9,IF(Raw!$X51&lt;$A$9,Raw!R51,-999),-999),-999),-999),-999),-999)</f>
        <v>0.12737799999999999</v>
      </c>
      <c r="L51" s="9">
        <f>IF(Raw!$G51&gt;$C$8,IF(Raw!$Q51&gt;$C$8,IF(Raw!$N51&gt;$C$9,IF(Raw!$N51&lt;$A$9,IF(Raw!$X51&gt;$C$9,IF(Raw!$X51&lt;$A$9,Raw!S51,-999),-999),-999),-999),-999),-999)</f>
        <v>0.21829599999999999</v>
      </c>
      <c r="M51" s="9">
        <f>Raw!Q51</f>
        <v>0.86185199999999995</v>
      </c>
      <c r="N51" s="9">
        <f>IF(Raw!$G51&gt;$C$8,IF(Raw!$Q51&gt;$C$8,IF(Raw!$N51&gt;$C$9,IF(Raw!$N51&lt;$A$9,IF(Raw!$X51&gt;$C$9,IF(Raw!$X51&lt;$A$9,Raw!V51,-999),-999),-999),-999),-999),-999)</f>
        <v>463.5</v>
      </c>
      <c r="O51" s="9">
        <f>IF(Raw!$G51&gt;$C$8,IF(Raw!$Q51&gt;$C$8,IF(Raw!$N51&gt;$C$9,IF(Raw!$N51&lt;$A$9,IF(Raw!$X51&gt;$C$9,IF(Raw!$X51&lt;$A$9,Raw!W51,-999),-999),-999),-999),-999),-999)</f>
        <v>9.9999999999999995E-7</v>
      </c>
      <c r="P51" s="9">
        <f>IF(Raw!$G51&gt;$C$8,IF(Raw!$Q51&gt;$C$8,IF(Raw!$N51&gt;$C$9,IF(Raw!$N51&lt;$A$9,IF(Raw!$X51&gt;$C$9,IF(Raw!$X51&lt;$A$9,Raw!X51,-999),-999),-999),-999),-999),-999)</f>
        <v>529</v>
      </c>
      <c r="R51" s="9">
        <f t="shared" si="4"/>
        <v>5.6243000000000015E-2</v>
      </c>
      <c r="S51" s="9">
        <f t="shared" si="5"/>
        <v>0.23916602526758041</v>
      </c>
      <c r="T51" s="9">
        <f t="shared" si="6"/>
        <v>9.0917999999999999E-2</v>
      </c>
      <c r="U51" s="9">
        <f t="shared" si="7"/>
        <v>0.41648953714222892</v>
      </c>
      <c r="V51" s="15">
        <f t="shared" si="0"/>
        <v>5.8066736000000001E-2</v>
      </c>
      <c r="X51" s="11">
        <f t="shared" si="8"/>
        <v>9.7644399999999984E+19</v>
      </c>
      <c r="Y51" s="11">
        <f t="shared" si="9"/>
        <v>4.8669999999999996E-18</v>
      </c>
      <c r="Z51" s="11">
        <f t="shared" si="10"/>
        <v>5.8699999999999996E-4</v>
      </c>
      <c r="AA51" s="16">
        <f t="shared" si="11"/>
        <v>0.21811662440544091</v>
      </c>
      <c r="AB51" s="9">
        <f t="shared" si="1"/>
        <v>0.14720872725769388</v>
      </c>
      <c r="AC51" s="9">
        <f t="shared" si="2"/>
        <v>0.781883375594559</v>
      </c>
      <c r="AD51" s="15">
        <f t="shared" si="3"/>
        <v>371.57857649989933</v>
      </c>
      <c r="AE51" s="3">
        <f t="shared" si="12"/>
        <v>585.98679999999979</v>
      </c>
      <c r="AF51" s="2">
        <f t="shared" si="13"/>
        <v>0.25</v>
      </c>
      <c r="AG51" s="9">
        <f t="shared" si="14"/>
        <v>0.11904506872185491</v>
      </c>
      <c r="AH51" s="2">
        <f t="shared" si="15"/>
        <v>5.7605289213856956</v>
      </c>
    </row>
    <row r="52" spans="1:34">
      <c r="A52" s="1">
        <f>Raw!A52</f>
        <v>39</v>
      </c>
      <c r="B52" s="14">
        <f>Raw!B52</f>
        <v>0.32700231481481484</v>
      </c>
      <c r="C52" s="15">
        <f>Raw!C52</f>
        <v>12.6</v>
      </c>
      <c r="D52" s="15">
        <f>IF(C52&gt;0.5,Raw!D52*D$11,-999)</f>
        <v>147.80000000000001</v>
      </c>
      <c r="E52" s="9">
        <f>IF(Raw!$G52&gt;$C$8,IF(Raw!$Q52&gt;$C$8,IF(Raw!$N52&gt;$C$9,IF(Raw!$N52&lt;$A$9,IF(Raw!$X52&gt;$C$9,IF(Raw!$X52&lt;$A$9,Raw!H52,-999),-999),-999),-999),-999),-999)</f>
        <v>0.181343</v>
      </c>
      <c r="F52" s="9">
        <f>IF(Raw!$G52&gt;$C$8,IF(Raw!$Q52&gt;$C$8,IF(Raw!$N52&gt;$C$9,IF(Raw!$N52&lt;$A$9,IF(Raw!$X52&gt;$C$9,IF(Raw!$X52&lt;$A$9,Raw!I52,-999),-999),-999),-999),-999),-999)</f>
        <v>0.25311400000000001</v>
      </c>
      <c r="G52" s="9">
        <f>Raw!G52</f>
        <v>0.82243200000000005</v>
      </c>
      <c r="H52" s="9">
        <f>IF(Raw!$G52&gt;$C$8,IF(Raw!$Q52&gt;$C$8,IF(Raw!$N52&gt;$C$9,IF(Raw!$N52&lt;$A$9,IF(Raw!$X52&gt;$C$9,IF(Raw!$X52&lt;$A$9,Raw!L52,-999),-999),-999),-999),-999),-999)</f>
        <v>416.6</v>
      </c>
      <c r="I52" s="9">
        <f>IF(Raw!$G52&gt;$C$8,IF(Raw!$Q52&gt;$C$8,IF(Raw!$N52&gt;$C$9,IF(Raw!$N52&lt;$A$9,IF(Raw!$X52&gt;$C$9,IF(Raw!$X52&lt;$A$9,Raw!M52,-999),-999),-999),-999),-999),-999)</f>
        <v>9.0000000000000002E-6</v>
      </c>
      <c r="J52" s="9">
        <f>IF(Raw!$G52&gt;$C$8,IF(Raw!$Q52&gt;$C$8,IF(Raw!$N52&gt;$C$9,IF(Raw!$N52&lt;$A$9,IF(Raw!$X52&gt;$C$9,IF(Raw!$X52&lt;$A$9,Raw!N52,-999),-999),-999),-999),-999),-999)</f>
        <v>599</v>
      </c>
      <c r="K52" s="9">
        <f>IF(Raw!$G52&gt;$C$8,IF(Raw!$Q52&gt;$C$8,IF(Raw!$N52&gt;$C$9,IF(Raw!$N52&lt;$A$9,IF(Raw!$X52&gt;$C$9,IF(Raw!$X52&lt;$A$9,Raw!R52,-999),-999),-999),-999),-999),-999)</f>
        <v>0.14898</v>
      </c>
      <c r="L52" s="9">
        <f>IF(Raw!$G52&gt;$C$8,IF(Raw!$Q52&gt;$C$8,IF(Raw!$N52&gt;$C$9,IF(Raw!$N52&lt;$A$9,IF(Raw!$X52&gt;$C$9,IF(Raw!$X52&lt;$A$9,Raw!S52,-999),-999),-999),-999),-999),-999)</f>
        <v>0.23053100000000001</v>
      </c>
      <c r="M52" s="9">
        <f>Raw!Q52</f>
        <v>0.885884</v>
      </c>
      <c r="N52" s="9">
        <f>IF(Raw!$G52&gt;$C$8,IF(Raw!$Q52&gt;$C$8,IF(Raw!$N52&gt;$C$9,IF(Raw!$N52&lt;$A$9,IF(Raw!$X52&gt;$C$9,IF(Raw!$X52&lt;$A$9,Raw!V52,-999),-999),-999),-999),-999),-999)</f>
        <v>414.6</v>
      </c>
      <c r="O52" s="9">
        <f>IF(Raw!$G52&gt;$C$8,IF(Raw!$Q52&gt;$C$8,IF(Raw!$N52&gt;$C$9,IF(Raw!$N52&lt;$A$9,IF(Raw!$X52&gt;$C$9,IF(Raw!$X52&lt;$A$9,Raw!W52,-999),-999),-999),-999),-999),-999)</f>
        <v>0.13978199999999999</v>
      </c>
      <c r="P52" s="9">
        <f>IF(Raw!$G52&gt;$C$8,IF(Raw!$Q52&gt;$C$8,IF(Raw!$N52&gt;$C$9,IF(Raw!$N52&lt;$A$9,IF(Raw!$X52&gt;$C$9,IF(Raw!$X52&lt;$A$9,Raw!X52,-999),-999),-999),-999),-999),-999)</f>
        <v>465</v>
      </c>
      <c r="R52" s="9">
        <f t="shared" si="4"/>
        <v>7.1771000000000001E-2</v>
      </c>
      <c r="S52" s="9">
        <f t="shared" si="5"/>
        <v>0.28355207534944726</v>
      </c>
      <c r="T52" s="9">
        <f t="shared" si="6"/>
        <v>8.1551000000000012E-2</v>
      </c>
      <c r="U52" s="9">
        <f t="shared" si="7"/>
        <v>0.35375285753326019</v>
      </c>
      <c r="V52" s="15">
        <f t="shared" si="0"/>
        <v>6.132124600000001E-2</v>
      </c>
      <c r="X52" s="11">
        <f t="shared" si="8"/>
        <v>8.8975599999999984E+19</v>
      </c>
      <c r="Y52" s="11">
        <f t="shared" si="9"/>
        <v>4.166E-18</v>
      </c>
      <c r="Z52" s="11">
        <f t="shared" si="10"/>
        <v>5.9899999999999992E-4</v>
      </c>
      <c r="AA52" s="16">
        <f t="shared" si="11"/>
        <v>0.18169131694532817</v>
      </c>
      <c r="AB52" s="9">
        <f t="shared" si="1"/>
        <v>0.16379710858820845</v>
      </c>
      <c r="AC52" s="9">
        <f t="shared" si="2"/>
        <v>0.81830868305467197</v>
      </c>
      <c r="AD52" s="15">
        <f t="shared" si="3"/>
        <v>303.32440224595695</v>
      </c>
      <c r="AE52" s="3">
        <f t="shared" si="12"/>
        <v>501.58639999999986</v>
      </c>
      <c r="AF52" s="2">
        <f t="shared" si="13"/>
        <v>0.25</v>
      </c>
      <c r="AG52" s="9">
        <f t="shared" si="14"/>
        <v>8.253990311851947E-2</v>
      </c>
      <c r="AH52" s="2">
        <f t="shared" si="15"/>
        <v>3.9940629560518275</v>
      </c>
    </row>
    <row r="53" spans="1:34">
      <c r="A53" s="1">
        <f>Raw!A53</f>
        <v>40</v>
      </c>
      <c r="B53" s="14">
        <f>Raw!B53</f>
        <v>0.32706018518518515</v>
      </c>
      <c r="C53" s="15">
        <f>Raw!C53</f>
        <v>13.7</v>
      </c>
      <c r="D53" s="15">
        <f>IF(C53&gt;0.5,Raw!D53*D$11,-999)</f>
        <v>137</v>
      </c>
      <c r="E53" s="9">
        <f>IF(Raw!$G53&gt;$C$8,IF(Raw!$Q53&gt;$C$8,IF(Raw!$N53&gt;$C$9,IF(Raw!$N53&lt;$A$9,IF(Raw!$X53&gt;$C$9,IF(Raw!$X53&lt;$A$9,Raw!H53,-999),-999),-999),-999),-999),-999)</f>
        <v>0.18836900000000001</v>
      </c>
      <c r="F53" s="9">
        <f>IF(Raw!$G53&gt;$C$8,IF(Raw!$Q53&gt;$C$8,IF(Raw!$N53&gt;$C$9,IF(Raw!$N53&lt;$A$9,IF(Raw!$X53&gt;$C$9,IF(Raw!$X53&lt;$A$9,Raw!I53,-999),-999),-999),-999),-999),-999)</f>
        <v>0.248835</v>
      </c>
      <c r="G53" s="9">
        <f>Raw!G53</f>
        <v>0.86921400000000004</v>
      </c>
      <c r="H53" s="9">
        <f>IF(Raw!$G53&gt;$C$8,IF(Raw!$Q53&gt;$C$8,IF(Raw!$N53&gt;$C$9,IF(Raw!$N53&lt;$A$9,IF(Raw!$X53&gt;$C$9,IF(Raw!$X53&lt;$A$9,Raw!L53,-999),-999),-999),-999),-999),-999)</f>
        <v>343.8</v>
      </c>
      <c r="I53" s="9">
        <f>IF(Raw!$G53&gt;$C$8,IF(Raw!$Q53&gt;$C$8,IF(Raw!$N53&gt;$C$9,IF(Raw!$N53&lt;$A$9,IF(Raw!$X53&gt;$C$9,IF(Raw!$X53&lt;$A$9,Raw!M53,-999),-999),-999),-999),-999),-999)</f>
        <v>6.9999999999999999E-6</v>
      </c>
      <c r="J53" s="9">
        <f>IF(Raw!$G53&gt;$C$8,IF(Raw!$Q53&gt;$C$8,IF(Raw!$N53&gt;$C$9,IF(Raw!$N53&lt;$A$9,IF(Raw!$X53&gt;$C$9,IF(Raw!$X53&lt;$A$9,Raw!N53,-999),-999),-999),-999),-999),-999)</f>
        <v>538</v>
      </c>
      <c r="K53" s="9">
        <f>IF(Raw!$G53&gt;$C$8,IF(Raw!$Q53&gt;$C$8,IF(Raw!$N53&gt;$C$9,IF(Raw!$N53&lt;$A$9,IF(Raw!$X53&gt;$C$9,IF(Raw!$X53&lt;$A$9,Raw!R53,-999),-999),-999),-999),-999),-999)</f>
        <v>0.14665300000000001</v>
      </c>
      <c r="L53" s="9">
        <f>IF(Raw!$G53&gt;$C$8,IF(Raw!$Q53&gt;$C$8,IF(Raw!$N53&gt;$C$9,IF(Raw!$N53&lt;$A$9,IF(Raw!$X53&gt;$C$9,IF(Raw!$X53&lt;$A$9,Raw!S53,-999),-999),-999),-999),-999),-999)</f>
        <v>0.22120699999999999</v>
      </c>
      <c r="M53" s="9">
        <f>Raw!Q53</f>
        <v>0.90115599999999996</v>
      </c>
      <c r="N53" s="9">
        <f>IF(Raw!$G53&gt;$C$8,IF(Raw!$Q53&gt;$C$8,IF(Raw!$N53&gt;$C$9,IF(Raw!$N53&lt;$A$9,IF(Raw!$X53&gt;$C$9,IF(Raw!$X53&lt;$A$9,Raw!V53,-999),-999),-999),-999),-999),-999)</f>
        <v>372.4</v>
      </c>
      <c r="O53" s="9">
        <f>IF(Raw!$G53&gt;$C$8,IF(Raw!$Q53&gt;$C$8,IF(Raw!$N53&gt;$C$9,IF(Raw!$N53&lt;$A$9,IF(Raw!$X53&gt;$C$9,IF(Raw!$X53&lt;$A$9,Raw!W53,-999),-999),-999),-999),-999),-999)</f>
        <v>3.4999999999999997E-5</v>
      </c>
      <c r="P53" s="9">
        <f>IF(Raw!$G53&gt;$C$8,IF(Raw!$Q53&gt;$C$8,IF(Raw!$N53&gt;$C$9,IF(Raw!$N53&lt;$A$9,IF(Raw!$X53&gt;$C$9,IF(Raw!$X53&lt;$A$9,Raw!X53,-999),-999),-999),-999),-999),-999)</f>
        <v>619</v>
      </c>
      <c r="R53" s="9">
        <f t="shared" si="4"/>
        <v>6.0465999999999992E-2</v>
      </c>
      <c r="S53" s="9">
        <f t="shared" si="5"/>
        <v>0.24299636305182146</v>
      </c>
      <c r="T53" s="9">
        <f t="shared" si="6"/>
        <v>7.4553999999999981E-2</v>
      </c>
      <c r="U53" s="9">
        <f t="shared" si="7"/>
        <v>0.33703273404548673</v>
      </c>
      <c r="V53" s="15">
        <f t="shared" si="0"/>
        <v>5.8841062E-2</v>
      </c>
      <c r="X53" s="11">
        <f t="shared" si="8"/>
        <v>8.2473999999999984E+19</v>
      </c>
      <c r="Y53" s="11">
        <f t="shared" si="9"/>
        <v>3.4379999999999997E-18</v>
      </c>
      <c r="Z53" s="11">
        <f t="shared" si="10"/>
        <v>5.3799999999999996E-4</v>
      </c>
      <c r="AA53" s="16">
        <f t="shared" si="11"/>
        <v>0.13235683046486174</v>
      </c>
      <c r="AB53" s="9">
        <f t="shared" si="1"/>
        <v>0.15652073113847731</v>
      </c>
      <c r="AC53" s="9">
        <f t="shared" si="2"/>
        <v>0.8676431695351382</v>
      </c>
      <c r="AD53" s="15">
        <f t="shared" si="3"/>
        <v>246.01641350346048</v>
      </c>
      <c r="AE53" s="3">
        <f t="shared" si="12"/>
        <v>413.93519999999984</v>
      </c>
      <c r="AF53" s="2">
        <f t="shared" si="13"/>
        <v>0.25</v>
      </c>
      <c r="AG53" s="9">
        <f t="shared" si="14"/>
        <v>6.378121881779715E-2</v>
      </c>
      <c r="AH53" s="2">
        <f t="shared" si="15"/>
        <v>3.0863399852336624</v>
      </c>
    </row>
    <row r="54" spans="1:34">
      <c r="A54" s="1">
        <f>Raw!A54</f>
        <v>41</v>
      </c>
      <c r="B54" s="14">
        <f>Raw!B54</f>
        <v>0.32711805555555556</v>
      </c>
      <c r="C54" s="15">
        <f>Raw!C54</f>
        <v>14.6</v>
      </c>
      <c r="D54" s="15">
        <f>IF(C54&gt;0.5,Raw!D54*D$11,-999)</f>
        <v>125.2</v>
      </c>
      <c r="E54" s="9">
        <f>IF(Raw!$G54&gt;$C$8,IF(Raw!$Q54&gt;$C$8,IF(Raw!$N54&gt;$C$9,IF(Raw!$N54&lt;$A$9,IF(Raw!$X54&gt;$C$9,IF(Raw!$X54&lt;$A$9,Raw!H54,-999),-999),-999),-999),-999),-999)</f>
        <v>0.19181799999999999</v>
      </c>
      <c r="F54" s="9">
        <f>IF(Raw!$G54&gt;$C$8,IF(Raw!$Q54&gt;$C$8,IF(Raw!$N54&gt;$C$9,IF(Raw!$N54&lt;$A$9,IF(Raw!$X54&gt;$C$9,IF(Raw!$X54&lt;$A$9,Raw!I54,-999),-999),-999),-999),-999),-999)</f>
        <v>0.247922</v>
      </c>
      <c r="G54" s="9">
        <f>Raw!G54</f>
        <v>0.82386999999999999</v>
      </c>
      <c r="H54" s="9">
        <f>IF(Raw!$G54&gt;$C$8,IF(Raw!$Q54&gt;$C$8,IF(Raw!$N54&gt;$C$9,IF(Raw!$N54&lt;$A$9,IF(Raw!$X54&gt;$C$9,IF(Raw!$X54&lt;$A$9,Raw!L54,-999),-999),-999),-999),-999),-999)</f>
        <v>220.7</v>
      </c>
      <c r="I54" s="9">
        <f>IF(Raw!$G54&gt;$C$8,IF(Raw!$Q54&gt;$C$8,IF(Raw!$N54&gt;$C$9,IF(Raw!$N54&lt;$A$9,IF(Raw!$X54&gt;$C$9,IF(Raw!$X54&lt;$A$9,Raw!M54,-999),-999),-999),-999),-999),-999)</f>
        <v>1.9999999999999999E-6</v>
      </c>
      <c r="J54" s="9">
        <f>IF(Raw!$G54&gt;$C$8,IF(Raw!$Q54&gt;$C$8,IF(Raw!$N54&gt;$C$9,IF(Raw!$N54&lt;$A$9,IF(Raw!$X54&gt;$C$9,IF(Raw!$X54&lt;$A$9,Raw!N54,-999),-999),-999),-999),-999),-999)</f>
        <v>793</v>
      </c>
      <c r="K54" s="9">
        <f>IF(Raw!$G54&gt;$C$8,IF(Raw!$Q54&gt;$C$8,IF(Raw!$N54&gt;$C$9,IF(Raw!$N54&lt;$A$9,IF(Raw!$X54&gt;$C$9,IF(Raw!$X54&lt;$A$9,Raw!R54,-999),-999),-999),-999),-999),-999)</f>
        <v>0.146428</v>
      </c>
      <c r="L54" s="9">
        <f>IF(Raw!$G54&gt;$C$8,IF(Raw!$Q54&gt;$C$8,IF(Raw!$N54&gt;$C$9,IF(Raw!$N54&lt;$A$9,IF(Raw!$X54&gt;$C$9,IF(Raw!$X54&lt;$A$9,Raw!S54,-999),-999),-999),-999),-999),-999)</f>
        <v>0.218255</v>
      </c>
      <c r="M54" s="9">
        <f>Raw!Q54</f>
        <v>0.84399400000000002</v>
      </c>
      <c r="N54" s="9">
        <f>IF(Raw!$G54&gt;$C$8,IF(Raw!$Q54&gt;$C$8,IF(Raw!$N54&gt;$C$9,IF(Raw!$N54&lt;$A$9,IF(Raw!$X54&gt;$C$9,IF(Raw!$X54&lt;$A$9,Raw!V54,-999),-999),-999),-999),-999),-999)</f>
        <v>414</v>
      </c>
      <c r="O54" s="9">
        <f>IF(Raw!$G54&gt;$C$8,IF(Raw!$Q54&gt;$C$8,IF(Raw!$N54&gt;$C$9,IF(Raw!$N54&lt;$A$9,IF(Raw!$X54&gt;$C$9,IF(Raw!$X54&lt;$A$9,Raw!W54,-999),-999),-999),-999),-999),-999)</f>
        <v>9.9999999999999995E-7</v>
      </c>
      <c r="P54" s="9">
        <f>IF(Raw!$G54&gt;$C$8,IF(Raw!$Q54&gt;$C$8,IF(Raw!$N54&gt;$C$9,IF(Raw!$N54&lt;$A$9,IF(Raw!$X54&gt;$C$9,IF(Raw!$X54&lt;$A$9,Raw!X54,-999),-999),-999),-999),-999),-999)</f>
        <v>526</v>
      </c>
      <c r="R54" s="9">
        <f t="shared" si="4"/>
        <v>5.6104000000000015E-2</v>
      </c>
      <c r="S54" s="9">
        <f t="shared" si="5"/>
        <v>0.22629698050193212</v>
      </c>
      <c r="T54" s="9">
        <f t="shared" si="6"/>
        <v>7.1827000000000002E-2</v>
      </c>
      <c r="U54" s="9">
        <f t="shared" si="7"/>
        <v>0.3290966988156056</v>
      </c>
      <c r="V54" s="15">
        <f t="shared" si="0"/>
        <v>5.8055830000000003E-2</v>
      </c>
      <c r="X54" s="11">
        <f t="shared" si="8"/>
        <v>7.5370399999999984E+19</v>
      </c>
      <c r="Y54" s="11">
        <f t="shared" si="9"/>
        <v>2.2069999999999999E-18</v>
      </c>
      <c r="Z54" s="11">
        <f t="shared" si="10"/>
        <v>7.9299999999999998E-4</v>
      </c>
      <c r="AA54" s="16">
        <f t="shared" si="11"/>
        <v>0.11653720681644354</v>
      </c>
      <c r="AB54" s="9">
        <f t="shared" si="1"/>
        <v>0.15479851795400471</v>
      </c>
      <c r="AC54" s="9">
        <f t="shared" si="2"/>
        <v>0.88346279318355625</v>
      </c>
      <c r="AD54" s="15">
        <f t="shared" si="3"/>
        <v>146.95738564494769</v>
      </c>
      <c r="AE54" s="3">
        <f t="shared" si="12"/>
        <v>265.72279999999989</v>
      </c>
      <c r="AF54" s="2">
        <f t="shared" si="13"/>
        <v>0.25</v>
      </c>
      <c r="AG54" s="9">
        <f t="shared" si="14"/>
        <v>3.7202454217172422E-2</v>
      </c>
      <c r="AH54" s="2">
        <f t="shared" si="15"/>
        <v>1.8002073984708078</v>
      </c>
    </row>
    <row r="55" spans="1:34">
      <c r="A55" s="1">
        <f>Raw!A55</f>
        <v>42</v>
      </c>
      <c r="B55" s="14">
        <f>Raw!B55</f>
        <v>0.32717592592592593</v>
      </c>
      <c r="C55" s="15">
        <f>Raw!C55</f>
        <v>15.8</v>
      </c>
      <c r="D55" s="15">
        <f>IF(C55&gt;0.5,Raw!D55*D$11,-999)</f>
        <v>118</v>
      </c>
      <c r="E55" s="9">
        <f>IF(Raw!$G55&gt;$C$8,IF(Raw!$Q55&gt;$C$8,IF(Raw!$N55&gt;$C$9,IF(Raw!$N55&lt;$A$9,IF(Raw!$X55&gt;$C$9,IF(Raw!$X55&lt;$A$9,Raw!H55,-999),-999),-999),-999),-999),-999)</f>
        <v>0.18043000000000001</v>
      </c>
      <c r="F55" s="9">
        <f>IF(Raw!$G55&gt;$C$8,IF(Raw!$Q55&gt;$C$8,IF(Raw!$N55&gt;$C$9,IF(Raw!$N55&lt;$A$9,IF(Raw!$X55&gt;$C$9,IF(Raw!$X55&lt;$A$9,Raw!I55,-999),-999),-999),-999),-999),-999)</f>
        <v>0.25067499999999998</v>
      </c>
      <c r="G55" s="9">
        <f>Raw!G55</f>
        <v>0.88465400000000005</v>
      </c>
      <c r="H55" s="9">
        <f>IF(Raw!$G55&gt;$C$8,IF(Raw!$Q55&gt;$C$8,IF(Raw!$N55&gt;$C$9,IF(Raw!$N55&lt;$A$9,IF(Raw!$X55&gt;$C$9,IF(Raw!$X55&lt;$A$9,Raw!L55,-999),-999),-999),-999),-999),-999)</f>
        <v>398.2</v>
      </c>
      <c r="I55" s="9">
        <f>IF(Raw!$G55&gt;$C$8,IF(Raw!$Q55&gt;$C$8,IF(Raw!$N55&gt;$C$9,IF(Raw!$N55&lt;$A$9,IF(Raw!$X55&gt;$C$9,IF(Raw!$X55&lt;$A$9,Raw!M55,-999),-999),-999),-999),-999),-999)</f>
        <v>1.1E-5</v>
      </c>
      <c r="J55" s="9">
        <f>IF(Raw!$G55&gt;$C$8,IF(Raw!$Q55&gt;$C$8,IF(Raw!$N55&gt;$C$9,IF(Raw!$N55&lt;$A$9,IF(Raw!$X55&gt;$C$9,IF(Raw!$X55&lt;$A$9,Raw!N55,-999),-999),-999),-999),-999),-999)</f>
        <v>709</v>
      </c>
      <c r="K55" s="9">
        <f>IF(Raw!$G55&gt;$C$8,IF(Raw!$Q55&gt;$C$8,IF(Raw!$N55&gt;$C$9,IF(Raw!$N55&lt;$A$9,IF(Raw!$X55&gt;$C$9,IF(Raw!$X55&lt;$A$9,Raw!R55,-999),-999),-999),-999),-999),-999)</f>
        <v>0.146813</v>
      </c>
      <c r="L55" s="9">
        <f>IF(Raw!$G55&gt;$C$8,IF(Raw!$Q55&gt;$C$8,IF(Raw!$N55&gt;$C$9,IF(Raw!$N55&lt;$A$9,IF(Raw!$X55&gt;$C$9,IF(Raw!$X55&lt;$A$9,Raw!S55,-999),-999),-999),-999),-999),-999)</f>
        <v>0.222438</v>
      </c>
      <c r="M55" s="9">
        <f>Raw!Q55</f>
        <v>0.889768</v>
      </c>
      <c r="N55" s="9">
        <f>IF(Raw!$G55&gt;$C$8,IF(Raw!$Q55&gt;$C$8,IF(Raw!$N55&gt;$C$9,IF(Raw!$N55&lt;$A$9,IF(Raw!$X55&gt;$C$9,IF(Raw!$X55&lt;$A$9,Raw!V55,-999),-999),-999),-999),-999),-999)</f>
        <v>357.8</v>
      </c>
      <c r="O55" s="9">
        <f>IF(Raw!$G55&gt;$C$8,IF(Raw!$Q55&gt;$C$8,IF(Raw!$N55&gt;$C$9,IF(Raw!$N55&lt;$A$9,IF(Raw!$X55&gt;$C$9,IF(Raw!$X55&lt;$A$9,Raw!W55,-999),-999),-999),-999),-999),-999)</f>
        <v>5.0000000000000004E-6</v>
      </c>
      <c r="P55" s="9">
        <f>IF(Raw!$G55&gt;$C$8,IF(Raw!$Q55&gt;$C$8,IF(Raw!$N55&gt;$C$9,IF(Raw!$N55&lt;$A$9,IF(Raw!$X55&gt;$C$9,IF(Raw!$X55&lt;$A$9,Raw!X55,-999),-999),-999),-999),-999),-999)</f>
        <v>576</v>
      </c>
      <c r="R55" s="9">
        <f t="shared" si="4"/>
        <v>7.0244999999999974E-2</v>
      </c>
      <c r="S55" s="9">
        <f t="shared" si="5"/>
        <v>0.28022339682856279</v>
      </c>
      <c r="T55" s="9">
        <f t="shared" si="6"/>
        <v>7.5624999999999998E-2</v>
      </c>
      <c r="U55" s="9">
        <f t="shared" si="7"/>
        <v>0.33998237711182444</v>
      </c>
      <c r="V55" s="15">
        <f t="shared" si="0"/>
        <v>5.9168508000000002E-2</v>
      </c>
      <c r="X55" s="11">
        <f t="shared" si="8"/>
        <v>7.1035999999999984E+19</v>
      </c>
      <c r="Y55" s="11">
        <f t="shared" si="9"/>
        <v>3.9819999999999993E-18</v>
      </c>
      <c r="Z55" s="11">
        <f t="shared" si="10"/>
        <v>7.0899999999999999E-4</v>
      </c>
      <c r="AA55" s="16">
        <f t="shared" si="11"/>
        <v>0.16704950082810507</v>
      </c>
      <c r="AB55" s="9">
        <f t="shared" si="1"/>
        <v>0.15944611850012544</v>
      </c>
      <c r="AC55" s="9">
        <f t="shared" si="2"/>
        <v>0.83295049917189501</v>
      </c>
      <c r="AD55" s="15">
        <f t="shared" si="3"/>
        <v>235.61283614683367</v>
      </c>
      <c r="AE55" s="3">
        <f t="shared" si="12"/>
        <v>479.43279999999976</v>
      </c>
      <c r="AF55" s="2">
        <f t="shared" si="13"/>
        <v>0.25</v>
      </c>
      <c r="AG55" s="9">
        <f t="shared" si="14"/>
        <v>6.161862470096869E-2</v>
      </c>
      <c r="AH55" s="2">
        <f t="shared" si="15"/>
        <v>2.9816931813890122</v>
      </c>
    </row>
    <row r="56" spans="1:34">
      <c r="A56" s="1">
        <f>Raw!A56</f>
        <v>43</v>
      </c>
      <c r="B56" s="14">
        <f>Raw!B56</f>
        <v>0.32722222222222225</v>
      </c>
      <c r="C56" s="15">
        <f>Raw!C56</f>
        <v>17.100000000000001</v>
      </c>
      <c r="D56" s="15">
        <f>IF(C56&gt;0.5,Raw!D56*D$11,-999)</f>
        <v>109</v>
      </c>
      <c r="E56" s="9">
        <f>IF(Raw!$G56&gt;$C$8,IF(Raw!$Q56&gt;$C$8,IF(Raw!$N56&gt;$C$9,IF(Raw!$N56&lt;$A$9,IF(Raw!$X56&gt;$C$9,IF(Raw!$X56&lt;$A$9,Raw!H56,-999),-999),-999),-999),-999),-999)</f>
        <v>0.18432000000000001</v>
      </c>
      <c r="F56" s="9">
        <f>IF(Raw!$G56&gt;$C$8,IF(Raw!$Q56&gt;$C$8,IF(Raw!$N56&gt;$C$9,IF(Raw!$N56&lt;$A$9,IF(Raw!$X56&gt;$C$9,IF(Raw!$X56&lt;$A$9,Raw!I56,-999),-999),-999),-999),-999),-999)</f>
        <v>0.25291999999999998</v>
      </c>
      <c r="G56" s="9">
        <f>Raw!G56</f>
        <v>0.86465899999999996</v>
      </c>
      <c r="H56" s="9">
        <f>IF(Raw!$G56&gt;$C$8,IF(Raw!$Q56&gt;$C$8,IF(Raw!$N56&gt;$C$9,IF(Raw!$N56&lt;$A$9,IF(Raw!$X56&gt;$C$9,IF(Raw!$X56&lt;$A$9,Raw!L56,-999),-999),-999),-999),-999),-999)</f>
        <v>471.2</v>
      </c>
      <c r="I56" s="9">
        <f>IF(Raw!$G56&gt;$C$8,IF(Raw!$Q56&gt;$C$8,IF(Raw!$N56&gt;$C$9,IF(Raw!$N56&lt;$A$9,IF(Raw!$X56&gt;$C$9,IF(Raw!$X56&lt;$A$9,Raw!M56,-999),-999),-999),-999),-999),-999)</f>
        <v>5.5944000000000001E-2</v>
      </c>
      <c r="J56" s="9">
        <f>IF(Raw!$G56&gt;$C$8,IF(Raw!$Q56&gt;$C$8,IF(Raw!$N56&gt;$C$9,IF(Raw!$N56&lt;$A$9,IF(Raw!$X56&gt;$C$9,IF(Raw!$X56&lt;$A$9,Raw!N56,-999),-999),-999),-999),-999),-999)</f>
        <v>604</v>
      </c>
      <c r="K56" s="9">
        <f>IF(Raw!$G56&gt;$C$8,IF(Raw!$Q56&gt;$C$8,IF(Raw!$N56&gt;$C$9,IF(Raw!$N56&lt;$A$9,IF(Raw!$X56&gt;$C$9,IF(Raw!$X56&lt;$A$9,Raw!R56,-999),-999),-999),-999),-999),-999)</f>
        <v>0.150447</v>
      </c>
      <c r="L56" s="9">
        <f>IF(Raw!$G56&gt;$C$8,IF(Raw!$Q56&gt;$C$8,IF(Raw!$N56&gt;$C$9,IF(Raw!$N56&lt;$A$9,IF(Raw!$X56&gt;$C$9,IF(Raw!$X56&lt;$A$9,Raw!S56,-999),-999),-999),-999),-999),-999)</f>
        <v>0.22675799999999999</v>
      </c>
      <c r="M56" s="9">
        <f>Raw!Q56</f>
        <v>0.86989799999999995</v>
      </c>
      <c r="N56" s="9">
        <f>IF(Raw!$G56&gt;$C$8,IF(Raw!$Q56&gt;$C$8,IF(Raw!$N56&gt;$C$9,IF(Raw!$N56&lt;$A$9,IF(Raw!$X56&gt;$C$9,IF(Raw!$X56&lt;$A$9,Raw!V56,-999),-999),-999),-999),-999),-999)</f>
        <v>468.3</v>
      </c>
      <c r="O56" s="9">
        <f>IF(Raw!$G56&gt;$C$8,IF(Raw!$Q56&gt;$C$8,IF(Raw!$N56&gt;$C$9,IF(Raw!$N56&lt;$A$9,IF(Raw!$X56&gt;$C$9,IF(Raw!$X56&lt;$A$9,Raw!W56,-999),-999),-999),-999),-999),-999)</f>
        <v>1.9999999999999999E-6</v>
      </c>
      <c r="P56" s="9">
        <f>IF(Raw!$G56&gt;$C$8,IF(Raw!$Q56&gt;$C$8,IF(Raw!$N56&gt;$C$9,IF(Raw!$N56&lt;$A$9,IF(Raw!$X56&gt;$C$9,IF(Raw!$X56&lt;$A$9,Raw!X56,-999),-999),-999),-999),-999),-999)</f>
        <v>558</v>
      </c>
      <c r="R56" s="9">
        <f t="shared" si="4"/>
        <v>6.8599999999999967E-2</v>
      </c>
      <c r="S56" s="9">
        <f t="shared" si="5"/>
        <v>0.27123201012177756</v>
      </c>
      <c r="T56" s="9">
        <f t="shared" si="6"/>
        <v>7.631099999999999E-2</v>
      </c>
      <c r="U56" s="9">
        <f t="shared" si="7"/>
        <v>0.33653057444500301</v>
      </c>
      <c r="V56" s="15">
        <f t="shared" si="0"/>
        <v>6.0317627999999998E-2</v>
      </c>
      <c r="X56" s="11">
        <f t="shared" si="8"/>
        <v>6.5617999999999984E+19</v>
      </c>
      <c r="Y56" s="11">
        <f t="shared" si="9"/>
        <v>4.7119999999999993E-18</v>
      </c>
      <c r="Z56" s="11">
        <f t="shared" si="10"/>
        <v>6.0399999999999994E-4</v>
      </c>
      <c r="AA56" s="16">
        <f t="shared" si="11"/>
        <v>0.15736394897913047</v>
      </c>
      <c r="AB56" s="9">
        <f t="shared" si="1"/>
        <v>0.16245560031054643</v>
      </c>
      <c r="AC56" s="9">
        <f t="shared" si="2"/>
        <v>0.84263605102086947</v>
      </c>
      <c r="AD56" s="15">
        <f t="shared" si="3"/>
        <v>260.53633936942134</v>
      </c>
      <c r="AE56" s="3">
        <f t="shared" si="12"/>
        <v>567.32479999999975</v>
      </c>
      <c r="AF56" s="2">
        <f t="shared" si="13"/>
        <v>0.25</v>
      </c>
      <c r="AG56" s="9">
        <f t="shared" si="14"/>
        <v>6.7444956885992002E-2</v>
      </c>
      <c r="AH56" s="2">
        <f t="shared" si="15"/>
        <v>3.2636263636516505</v>
      </c>
    </row>
    <row r="57" spans="1:34">
      <c r="A57" s="1">
        <f>Raw!A57</f>
        <v>44</v>
      </c>
      <c r="B57" s="14">
        <f>Raw!B57</f>
        <v>0.32728009259259255</v>
      </c>
      <c r="C57" s="15">
        <f>Raw!C57</f>
        <v>17.7</v>
      </c>
      <c r="D57" s="15">
        <f>IF(C57&gt;0.5,Raw!D57*D$11,-999)</f>
        <v>108.1</v>
      </c>
      <c r="E57" s="9">
        <f>IF(Raw!$G57&gt;$C$8,IF(Raw!$Q57&gt;$C$8,IF(Raw!$N57&gt;$C$9,IF(Raw!$N57&lt;$A$9,IF(Raw!$X57&gt;$C$9,IF(Raw!$X57&lt;$A$9,Raw!H57,-999),-999),-999),-999),-999),-999)</f>
        <v>0.200041</v>
      </c>
      <c r="F57" s="9">
        <f>IF(Raw!$G57&gt;$C$8,IF(Raw!$Q57&gt;$C$8,IF(Raw!$N57&gt;$C$9,IF(Raw!$N57&lt;$A$9,IF(Raw!$X57&gt;$C$9,IF(Raw!$X57&lt;$A$9,Raw!I57,-999),-999),-999),-999),-999),-999)</f>
        <v>0.27467000000000003</v>
      </c>
      <c r="G57" s="9">
        <f>Raw!G57</f>
        <v>0.91827800000000004</v>
      </c>
      <c r="H57" s="9">
        <f>IF(Raw!$G57&gt;$C$8,IF(Raw!$Q57&gt;$C$8,IF(Raw!$N57&gt;$C$9,IF(Raw!$N57&lt;$A$9,IF(Raw!$X57&gt;$C$9,IF(Raw!$X57&lt;$A$9,Raw!L57,-999),-999),-999),-999),-999),-999)</f>
        <v>397.2</v>
      </c>
      <c r="I57" s="9">
        <f>IF(Raw!$G57&gt;$C$8,IF(Raw!$Q57&gt;$C$8,IF(Raw!$N57&gt;$C$9,IF(Raw!$N57&lt;$A$9,IF(Raw!$X57&gt;$C$9,IF(Raw!$X57&lt;$A$9,Raw!M57,-999),-999),-999),-999),-999),-999)</f>
        <v>4.6420999999999997E-2</v>
      </c>
      <c r="J57" s="9">
        <f>IF(Raw!$G57&gt;$C$8,IF(Raw!$Q57&gt;$C$8,IF(Raw!$N57&gt;$C$9,IF(Raw!$N57&lt;$A$9,IF(Raw!$X57&gt;$C$9,IF(Raw!$X57&lt;$A$9,Raw!N57,-999),-999),-999),-999),-999),-999)</f>
        <v>580</v>
      </c>
      <c r="K57" s="9">
        <f>IF(Raw!$G57&gt;$C$8,IF(Raw!$Q57&gt;$C$8,IF(Raw!$N57&gt;$C$9,IF(Raw!$N57&lt;$A$9,IF(Raw!$X57&gt;$C$9,IF(Raw!$X57&lt;$A$9,Raw!R57,-999),-999),-999),-999),-999),-999)</f>
        <v>0.16733400000000001</v>
      </c>
      <c r="L57" s="9">
        <f>IF(Raw!$G57&gt;$C$8,IF(Raw!$Q57&gt;$C$8,IF(Raw!$N57&gt;$C$9,IF(Raw!$N57&lt;$A$9,IF(Raw!$X57&gt;$C$9,IF(Raw!$X57&lt;$A$9,Raw!S57,-999),-999),-999),-999),-999),-999)</f>
        <v>0.25570399999999999</v>
      </c>
      <c r="M57" s="9">
        <f>Raw!Q57</f>
        <v>0.89455700000000005</v>
      </c>
      <c r="N57" s="9">
        <f>IF(Raw!$G57&gt;$C$8,IF(Raw!$Q57&gt;$C$8,IF(Raw!$N57&gt;$C$9,IF(Raw!$N57&lt;$A$9,IF(Raw!$X57&gt;$C$9,IF(Raw!$X57&lt;$A$9,Raw!V57,-999),-999),-999),-999),-999),-999)</f>
        <v>441.8</v>
      </c>
      <c r="O57" s="9">
        <f>IF(Raw!$G57&gt;$C$8,IF(Raw!$Q57&gt;$C$8,IF(Raw!$N57&gt;$C$9,IF(Raw!$N57&lt;$A$9,IF(Raw!$X57&gt;$C$9,IF(Raw!$X57&lt;$A$9,Raw!W57,-999),-999),-999),-999),-999),-999)</f>
        <v>9.2999999999999997E-5</v>
      </c>
      <c r="P57" s="9">
        <f>IF(Raw!$G57&gt;$C$8,IF(Raw!$Q57&gt;$C$8,IF(Raw!$N57&gt;$C$9,IF(Raw!$N57&lt;$A$9,IF(Raw!$X57&gt;$C$9,IF(Raw!$X57&lt;$A$9,Raw!X57,-999),-999),-999),-999),-999),-999)</f>
        <v>841</v>
      </c>
      <c r="R57" s="9">
        <f t="shared" si="4"/>
        <v>7.4629000000000029E-2</v>
      </c>
      <c r="S57" s="9">
        <f t="shared" si="5"/>
        <v>0.27170422689045043</v>
      </c>
      <c r="T57" s="9">
        <f t="shared" si="6"/>
        <v>8.8369999999999976E-2</v>
      </c>
      <c r="U57" s="9">
        <f t="shared" si="7"/>
        <v>0.34559490661076864</v>
      </c>
      <c r="V57" s="15">
        <f t="shared" si="0"/>
        <v>6.8017263999999994E-2</v>
      </c>
      <c r="X57" s="11">
        <f t="shared" si="8"/>
        <v>6.5076199999999984E+19</v>
      </c>
      <c r="Y57" s="11">
        <f t="shared" si="9"/>
        <v>3.9719999999999994E-18</v>
      </c>
      <c r="Z57" s="11">
        <f t="shared" si="10"/>
        <v>5.8E-4</v>
      </c>
      <c r="AA57" s="16">
        <f t="shared" si="11"/>
        <v>0.1303742464566732</v>
      </c>
      <c r="AB57" s="9">
        <f t="shared" si="1"/>
        <v>0.17885517215937621</v>
      </c>
      <c r="AC57" s="9">
        <f t="shared" si="2"/>
        <v>0.86962575354332683</v>
      </c>
      <c r="AD57" s="15">
        <f t="shared" si="3"/>
        <v>224.78318354598829</v>
      </c>
      <c r="AE57" s="3">
        <f t="shared" si="12"/>
        <v>478.22879999999981</v>
      </c>
      <c r="AF57" s="2">
        <f t="shared" si="13"/>
        <v>0.25</v>
      </c>
      <c r="AG57" s="9">
        <f t="shared" si="14"/>
        <v>5.9756864096343919E-2</v>
      </c>
      <c r="AH57" s="2">
        <f t="shared" si="15"/>
        <v>2.8916035546385292</v>
      </c>
    </row>
    <row r="58" spans="1:34">
      <c r="A58" s="1">
        <f>Raw!A58</f>
        <v>45</v>
      </c>
      <c r="B58" s="14">
        <f>Raw!B58</f>
        <v>0.32733796296296297</v>
      </c>
      <c r="C58" s="15">
        <f>Raw!C58</f>
        <v>19.100000000000001</v>
      </c>
      <c r="D58" s="15">
        <f>IF(C58&gt;0.5,Raw!D58*D$11,-999)</f>
        <v>97.3</v>
      </c>
      <c r="E58" s="9">
        <f>IF(Raw!$G58&gt;$C$8,IF(Raw!$Q58&gt;$C$8,IF(Raw!$N58&gt;$C$9,IF(Raw!$N58&lt;$A$9,IF(Raw!$X58&gt;$C$9,IF(Raw!$X58&lt;$A$9,Raw!H58,-999),-999),-999),-999),-999),-999)</f>
        <v>0.207704</v>
      </c>
      <c r="F58" s="9">
        <f>IF(Raw!$G58&gt;$C$8,IF(Raw!$Q58&gt;$C$8,IF(Raw!$N58&gt;$C$9,IF(Raw!$N58&lt;$A$9,IF(Raw!$X58&gt;$C$9,IF(Raw!$X58&lt;$A$9,Raw!I58,-999),-999),-999),-999),-999),-999)</f>
        <v>0.292744</v>
      </c>
      <c r="G58" s="9">
        <f>Raw!G58</f>
        <v>0.91115500000000005</v>
      </c>
      <c r="H58" s="9">
        <f>IF(Raw!$G58&gt;$C$8,IF(Raw!$Q58&gt;$C$8,IF(Raw!$N58&gt;$C$9,IF(Raw!$N58&lt;$A$9,IF(Raw!$X58&gt;$C$9,IF(Raw!$X58&lt;$A$9,Raw!L58,-999),-999),-999),-999),-999),-999)</f>
        <v>462.6</v>
      </c>
      <c r="I58" s="9">
        <f>IF(Raw!$G58&gt;$C$8,IF(Raw!$Q58&gt;$C$8,IF(Raw!$N58&gt;$C$9,IF(Raw!$N58&lt;$A$9,IF(Raw!$X58&gt;$C$9,IF(Raw!$X58&lt;$A$9,Raw!M58,-999),-999),-999),-999),-999),-999)</f>
        <v>0.120946</v>
      </c>
      <c r="J58" s="9">
        <f>IF(Raw!$G58&gt;$C$8,IF(Raw!$Q58&gt;$C$8,IF(Raw!$N58&gt;$C$9,IF(Raw!$N58&lt;$A$9,IF(Raw!$X58&gt;$C$9,IF(Raw!$X58&lt;$A$9,Raw!N58,-999),-999),-999),-999),-999),-999)</f>
        <v>588</v>
      </c>
      <c r="K58" s="9">
        <f>IF(Raw!$G58&gt;$C$8,IF(Raw!$Q58&gt;$C$8,IF(Raw!$N58&gt;$C$9,IF(Raw!$N58&lt;$A$9,IF(Raw!$X58&gt;$C$9,IF(Raw!$X58&lt;$A$9,Raw!R58,-999),-999),-999),-999),-999),-999)</f>
        <v>0.16725400000000001</v>
      </c>
      <c r="L58" s="9">
        <f>IF(Raw!$G58&gt;$C$8,IF(Raw!$Q58&gt;$C$8,IF(Raw!$N58&gt;$C$9,IF(Raw!$N58&lt;$A$9,IF(Raw!$X58&gt;$C$9,IF(Raw!$X58&lt;$A$9,Raw!S58,-999),-999),-999),-999),-999),-999)</f>
        <v>0.26408799999999999</v>
      </c>
      <c r="M58" s="9">
        <f>Raw!Q58</f>
        <v>0.84680100000000003</v>
      </c>
      <c r="N58" s="9">
        <f>IF(Raw!$G58&gt;$C$8,IF(Raw!$Q58&gt;$C$8,IF(Raw!$N58&gt;$C$9,IF(Raw!$N58&lt;$A$9,IF(Raw!$X58&gt;$C$9,IF(Raw!$X58&lt;$A$9,Raw!V58,-999),-999),-999),-999),-999),-999)</f>
        <v>424.7</v>
      </c>
      <c r="O58" s="9">
        <f>IF(Raw!$G58&gt;$C$8,IF(Raw!$Q58&gt;$C$8,IF(Raw!$N58&gt;$C$9,IF(Raw!$N58&lt;$A$9,IF(Raw!$X58&gt;$C$9,IF(Raw!$X58&lt;$A$9,Raw!W58,-999),-999),-999),-999),-999),-999)</f>
        <v>5.0000000000000004E-6</v>
      </c>
      <c r="P58" s="9">
        <f>IF(Raw!$G58&gt;$C$8,IF(Raw!$Q58&gt;$C$8,IF(Raw!$N58&gt;$C$9,IF(Raw!$N58&lt;$A$9,IF(Raw!$X58&gt;$C$9,IF(Raw!$X58&lt;$A$9,Raw!X58,-999),-999),-999),-999),-999),-999)</f>
        <v>602</v>
      </c>
      <c r="R58" s="9">
        <f t="shared" si="4"/>
        <v>8.5040000000000004E-2</v>
      </c>
      <c r="S58" s="9">
        <f t="shared" si="5"/>
        <v>0.29049271718634712</v>
      </c>
      <c r="T58" s="9">
        <f t="shared" si="6"/>
        <v>9.6833999999999976E-2</v>
      </c>
      <c r="U58" s="9">
        <f t="shared" si="7"/>
        <v>0.36667323013540931</v>
      </c>
      <c r="V58" s="15">
        <f t="shared" si="0"/>
        <v>7.0247407999999997E-2</v>
      </c>
      <c r="X58" s="11">
        <f t="shared" si="8"/>
        <v>5.8574599999999992E+19</v>
      </c>
      <c r="Y58" s="11">
        <f t="shared" si="9"/>
        <v>4.6259999999999999E-18</v>
      </c>
      <c r="Z58" s="11">
        <f t="shared" si="10"/>
        <v>5.8799999999999998E-4</v>
      </c>
      <c r="AA58" s="16">
        <f t="shared" si="11"/>
        <v>0.13743138906047903</v>
      </c>
      <c r="AB58" s="9">
        <f t="shared" si="1"/>
        <v>0.18056203112828242</v>
      </c>
      <c r="AC58" s="9">
        <f t="shared" si="2"/>
        <v>0.86256861093952109</v>
      </c>
      <c r="AD58" s="15">
        <f t="shared" si="3"/>
        <v>233.72685214367186</v>
      </c>
      <c r="AE58" s="3">
        <f t="shared" si="12"/>
        <v>556.97039999999981</v>
      </c>
      <c r="AF58" s="2">
        <f t="shared" si="13"/>
        <v>0.25</v>
      </c>
      <c r="AG58" s="9">
        <f t="shared" si="14"/>
        <v>6.5924138342231833E-2</v>
      </c>
      <c r="AH58" s="2">
        <f t="shared" si="15"/>
        <v>3.1900347457915337</v>
      </c>
    </row>
    <row r="59" spans="1:34">
      <c r="A59" s="1">
        <f>Raw!A59</f>
        <v>46</v>
      </c>
      <c r="B59" s="14">
        <f>Raw!B59</f>
        <v>0.32739583333333333</v>
      </c>
      <c r="C59" s="15">
        <f>Raw!C59</f>
        <v>20</v>
      </c>
      <c r="D59" s="15">
        <f>IF(C59&gt;0.5,Raw!D59*D$11,-999)</f>
        <v>94.6</v>
      </c>
      <c r="E59" s="9">
        <f>IF(Raw!$G59&gt;$C$8,IF(Raw!$Q59&gt;$C$8,IF(Raw!$N59&gt;$C$9,IF(Raw!$N59&lt;$A$9,IF(Raw!$X59&gt;$C$9,IF(Raw!$X59&lt;$A$9,Raw!H59,-999),-999),-999),-999),-999),-999)</f>
        <v>0.20818500000000001</v>
      </c>
      <c r="F59" s="9">
        <f>IF(Raw!$G59&gt;$C$8,IF(Raw!$Q59&gt;$C$8,IF(Raw!$N59&gt;$C$9,IF(Raw!$N59&lt;$A$9,IF(Raw!$X59&gt;$C$9,IF(Raw!$X59&lt;$A$9,Raw!I59,-999),-999),-999),-999),-999),-999)</f>
        <v>0.280389</v>
      </c>
      <c r="G59" s="9">
        <f>Raw!G59</f>
        <v>0.855383</v>
      </c>
      <c r="H59" s="9">
        <f>IF(Raw!$G59&gt;$C$8,IF(Raw!$Q59&gt;$C$8,IF(Raw!$N59&gt;$C$9,IF(Raw!$N59&lt;$A$9,IF(Raw!$X59&gt;$C$9,IF(Raw!$X59&lt;$A$9,Raw!L59,-999),-999),-999),-999),-999),-999)</f>
        <v>545.9</v>
      </c>
      <c r="I59" s="9">
        <f>IF(Raw!$G59&gt;$C$8,IF(Raw!$Q59&gt;$C$8,IF(Raw!$N59&gt;$C$9,IF(Raw!$N59&lt;$A$9,IF(Raw!$X59&gt;$C$9,IF(Raw!$X59&lt;$A$9,Raw!M59,-999),-999),-999),-999),-999),-999)</f>
        <v>0.26395099999999999</v>
      </c>
      <c r="J59" s="9">
        <f>IF(Raw!$G59&gt;$C$8,IF(Raw!$Q59&gt;$C$8,IF(Raw!$N59&gt;$C$9,IF(Raw!$N59&lt;$A$9,IF(Raw!$X59&gt;$C$9,IF(Raw!$X59&lt;$A$9,Raw!N59,-999),-999),-999),-999),-999),-999)</f>
        <v>627</v>
      </c>
      <c r="K59" s="9">
        <f>IF(Raw!$G59&gt;$C$8,IF(Raw!$Q59&gt;$C$8,IF(Raw!$N59&gt;$C$9,IF(Raw!$N59&lt;$A$9,IF(Raw!$X59&gt;$C$9,IF(Raw!$X59&lt;$A$9,Raw!R59,-999),-999),-999),-999),-999),-999)</f>
        <v>0.158058</v>
      </c>
      <c r="L59" s="9">
        <f>IF(Raw!$G59&gt;$C$8,IF(Raw!$Q59&gt;$C$8,IF(Raw!$N59&gt;$C$9,IF(Raw!$N59&lt;$A$9,IF(Raw!$X59&gt;$C$9,IF(Raw!$X59&lt;$A$9,Raw!S59,-999),-999),-999),-999),-999),-999)</f>
        <v>0.258409</v>
      </c>
      <c r="M59" s="9">
        <f>Raw!Q59</f>
        <v>0.89810699999999999</v>
      </c>
      <c r="N59" s="9">
        <f>IF(Raw!$G59&gt;$C$8,IF(Raw!$Q59&gt;$C$8,IF(Raw!$N59&gt;$C$9,IF(Raw!$N59&lt;$A$9,IF(Raw!$X59&gt;$C$9,IF(Raw!$X59&lt;$A$9,Raw!V59,-999),-999),-999),-999),-999),-999)</f>
        <v>531.79999999999995</v>
      </c>
      <c r="O59" s="9">
        <f>IF(Raw!$G59&gt;$C$8,IF(Raw!$Q59&gt;$C$8,IF(Raw!$N59&gt;$C$9,IF(Raw!$N59&lt;$A$9,IF(Raw!$X59&gt;$C$9,IF(Raw!$X59&lt;$A$9,Raw!W59,-999),-999),-999),-999),-999),-999)</f>
        <v>5.0000000000000004E-6</v>
      </c>
      <c r="P59" s="9">
        <f>IF(Raw!$G59&gt;$C$8,IF(Raw!$Q59&gt;$C$8,IF(Raw!$N59&gt;$C$9,IF(Raw!$N59&lt;$A$9,IF(Raw!$X59&gt;$C$9,IF(Raw!$X59&lt;$A$9,Raw!X59,-999),-999),-999),-999),-999),-999)</f>
        <v>760</v>
      </c>
      <c r="R59" s="9">
        <f t="shared" si="4"/>
        <v>7.220399999999999E-2</v>
      </c>
      <c r="S59" s="9">
        <f t="shared" si="5"/>
        <v>0.25751366851053353</v>
      </c>
      <c r="T59" s="9">
        <f t="shared" si="6"/>
        <v>0.100351</v>
      </c>
      <c r="U59" s="9">
        <f t="shared" si="7"/>
        <v>0.38834173732339045</v>
      </c>
      <c r="V59" s="15">
        <f t="shared" si="0"/>
        <v>6.8736794000000004E-2</v>
      </c>
      <c r="X59" s="11">
        <f t="shared" si="8"/>
        <v>5.6949199999999984E+19</v>
      </c>
      <c r="Y59" s="11">
        <f t="shared" si="9"/>
        <v>5.4589999999999992E-18</v>
      </c>
      <c r="Z59" s="11">
        <f t="shared" si="10"/>
        <v>6.2699999999999995E-4</v>
      </c>
      <c r="AA59" s="16">
        <f t="shared" si="11"/>
        <v>0.16312761922842134</v>
      </c>
      <c r="AB59" s="9">
        <f t="shared" si="1"/>
        <v>0.17442801971719132</v>
      </c>
      <c r="AC59" s="9">
        <f t="shared" si="2"/>
        <v>0.83687238077157855</v>
      </c>
      <c r="AD59" s="15">
        <f t="shared" si="3"/>
        <v>260.1716415126337</v>
      </c>
      <c r="AE59" s="3">
        <f t="shared" si="12"/>
        <v>657.26359999999977</v>
      </c>
      <c r="AF59" s="2">
        <f t="shared" si="13"/>
        <v>0.25</v>
      </c>
      <c r="AG59" s="9">
        <f t="shared" si="14"/>
        <v>7.7719620974841933E-2</v>
      </c>
      <c r="AH59" s="2">
        <f t="shared" si="15"/>
        <v>3.7608120117160224</v>
      </c>
    </row>
    <row r="60" spans="1:34">
      <c r="A60" s="1">
        <f>Raw!A60</f>
        <v>47</v>
      </c>
      <c r="B60" s="14">
        <f>Raw!B60</f>
        <v>0.32744212962962965</v>
      </c>
      <c r="C60" s="15">
        <f>Raw!C60</f>
        <v>20.9</v>
      </c>
      <c r="D60" s="15">
        <f>IF(C60&gt;0.5,Raw!D60*D$11,-999)</f>
        <v>88.3</v>
      </c>
      <c r="E60" s="9">
        <f>IF(Raw!$G60&gt;$C$8,IF(Raw!$Q60&gt;$C$8,IF(Raw!$N60&gt;$C$9,IF(Raw!$N60&lt;$A$9,IF(Raw!$X60&gt;$C$9,IF(Raw!$X60&lt;$A$9,Raw!H60,-999),-999),-999),-999),-999),-999)</f>
        <v>0.20840900000000001</v>
      </c>
      <c r="F60" s="9">
        <f>IF(Raw!$G60&gt;$C$8,IF(Raw!$Q60&gt;$C$8,IF(Raw!$N60&gt;$C$9,IF(Raw!$N60&lt;$A$9,IF(Raw!$X60&gt;$C$9,IF(Raw!$X60&lt;$A$9,Raw!I60,-999),-999),-999),-999),-999),-999)</f>
        <v>0.29267199999999999</v>
      </c>
      <c r="G60" s="9">
        <f>Raw!G60</f>
        <v>0.87847500000000001</v>
      </c>
      <c r="H60" s="9">
        <f>IF(Raw!$G60&gt;$C$8,IF(Raw!$Q60&gt;$C$8,IF(Raw!$N60&gt;$C$9,IF(Raw!$N60&lt;$A$9,IF(Raw!$X60&gt;$C$9,IF(Raw!$X60&lt;$A$9,Raw!L60,-999),-999),-999),-999),-999),-999)</f>
        <v>371.8</v>
      </c>
      <c r="I60" s="9">
        <f>IF(Raw!$G60&gt;$C$8,IF(Raw!$Q60&gt;$C$8,IF(Raw!$N60&gt;$C$9,IF(Raw!$N60&lt;$A$9,IF(Raw!$X60&gt;$C$9,IF(Raw!$X60&lt;$A$9,Raw!M60,-999),-999),-999),-999),-999),-999)</f>
        <v>3.0000000000000001E-6</v>
      </c>
      <c r="J60" s="9">
        <f>IF(Raw!$G60&gt;$C$8,IF(Raw!$Q60&gt;$C$8,IF(Raw!$N60&gt;$C$9,IF(Raw!$N60&lt;$A$9,IF(Raw!$X60&gt;$C$9,IF(Raw!$X60&lt;$A$9,Raw!N60,-999),-999),-999),-999),-999),-999)</f>
        <v>1048</v>
      </c>
      <c r="K60" s="9">
        <f>IF(Raw!$G60&gt;$C$8,IF(Raw!$Q60&gt;$C$8,IF(Raw!$N60&gt;$C$9,IF(Raw!$N60&lt;$A$9,IF(Raw!$X60&gt;$C$9,IF(Raw!$X60&lt;$A$9,Raw!R60,-999),-999),-999),-999),-999),-999)</f>
        <v>0.164408</v>
      </c>
      <c r="L60" s="9">
        <f>IF(Raw!$G60&gt;$C$8,IF(Raw!$Q60&gt;$C$8,IF(Raw!$N60&gt;$C$9,IF(Raw!$N60&lt;$A$9,IF(Raw!$X60&gt;$C$9,IF(Raw!$X60&lt;$A$9,Raw!S60,-999),-999),-999),-999),-999),-999)</f>
        <v>0.25987300000000002</v>
      </c>
      <c r="M60" s="9">
        <f>Raw!Q60</f>
        <v>0.90764699999999998</v>
      </c>
      <c r="N60" s="9">
        <f>IF(Raw!$G60&gt;$C$8,IF(Raw!$Q60&gt;$C$8,IF(Raw!$N60&gt;$C$9,IF(Raw!$N60&lt;$A$9,IF(Raw!$X60&gt;$C$9,IF(Raw!$X60&lt;$A$9,Raw!V60,-999),-999),-999),-999),-999),-999)</f>
        <v>461.2</v>
      </c>
      <c r="O60" s="9">
        <f>IF(Raw!$G60&gt;$C$8,IF(Raw!$Q60&gt;$C$8,IF(Raw!$N60&gt;$C$9,IF(Raw!$N60&lt;$A$9,IF(Raw!$X60&gt;$C$9,IF(Raw!$X60&lt;$A$9,Raw!W60,-999),-999),-999),-999),-999),-999)</f>
        <v>9.9999999999999995E-7</v>
      </c>
      <c r="P60" s="9">
        <f>IF(Raw!$G60&gt;$C$8,IF(Raw!$Q60&gt;$C$8,IF(Raw!$N60&gt;$C$9,IF(Raw!$N60&lt;$A$9,IF(Raw!$X60&gt;$C$9,IF(Raw!$X60&lt;$A$9,Raw!X60,-999),-999),-999),-999),-999),-999)</f>
        <v>601</v>
      </c>
      <c r="R60" s="9">
        <f t="shared" si="4"/>
        <v>8.4262999999999977E-2</v>
      </c>
      <c r="S60" s="9">
        <f t="shared" si="5"/>
        <v>0.28790933194839269</v>
      </c>
      <c r="T60" s="9">
        <f t="shared" si="6"/>
        <v>9.5465000000000022E-2</v>
      </c>
      <c r="U60" s="9">
        <f t="shared" si="7"/>
        <v>0.36735251449746614</v>
      </c>
      <c r="V60" s="15">
        <f t="shared" si="0"/>
        <v>6.9126218000000003E-2</v>
      </c>
      <c r="X60" s="11">
        <f t="shared" si="8"/>
        <v>5.3156599999999984E+19</v>
      </c>
      <c r="Y60" s="11">
        <f t="shared" si="9"/>
        <v>3.7179999999999998E-18</v>
      </c>
      <c r="Z60" s="11">
        <f t="shared" si="10"/>
        <v>1.0479999999999999E-3</v>
      </c>
      <c r="AA60" s="16">
        <f t="shared" si="11"/>
        <v>0.17158385376551671</v>
      </c>
      <c r="AB60" s="9">
        <f t="shared" si="1"/>
        <v>0.18078825259972506</v>
      </c>
      <c r="AC60" s="9">
        <f t="shared" si="2"/>
        <v>0.82841614623448323</v>
      </c>
      <c r="AD60" s="15">
        <f t="shared" si="3"/>
        <v>163.72505130297398</v>
      </c>
      <c r="AE60" s="3">
        <f t="shared" si="12"/>
        <v>447.64719999999983</v>
      </c>
      <c r="AF60" s="2">
        <f t="shared" si="13"/>
        <v>0.25</v>
      </c>
      <c r="AG60" s="9">
        <f t="shared" si="14"/>
        <v>4.6265237909518565E-2</v>
      </c>
      <c r="AH60" s="2">
        <f t="shared" si="15"/>
        <v>2.2387507848415718</v>
      </c>
    </row>
    <row r="61" spans="1:34">
      <c r="A61" s="1">
        <f>Raw!A61</f>
        <v>48</v>
      </c>
      <c r="B61" s="14">
        <f>Raw!B61</f>
        <v>0.32750000000000001</v>
      </c>
      <c r="C61" s="15">
        <f>Raw!C61</f>
        <v>22.4</v>
      </c>
      <c r="D61" s="15">
        <f>IF(C61&gt;0.5,Raw!D61*D$11,-999)</f>
        <v>83.8</v>
      </c>
      <c r="E61" s="9">
        <f>IF(Raw!$G61&gt;$C$8,IF(Raw!$Q61&gt;$C$8,IF(Raw!$N61&gt;$C$9,IF(Raw!$N61&lt;$A$9,IF(Raw!$X61&gt;$C$9,IF(Raw!$X61&lt;$A$9,Raw!H61,-999),-999),-999),-999),-999),-999)</f>
        <v>0.206788</v>
      </c>
      <c r="F61" s="9">
        <f>IF(Raw!$G61&gt;$C$8,IF(Raw!$Q61&gt;$C$8,IF(Raw!$N61&gt;$C$9,IF(Raw!$N61&lt;$A$9,IF(Raw!$X61&gt;$C$9,IF(Raw!$X61&lt;$A$9,Raw!I61,-999),-999),-999),-999),-999),-999)</f>
        <v>0.29152299999999998</v>
      </c>
      <c r="G61" s="9">
        <f>Raw!G61</f>
        <v>0.90294600000000003</v>
      </c>
      <c r="H61" s="9">
        <f>IF(Raw!$G61&gt;$C$8,IF(Raw!$Q61&gt;$C$8,IF(Raw!$N61&gt;$C$9,IF(Raw!$N61&lt;$A$9,IF(Raw!$X61&gt;$C$9,IF(Raw!$X61&lt;$A$9,Raw!L61,-999),-999),-999),-999),-999),-999)</f>
        <v>408.8</v>
      </c>
      <c r="I61" s="9">
        <f>IF(Raw!$G61&gt;$C$8,IF(Raw!$Q61&gt;$C$8,IF(Raw!$N61&gt;$C$9,IF(Raw!$N61&lt;$A$9,IF(Raw!$X61&gt;$C$9,IF(Raw!$X61&lt;$A$9,Raw!M61,-999),-999),-999),-999),-999),-999)</f>
        <v>6.9999999999999999E-6</v>
      </c>
      <c r="J61" s="9">
        <f>IF(Raw!$G61&gt;$C$8,IF(Raw!$Q61&gt;$C$8,IF(Raw!$N61&gt;$C$9,IF(Raw!$N61&lt;$A$9,IF(Raw!$X61&gt;$C$9,IF(Raw!$X61&lt;$A$9,Raw!N61,-999),-999),-999),-999),-999),-999)</f>
        <v>695</v>
      </c>
      <c r="K61" s="9">
        <f>IF(Raw!$G61&gt;$C$8,IF(Raw!$Q61&gt;$C$8,IF(Raw!$N61&gt;$C$9,IF(Raw!$N61&lt;$A$9,IF(Raw!$X61&gt;$C$9,IF(Raw!$X61&lt;$A$9,Raw!R61,-999),-999),-999),-999),-999),-999)</f>
        <v>0.164828</v>
      </c>
      <c r="L61" s="9">
        <f>IF(Raw!$G61&gt;$C$8,IF(Raw!$Q61&gt;$C$8,IF(Raw!$N61&gt;$C$9,IF(Raw!$N61&lt;$A$9,IF(Raw!$X61&gt;$C$9,IF(Raw!$X61&lt;$A$9,Raw!S61,-999),-999),-999),-999),-999),-999)</f>
        <v>0.25272</v>
      </c>
      <c r="M61" s="9">
        <f>Raw!Q61</f>
        <v>0.91365200000000002</v>
      </c>
      <c r="N61" s="9">
        <f>IF(Raw!$G61&gt;$C$8,IF(Raw!$Q61&gt;$C$8,IF(Raw!$N61&gt;$C$9,IF(Raw!$N61&lt;$A$9,IF(Raw!$X61&gt;$C$9,IF(Raw!$X61&lt;$A$9,Raw!V61,-999),-999),-999),-999),-999),-999)</f>
        <v>475.8</v>
      </c>
      <c r="O61" s="9">
        <f>IF(Raw!$G61&gt;$C$8,IF(Raw!$Q61&gt;$C$8,IF(Raw!$N61&gt;$C$9,IF(Raw!$N61&lt;$A$9,IF(Raw!$X61&gt;$C$9,IF(Raw!$X61&lt;$A$9,Raw!W61,-999),-999),-999),-999),-999),-999)</f>
        <v>9.6629999999999994E-2</v>
      </c>
      <c r="P61" s="9">
        <f>IF(Raw!$G61&gt;$C$8,IF(Raw!$Q61&gt;$C$8,IF(Raw!$N61&gt;$C$9,IF(Raw!$N61&lt;$A$9,IF(Raw!$X61&gt;$C$9,IF(Raw!$X61&lt;$A$9,Raw!X61,-999),-999),-999),-999),-999),-999)</f>
        <v>315</v>
      </c>
      <c r="R61" s="9">
        <f t="shared" si="4"/>
        <v>8.4734999999999977E-2</v>
      </c>
      <c r="S61" s="9">
        <f t="shared" si="5"/>
        <v>0.29066317237404932</v>
      </c>
      <c r="T61" s="9">
        <f t="shared" si="6"/>
        <v>8.7891999999999998E-2</v>
      </c>
      <c r="U61" s="9">
        <f t="shared" si="7"/>
        <v>0.34778410889521999</v>
      </c>
      <c r="V61" s="15">
        <f t="shared" si="0"/>
        <v>6.7223520000000009E-2</v>
      </c>
      <c r="X61" s="11">
        <f t="shared" si="8"/>
        <v>5.0447599999999992E+19</v>
      </c>
      <c r="Y61" s="11">
        <f t="shared" si="9"/>
        <v>4.0880000000000001E-18</v>
      </c>
      <c r="Z61" s="11">
        <f t="shared" si="10"/>
        <v>6.9499999999999998E-4</v>
      </c>
      <c r="AA61" s="16">
        <f t="shared" si="11"/>
        <v>0.12536165448412379</v>
      </c>
      <c r="AB61" s="9">
        <f t="shared" si="1"/>
        <v>0.17584628653591861</v>
      </c>
      <c r="AC61" s="9">
        <f t="shared" si="2"/>
        <v>0.87463834551587627</v>
      </c>
      <c r="AD61" s="15">
        <f t="shared" si="3"/>
        <v>180.37648127212057</v>
      </c>
      <c r="AE61" s="3">
        <f t="shared" si="12"/>
        <v>492.19519999999989</v>
      </c>
      <c r="AF61" s="2">
        <f t="shared" si="13"/>
        <v>0.25</v>
      </c>
      <c r="AG61" s="9">
        <f t="shared" si="14"/>
        <v>4.8255441388369062E-2</v>
      </c>
      <c r="AH61" s="2">
        <f t="shared" si="15"/>
        <v>2.335055695430917</v>
      </c>
    </row>
    <row r="62" spans="1:34">
      <c r="A62" s="1">
        <f>Raw!A62</f>
        <v>49</v>
      </c>
      <c r="B62" s="14">
        <f>Raw!B62</f>
        <v>0.32755787037037037</v>
      </c>
      <c r="C62" s="15">
        <f>Raw!C62</f>
        <v>22.9</v>
      </c>
      <c r="D62" s="15">
        <f>IF(C62&gt;0.5,Raw!D62*D$11,-999)</f>
        <v>82</v>
      </c>
      <c r="E62" s="9">
        <f>IF(Raw!$G62&gt;$C$8,IF(Raw!$Q62&gt;$C$8,IF(Raw!$N62&gt;$C$9,IF(Raw!$N62&lt;$A$9,IF(Raw!$X62&gt;$C$9,IF(Raw!$X62&lt;$A$9,Raw!H62,-999),-999),-999),-999),-999),-999)</f>
        <v>0.215311</v>
      </c>
      <c r="F62" s="9">
        <f>IF(Raw!$G62&gt;$C$8,IF(Raw!$Q62&gt;$C$8,IF(Raw!$N62&gt;$C$9,IF(Raw!$N62&lt;$A$9,IF(Raw!$X62&gt;$C$9,IF(Raw!$X62&lt;$A$9,Raw!I62,-999),-999),-999),-999),-999),-999)</f>
        <v>0.30223299999999997</v>
      </c>
      <c r="G62" s="9">
        <f>Raw!G62</f>
        <v>0.90877799999999997</v>
      </c>
      <c r="H62" s="9">
        <f>IF(Raw!$G62&gt;$C$8,IF(Raw!$Q62&gt;$C$8,IF(Raw!$N62&gt;$C$9,IF(Raw!$N62&lt;$A$9,IF(Raw!$X62&gt;$C$9,IF(Raw!$X62&lt;$A$9,Raw!L62,-999),-999),-999),-999),-999),-999)</f>
        <v>426.5</v>
      </c>
      <c r="I62" s="9">
        <f>IF(Raw!$G62&gt;$C$8,IF(Raw!$Q62&gt;$C$8,IF(Raw!$N62&gt;$C$9,IF(Raw!$N62&lt;$A$9,IF(Raw!$X62&gt;$C$9,IF(Raw!$X62&lt;$A$9,Raw!M62,-999),-999),-999),-999),-999),-999)</f>
        <v>2.0745E-2</v>
      </c>
      <c r="J62" s="9">
        <f>IF(Raw!$G62&gt;$C$8,IF(Raw!$Q62&gt;$C$8,IF(Raw!$N62&gt;$C$9,IF(Raw!$N62&lt;$A$9,IF(Raw!$X62&gt;$C$9,IF(Raw!$X62&lt;$A$9,Raw!N62,-999),-999),-999),-999),-999),-999)</f>
        <v>598</v>
      </c>
      <c r="K62" s="9">
        <f>IF(Raw!$G62&gt;$C$8,IF(Raw!$Q62&gt;$C$8,IF(Raw!$N62&gt;$C$9,IF(Raw!$N62&lt;$A$9,IF(Raw!$X62&gt;$C$9,IF(Raw!$X62&lt;$A$9,Raw!R62,-999),-999),-999),-999),-999),-999)</f>
        <v>0.17841099999999999</v>
      </c>
      <c r="L62" s="9">
        <f>IF(Raw!$G62&gt;$C$8,IF(Raw!$Q62&gt;$C$8,IF(Raw!$N62&gt;$C$9,IF(Raw!$N62&lt;$A$9,IF(Raw!$X62&gt;$C$9,IF(Raw!$X62&lt;$A$9,Raw!S62,-999),-999),-999),-999),-999),-999)</f>
        <v>0.28980699999999998</v>
      </c>
      <c r="M62" s="9">
        <f>Raw!Q62</f>
        <v>0.92569599999999996</v>
      </c>
      <c r="N62" s="9">
        <f>IF(Raw!$G62&gt;$C$8,IF(Raw!$Q62&gt;$C$8,IF(Raw!$N62&gt;$C$9,IF(Raw!$N62&lt;$A$9,IF(Raw!$X62&gt;$C$9,IF(Raw!$X62&lt;$A$9,Raw!V62,-999),-999),-999),-999),-999),-999)</f>
        <v>402.9</v>
      </c>
      <c r="O62" s="9">
        <f>IF(Raw!$G62&gt;$C$8,IF(Raw!$Q62&gt;$C$8,IF(Raw!$N62&gt;$C$9,IF(Raw!$N62&lt;$A$9,IF(Raw!$X62&gt;$C$9,IF(Raw!$X62&lt;$A$9,Raw!W62,-999),-999),-999),-999),-999),-999)</f>
        <v>1.9999999999999999E-6</v>
      </c>
      <c r="P62" s="9">
        <f>IF(Raw!$G62&gt;$C$8,IF(Raw!$Q62&gt;$C$8,IF(Raw!$N62&gt;$C$9,IF(Raw!$N62&lt;$A$9,IF(Raw!$X62&gt;$C$9,IF(Raw!$X62&lt;$A$9,Raw!X62,-999),-999),-999),-999),-999),-999)</f>
        <v>626</v>
      </c>
      <c r="R62" s="9">
        <f t="shared" si="4"/>
        <v>8.6921999999999972E-2</v>
      </c>
      <c r="S62" s="9">
        <f t="shared" si="5"/>
        <v>0.28759930252487315</v>
      </c>
      <c r="T62" s="9">
        <f t="shared" si="6"/>
        <v>0.111396</v>
      </c>
      <c r="U62" s="9">
        <f t="shared" si="7"/>
        <v>0.3843799494146104</v>
      </c>
      <c r="V62" s="15">
        <f t="shared" si="0"/>
        <v>7.7088662000000002E-2</v>
      </c>
      <c r="X62" s="11">
        <f t="shared" si="8"/>
        <v>4.9364E+19</v>
      </c>
      <c r="Y62" s="11">
        <f t="shared" si="9"/>
        <v>4.265E-18</v>
      </c>
      <c r="Z62" s="11">
        <f t="shared" si="10"/>
        <v>5.9800000000000001E-4</v>
      </c>
      <c r="AA62" s="16">
        <f t="shared" si="11"/>
        <v>0.11182275904375945</v>
      </c>
      <c r="AB62" s="9">
        <f t="shared" si="1"/>
        <v>0.1908676080664386</v>
      </c>
      <c r="AC62" s="9">
        <f t="shared" si="2"/>
        <v>0.88817724095624073</v>
      </c>
      <c r="AD62" s="15">
        <f t="shared" si="3"/>
        <v>186.9945803407349</v>
      </c>
      <c r="AE62" s="3">
        <f t="shared" si="12"/>
        <v>513.50599999999986</v>
      </c>
      <c r="AF62" s="2">
        <f t="shared" si="13"/>
        <v>0.25</v>
      </c>
      <c r="AG62" s="9">
        <f t="shared" si="14"/>
        <v>5.5289974870906138E-2</v>
      </c>
      <c r="AH62" s="2">
        <f t="shared" si="15"/>
        <v>2.6754531097017322</v>
      </c>
    </row>
    <row r="63" spans="1:34">
      <c r="A63" s="1">
        <f>Raw!A63</f>
        <v>50</v>
      </c>
      <c r="B63" s="14">
        <f>Raw!B63</f>
        <v>0.32761574074074074</v>
      </c>
      <c r="C63" s="15">
        <f>Raw!C63</f>
        <v>24.4</v>
      </c>
      <c r="D63" s="15">
        <f>IF(C63&gt;0.5,Raw!D63*D$11,-999)</f>
        <v>77.5</v>
      </c>
      <c r="E63" s="9">
        <f>IF(Raw!$G63&gt;$C$8,IF(Raw!$Q63&gt;$C$8,IF(Raw!$N63&gt;$C$9,IF(Raw!$N63&lt;$A$9,IF(Raw!$X63&gt;$C$9,IF(Raw!$X63&lt;$A$9,Raw!H63,-999),-999),-999),-999),-999),-999)</f>
        <v>0.20582900000000001</v>
      </c>
      <c r="F63" s="9">
        <f>IF(Raw!$G63&gt;$C$8,IF(Raw!$Q63&gt;$C$8,IF(Raw!$N63&gt;$C$9,IF(Raw!$N63&lt;$A$9,IF(Raw!$X63&gt;$C$9,IF(Raw!$X63&lt;$A$9,Raw!I63,-999),-999),-999),-999),-999),-999)</f>
        <v>0.30591099999999999</v>
      </c>
      <c r="G63" s="9">
        <f>Raw!G63</f>
        <v>0.93238799999999999</v>
      </c>
      <c r="H63" s="9">
        <f>IF(Raw!$G63&gt;$C$8,IF(Raw!$Q63&gt;$C$8,IF(Raw!$N63&gt;$C$9,IF(Raw!$N63&lt;$A$9,IF(Raw!$X63&gt;$C$9,IF(Raw!$X63&lt;$A$9,Raw!L63,-999),-999),-999),-999),-999),-999)</f>
        <v>489</v>
      </c>
      <c r="I63" s="9">
        <f>IF(Raw!$G63&gt;$C$8,IF(Raw!$Q63&gt;$C$8,IF(Raw!$N63&gt;$C$9,IF(Raw!$N63&lt;$A$9,IF(Raw!$X63&gt;$C$9,IF(Raw!$X63&lt;$A$9,Raw!M63,-999),-999),-999),-999),-999),-999)</f>
        <v>5.0000000000000004E-6</v>
      </c>
      <c r="J63" s="9">
        <f>IF(Raw!$G63&gt;$C$8,IF(Raw!$Q63&gt;$C$8,IF(Raw!$N63&gt;$C$9,IF(Raw!$N63&lt;$A$9,IF(Raw!$X63&gt;$C$9,IF(Raw!$X63&lt;$A$9,Raw!N63,-999),-999),-999),-999),-999),-999)</f>
        <v>913</v>
      </c>
      <c r="K63" s="9">
        <f>IF(Raw!$G63&gt;$C$8,IF(Raw!$Q63&gt;$C$8,IF(Raw!$N63&gt;$C$9,IF(Raw!$N63&lt;$A$9,IF(Raw!$X63&gt;$C$9,IF(Raw!$X63&lt;$A$9,Raw!R63,-999),-999),-999),-999),-999),-999)</f>
        <v>0.18878</v>
      </c>
      <c r="L63" s="9">
        <f>IF(Raw!$G63&gt;$C$8,IF(Raw!$Q63&gt;$C$8,IF(Raw!$N63&gt;$C$9,IF(Raw!$N63&lt;$A$9,IF(Raw!$X63&gt;$C$9,IF(Raw!$X63&lt;$A$9,Raw!S63,-999),-999),-999),-999),-999),-999)</f>
        <v>0.29550599999999999</v>
      </c>
      <c r="M63" s="9">
        <f>Raw!Q63</f>
        <v>0.91727599999999998</v>
      </c>
      <c r="N63" s="9">
        <f>IF(Raw!$G63&gt;$C$8,IF(Raw!$Q63&gt;$C$8,IF(Raw!$N63&gt;$C$9,IF(Raw!$N63&lt;$A$9,IF(Raw!$X63&gt;$C$9,IF(Raw!$X63&lt;$A$9,Raw!V63,-999),-999),-999),-999),-999),-999)</f>
        <v>397.9</v>
      </c>
      <c r="O63" s="9">
        <f>IF(Raw!$G63&gt;$C$8,IF(Raw!$Q63&gt;$C$8,IF(Raw!$N63&gt;$C$9,IF(Raw!$N63&lt;$A$9,IF(Raw!$X63&gt;$C$9,IF(Raw!$X63&lt;$A$9,Raw!W63,-999),-999),-999),-999),-999),-999)</f>
        <v>6.0000000000000002E-6</v>
      </c>
      <c r="P63" s="9">
        <f>IF(Raw!$G63&gt;$C$8,IF(Raw!$Q63&gt;$C$8,IF(Raw!$N63&gt;$C$9,IF(Raw!$N63&lt;$A$9,IF(Raw!$X63&gt;$C$9,IF(Raw!$X63&lt;$A$9,Raw!X63,-999),-999),-999),-999),-999),-999)</f>
        <v>403</v>
      </c>
      <c r="R63" s="9">
        <f t="shared" si="4"/>
        <v>0.10008199999999998</v>
      </c>
      <c r="S63" s="9">
        <f t="shared" si="5"/>
        <v>0.3271605140057075</v>
      </c>
      <c r="T63" s="9">
        <f t="shared" si="6"/>
        <v>0.10672599999999999</v>
      </c>
      <c r="U63" s="9">
        <f t="shared" si="7"/>
        <v>0.36116356351478479</v>
      </c>
      <c r="V63" s="15">
        <f t="shared" si="0"/>
        <v>7.8604595999999999E-2</v>
      </c>
      <c r="X63" s="11">
        <f t="shared" si="8"/>
        <v>4.6654999999999992E+19</v>
      </c>
      <c r="Y63" s="11">
        <f t="shared" si="9"/>
        <v>4.8899999999999994E-18</v>
      </c>
      <c r="Z63" s="11">
        <f t="shared" si="10"/>
        <v>9.1299999999999997E-4</v>
      </c>
      <c r="AA63" s="16">
        <f t="shared" si="11"/>
        <v>0.17238720448419714</v>
      </c>
      <c r="AB63" s="9">
        <f t="shared" si="1"/>
        <v>0.20717819678578042</v>
      </c>
      <c r="AC63" s="9">
        <f t="shared" si="2"/>
        <v>0.82761279551580291</v>
      </c>
      <c r="AD63" s="15">
        <f t="shared" si="3"/>
        <v>188.81402462672199</v>
      </c>
      <c r="AE63" s="3">
        <f t="shared" si="12"/>
        <v>588.75599999999974</v>
      </c>
      <c r="AF63" s="2">
        <f t="shared" si="13"/>
        <v>0.25</v>
      </c>
      <c r="AG63" s="9">
        <f t="shared" si="14"/>
        <v>5.2455958442888653E-2</v>
      </c>
      <c r="AH63" s="2">
        <f t="shared" si="15"/>
        <v>2.5383165296437986</v>
      </c>
    </row>
    <row r="64" spans="1:34">
      <c r="A64" s="1">
        <f>Raw!A64</f>
        <v>51</v>
      </c>
      <c r="B64" s="14">
        <f>Raw!B64</f>
        <v>0.32766203703703706</v>
      </c>
      <c r="C64" s="15">
        <f>Raw!C64</f>
        <v>25.3</v>
      </c>
      <c r="D64" s="15">
        <f>IF(C64&gt;0.5,Raw!D64*D$11,-999)</f>
        <v>73</v>
      </c>
      <c r="E64" s="9">
        <f>IF(Raw!$G64&gt;$C$8,IF(Raw!$Q64&gt;$C$8,IF(Raw!$N64&gt;$C$9,IF(Raw!$N64&lt;$A$9,IF(Raw!$X64&gt;$C$9,IF(Raw!$X64&lt;$A$9,Raw!H64,-999),-999),-999),-999),-999),-999)</f>
        <v>0.222051</v>
      </c>
      <c r="F64" s="9">
        <f>IF(Raw!$G64&gt;$C$8,IF(Raw!$Q64&gt;$C$8,IF(Raw!$N64&gt;$C$9,IF(Raw!$N64&lt;$A$9,IF(Raw!$X64&gt;$C$9,IF(Raw!$X64&lt;$A$9,Raw!I64,-999),-999),-999),-999),-999),-999)</f>
        <v>0.31727899999999998</v>
      </c>
      <c r="G64" s="9">
        <f>Raw!G64</f>
        <v>0.91441899999999998</v>
      </c>
      <c r="H64" s="9">
        <f>IF(Raw!$G64&gt;$C$8,IF(Raw!$Q64&gt;$C$8,IF(Raw!$N64&gt;$C$9,IF(Raw!$N64&lt;$A$9,IF(Raw!$X64&gt;$C$9,IF(Raw!$X64&lt;$A$9,Raw!L64,-999),-999),-999),-999),-999),-999)</f>
        <v>408</v>
      </c>
      <c r="I64" s="9">
        <f>IF(Raw!$G64&gt;$C$8,IF(Raw!$Q64&gt;$C$8,IF(Raw!$N64&gt;$C$9,IF(Raw!$N64&lt;$A$9,IF(Raw!$X64&gt;$C$9,IF(Raw!$X64&lt;$A$9,Raw!M64,-999),-999),-999),-999),-999),-999)</f>
        <v>7.9999999999999996E-6</v>
      </c>
      <c r="J64" s="9">
        <f>IF(Raw!$G64&gt;$C$8,IF(Raw!$Q64&gt;$C$8,IF(Raw!$N64&gt;$C$9,IF(Raw!$N64&lt;$A$9,IF(Raw!$X64&gt;$C$9,IF(Raw!$X64&lt;$A$9,Raw!N64,-999),-999),-999),-999),-999),-999)</f>
        <v>443</v>
      </c>
      <c r="K64" s="9">
        <f>IF(Raw!$G64&gt;$C$8,IF(Raw!$Q64&gt;$C$8,IF(Raw!$N64&gt;$C$9,IF(Raw!$N64&lt;$A$9,IF(Raw!$X64&gt;$C$9,IF(Raw!$X64&lt;$A$9,Raw!R64,-999),-999),-999),-999),-999),-999)</f>
        <v>0.20072599999999999</v>
      </c>
      <c r="L64" s="9">
        <f>IF(Raw!$G64&gt;$C$8,IF(Raw!$Q64&gt;$C$8,IF(Raw!$N64&gt;$C$9,IF(Raw!$N64&lt;$A$9,IF(Raw!$X64&gt;$C$9,IF(Raw!$X64&lt;$A$9,Raw!S64,-999),-999),-999),-999),-999),-999)</f>
        <v>0.302622</v>
      </c>
      <c r="M64" s="9">
        <f>Raw!Q64</f>
        <v>0.90746899999999997</v>
      </c>
      <c r="N64" s="9">
        <f>IF(Raw!$G64&gt;$C$8,IF(Raw!$Q64&gt;$C$8,IF(Raw!$N64&gt;$C$9,IF(Raw!$N64&lt;$A$9,IF(Raw!$X64&gt;$C$9,IF(Raw!$X64&lt;$A$9,Raw!V64,-999),-999),-999),-999),-999),-999)</f>
        <v>431.4</v>
      </c>
      <c r="O64" s="9">
        <f>IF(Raw!$G64&gt;$C$8,IF(Raw!$Q64&gt;$C$8,IF(Raw!$N64&gt;$C$9,IF(Raw!$N64&lt;$A$9,IF(Raw!$X64&gt;$C$9,IF(Raw!$X64&lt;$A$9,Raw!W64,-999),-999),-999),-999),-999),-999)</f>
        <v>8.7496000000000004E-2</v>
      </c>
      <c r="P64" s="9">
        <f>IF(Raw!$G64&gt;$C$8,IF(Raw!$Q64&gt;$C$8,IF(Raw!$N64&gt;$C$9,IF(Raw!$N64&lt;$A$9,IF(Raw!$X64&gt;$C$9,IF(Raw!$X64&lt;$A$9,Raw!X64,-999),-999),-999),-999),-999),-999)</f>
        <v>677</v>
      </c>
      <c r="R64" s="9">
        <f t="shared" si="4"/>
        <v>9.5227999999999979E-2</v>
      </c>
      <c r="S64" s="9">
        <f t="shared" si="5"/>
        <v>0.30013962474667399</v>
      </c>
      <c r="T64" s="9">
        <f t="shared" si="6"/>
        <v>0.10189600000000001</v>
      </c>
      <c r="U64" s="9">
        <f t="shared" si="7"/>
        <v>0.33671048370574519</v>
      </c>
      <c r="V64" s="15">
        <f t="shared" si="0"/>
        <v>8.0497452000000011E-2</v>
      </c>
      <c r="X64" s="11">
        <f t="shared" si="8"/>
        <v>4.3945999999999992E+19</v>
      </c>
      <c r="Y64" s="11">
        <f t="shared" si="9"/>
        <v>4.0799999999999999E-18</v>
      </c>
      <c r="Z64" s="11">
        <f t="shared" si="10"/>
        <v>4.4299999999999998E-4</v>
      </c>
      <c r="AA64" s="16">
        <f t="shared" si="11"/>
        <v>7.3584925404974424E-2</v>
      </c>
      <c r="AB64" s="9">
        <f t="shared" si="1"/>
        <v>0.20822400955906525</v>
      </c>
      <c r="AC64" s="9">
        <f t="shared" si="2"/>
        <v>0.9264150745950257</v>
      </c>
      <c r="AD64" s="15">
        <f t="shared" si="3"/>
        <v>166.10592642206421</v>
      </c>
      <c r="AE64" s="3">
        <f t="shared" si="12"/>
        <v>491.23199999999986</v>
      </c>
      <c r="AF64" s="2">
        <f t="shared" si="13"/>
        <v>0.25</v>
      </c>
      <c r="AG64" s="9">
        <f t="shared" si="14"/>
        <v>4.3022774486126285E-2</v>
      </c>
      <c r="AH64" s="2">
        <f t="shared" si="15"/>
        <v>2.0818496672435991</v>
      </c>
    </row>
    <row r="65" spans="1:34">
      <c r="A65" s="1">
        <f>Raw!A65</f>
        <v>52</v>
      </c>
      <c r="B65" s="14">
        <f>Raw!B65</f>
        <v>0.32771990740740742</v>
      </c>
      <c r="C65" s="15">
        <f>Raw!C65</f>
        <v>26.4</v>
      </c>
      <c r="D65" s="15">
        <f>IF(C65&gt;0.5,Raw!D65*D$11,-999)</f>
        <v>69.400000000000006</v>
      </c>
      <c r="E65" s="9">
        <f>IF(Raw!$G65&gt;$C$8,IF(Raw!$Q65&gt;$C$8,IF(Raw!$N65&gt;$C$9,IF(Raw!$N65&lt;$A$9,IF(Raw!$X65&gt;$C$9,IF(Raw!$X65&lt;$A$9,Raw!H65,-999),-999),-999),-999),-999),-999)</f>
        <v>0.22869600000000001</v>
      </c>
      <c r="F65" s="9">
        <f>IF(Raw!$G65&gt;$C$8,IF(Raw!$Q65&gt;$C$8,IF(Raw!$N65&gt;$C$9,IF(Raw!$N65&lt;$A$9,IF(Raw!$X65&gt;$C$9,IF(Raw!$X65&lt;$A$9,Raw!I65,-999),-999),-999),-999),-999),-999)</f>
        <v>0.32005800000000001</v>
      </c>
      <c r="G65" s="9">
        <f>Raw!G65</f>
        <v>0.925431</v>
      </c>
      <c r="H65" s="9">
        <f>IF(Raw!$G65&gt;$C$8,IF(Raw!$Q65&gt;$C$8,IF(Raw!$N65&gt;$C$9,IF(Raw!$N65&lt;$A$9,IF(Raw!$X65&gt;$C$9,IF(Raw!$X65&lt;$A$9,Raw!L65,-999),-999),-999),-999),-999),-999)</f>
        <v>390.8</v>
      </c>
      <c r="I65" s="9">
        <f>IF(Raw!$G65&gt;$C$8,IF(Raw!$Q65&gt;$C$8,IF(Raw!$N65&gt;$C$9,IF(Raw!$N65&lt;$A$9,IF(Raw!$X65&gt;$C$9,IF(Raw!$X65&lt;$A$9,Raw!M65,-999),-999),-999),-999),-999),-999)</f>
        <v>6.0000000000000002E-6</v>
      </c>
      <c r="J65" s="9">
        <f>IF(Raw!$G65&gt;$C$8,IF(Raw!$Q65&gt;$C$8,IF(Raw!$N65&gt;$C$9,IF(Raw!$N65&lt;$A$9,IF(Raw!$X65&gt;$C$9,IF(Raw!$X65&lt;$A$9,Raw!N65,-999),-999),-999),-999),-999),-999)</f>
        <v>438</v>
      </c>
      <c r="K65" s="9">
        <f>IF(Raw!$G65&gt;$C$8,IF(Raw!$Q65&gt;$C$8,IF(Raw!$N65&gt;$C$9,IF(Raw!$N65&lt;$A$9,IF(Raw!$X65&gt;$C$9,IF(Raw!$X65&lt;$A$9,Raw!R65,-999),-999),-999),-999),-999),-999)</f>
        <v>0.19023499999999999</v>
      </c>
      <c r="L65" s="9">
        <f>IF(Raw!$G65&gt;$C$8,IF(Raw!$Q65&gt;$C$8,IF(Raw!$N65&gt;$C$9,IF(Raw!$N65&lt;$A$9,IF(Raw!$X65&gt;$C$9,IF(Raw!$X65&lt;$A$9,Raw!S65,-999),-999),-999),-999),-999),-999)</f>
        <v>0.30515900000000001</v>
      </c>
      <c r="M65" s="9">
        <f>Raw!Q65</f>
        <v>0.93293199999999998</v>
      </c>
      <c r="N65" s="9">
        <f>IF(Raw!$G65&gt;$C$8,IF(Raw!$Q65&gt;$C$8,IF(Raw!$N65&gt;$C$9,IF(Raw!$N65&lt;$A$9,IF(Raw!$X65&gt;$C$9,IF(Raw!$X65&lt;$A$9,Raw!V65,-999),-999),-999),-999),-999),-999)</f>
        <v>440.1</v>
      </c>
      <c r="O65" s="9">
        <f>IF(Raw!$G65&gt;$C$8,IF(Raw!$Q65&gt;$C$8,IF(Raw!$N65&gt;$C$9,IF(Raw!$N65&lt;$A$9,IF(Raw!$X65&gt;$C$9,IF(Raw!$X65&lt;$A$9,Raw!W65,-999),-999),-999),-999),-999),-999)</f>
        <v>5.4132E-2</v>
      </c>
      <c r="P65" s="9">
        <f>IF(Raw!$G65&gt;$C$8,IF(Raw!$Q65&gt;$C$8,IF(Raw!$N65&gt;$C$9,IF(Raw!$N65&lt;$A$9,IF(Raw!$X65&gt;$C$9,IF(Raw!$X65&lt;$A$9,Raw!X65,-999),-999),-999),-999),-999),-999)</f>
        <v>465</v>
      </c>
      <c r="R65" s="9">
        <f t="shared" si="4"/>
        <v>9.1361999999999999E-2</v>
      </c>
      <c r="S65" s="9">
        <f t="shared" si="5"/>
        <v>0.2854545113698142</v>
      </c>
      <c r="T65" s="9">
        <f t="shared" si="6"/>
        <v>0.11492400000000003</v>
      </c>
      <c r="U65" s="9">
        <f t="shared" si="7"/>
        <v>0.37660367218400909</v>
      </c>
      <c r="V65" s="15">
        <f t="shared" si="0"/>
        <v>8.1172294000000006E-2</v>
      </c>
      <c r="X65" s="11">
        <f t="shared" si="8"/>
        <v>4.17788E+19</v>
      </c>
      <c r="Y65" s="11">
        <f t="shared" si="9"/>
        <v>3.9079999999999995E-18</v>
      </c>
      <c r="Z65" s="11">
        <f t="shared" si="10"/>
        <v>4.3799999999999997E-4</v>
      </c>
      <c r="AA65" s="16">
        <f t="shared" si="11"/>
        <v>6.6740154474402597E-2</v>
      </c>
      <c r="AB65" s="9">
        <f t="shared" si="1"/>
        <v>0.19790504551281624</v>
      </c>
      <c r="AC65" s="9">
        <f t="shared" si="2"/>
        <v>0.93325984552559738</v>
      </c>
      <c r="AD65" s="15">
        <f t="shared" si="3"/>
        <v>152.37478190502875</v>
      </c>
      <c r="AE65" s="3">
        <f t="shared" si="12"/>
        <v>470.5231999999998</v>
      </c>
      <c r="AF65" s="2">
        <f t="shared" si="13"/>
        <v>0.25</v>
      </c>
      <c r="AG65" s="9">
        <f t="shared" si="14"/>
        <v>4.4142232625901022E-2</v>
      </c>
      <c r="AH65" s="2">
        <f t="shared" si="15"/>
        <v>2.1360196640329674</v>
      </c>
    </row>
    <row r="66" spans="1:34">
      <c r="A66" s="1">
        <f>Raw!A66</f>
        <v>53</v>
      </c>
      <c r="B66" s="14">
        <f>Raw!B66</f>
        <v>0.32777777777777778</v>
      </c>
      <c r="C66" s="15">
        <f>Raw!C66</f>
        <v>27</v>
      </c>
      <c r="D66" s="15">
        <f>IF(C66&gt;0.5,Raw!D66*D$11,-999)</f>
        <v>67.599999999999994</v>
      </c>
      <c r="E66" s="9">
        <f>IF(Raw!$G66&gt;$C$8,IF(Raw!$Q66&gt;$C$8,IF(Raw!$N66&gt;$C$9,IF(Raw!$N66&lt;$A$9,IF(Raw!$X66&gt;$C$9,IF(Raw!$X66&lt;$A$9,Raw!H66,-999),-999),-999),-999),-999),-999)</f>
        <v>0.23299400000000001</v>
      </c>
      <c r="F66" s="9">
        <f>IF(Raw!$G66&gt;$C$8,IF(Raw!$Q66&gt;$C$8,IF(Raw!$N66&gt;$C$9,IF(Raw!$N66&lt;$A$9,IF(Raw!$X66&gt;$C$9,IF(Raw!$X66&lt;$A$9,Raw!I66,-999),-999),-999),-999),-999),-999)</f>
        <v>0.33577800000000002</v>
      </c>
      <c r="G66" s="9">
        <f>Raw!G66</f>
        <v>0.92542800000000003</v>
      </c>
      <c r="H66" s="9">
        <f>IF(Raw!$G66&gt;$C$8,IF(Raw!$Q66&gt;$C$8,IF(Raw!$N66&gt;$C$9,IF(Raw!$N66&lt;$A$9,IF(Raw!$X66&gt;$C$9,IF(Raw!$X66&lt;$A$9,Raw!L66,-999),-999),-999),-999),-999),-999)</f>
        <v>429.1</v>
      </c>
      <c r="I66" s="9">
        <f>IF(Raw!$G66&gt;$C$8,IF(Raw!$Q66&gt;$C$8,IF(Raw!$N66&gt;$C$9,IF(Raw!$N66&lt;$A$9,IF(Raw!$X66&gt;$C$9,IF(Raw!$X66&lt;$A$9,Raw!M66,-999),-999),-999),-999),-999),-999)</f>
        <v>3.9999999999999998E-6</v>
      </c>
      <c r="J66" s="9">
        <f>IF(Raw!$G66&gt;$C$8,IF(Raw!$Q66&gt;$C$8,IF(Raw!$N66&gt;$C$9,IF(Raw!$N66&lt;$A$9,IF(Raw!$X66&gt;$C$9,IF(Raw!$X66&lt;$A$9,Raw!N66,-999),-999),-999),-999),-999),-999)</f>
        <v>371</v>
      </c>
      <c r="K66" s="9">
        <f>IF(Raw!$G66&gt;$C$8,IF(Raw!$Q66&gt;$C$8,IF(Raw!$N66&gt;$C$9,IF(Raw!$N66&lt;$A$9,IF(Raw!$X66&gt;$C$9,IF(Raw!$X66&lt;$A$9,Raw!R66,-999),-999),-999),-999),-999),-999)</f>
        <v>0.19522600000000001</v>
      </c>
      <c r="L66" s="9">
        <f>IF(Raw!$G66&gt;$C$8,IF(Raw!$Q66&gt;$C$8,IF(Raw!$N66&gt;$C$9,IF(Raw!$N66&lt;$A$9,IF(Raw!$X66&gt;$C$9,IF(Raw!$X66&lt;$A$9,Raw!S66,-999),-999),-999),-999),-999),-999)</f>
        <v>0.30523800000000001</v>
      </c>
      <c r="M66" s="9">
        <f>Raw!Q66</f>
        <v>0.94214799999999999</v>
      </c>
      <c r="N66" s="9">
        <f>IF(Raw!$G66&gt;$C$8,IF(Raw!$Q66&gt;$C$8,IF(Raw!$N66&gt;$C$9,IF(Raw!$N66&lt;$A$9,IF(Raw!$X66&gt;$C$9,IF(Raw!$X66&lt;$A$9,Raw!V66,-999),-999),-999),-999),-999),-999)</f>
        <v>392.1</v>
      </c>
      <c r="O66" s="9">
        <f>IF(Raw!$G66&gt;$C$8,IF(Raw!$Q66&gt;$C$8,IF(Raw!$N66&gt;$C$9,IF(Raw!$N66&lt;$A$9,IF(Raw!$X66&gt;$C$9,IF(Raw!$X66&lt;$A$9,Raw!W66,-999),-999),-999),-999),-999),-999)</f>
        <v>5.0000000000000004E-6</v>
      </c>
      <c r="P66" s="9">
        <f>IF(Raw!$G66&gt;$C$8,IF(Raw!$Q66&gt;$C$8,IF(Raw!$N66&gt;$C$9,IF(Raw!$N66&lt;$A$9,IF(Raw!$X66&gt;$C$9,IF(Raw!$X66&lt;$A$9,Raw!X66,-999),-999),-999),-999),-999),-999)</f>
        <v>339</v>
      </c>
      <c r="R66" s="9">
        <f t="shared" si="4"/>
        <v>0.10278400000000001</v>
      </c>
      <c r="S66" s="9">
        <f t="shared" si="5"/>
        <v>0.30610701118000588</v>
      </c>
      <c r="T66" s="9">
        <f t="shared" si="6"/>
        <v>0.110012</v>
      </c>
      <c r="U66" s="9">
        <f t="shared" si="7"/>
        <v>0.36041384100275847</v>
      </c>
      <c r="V66" s="15">
        <f t="shared" si="0"/>
        <v>8.1193308000000006E-2</v>
      </c>
      <c r="X66" s="11">
        <f t="shared" si="8"/>
        <v>4.0695199999999992E+19</v>
      </c>
      <c r="Y66" s="11">
        <f t="shared" si="9"/>
        <v>4.2909999999999997E-18</v>
      </c>
      <c r="Z66" s="11">
        <f t="shared" si="10"/>
        <v>3.7099999999999996E-4</v>
      </c>
      <c r="AA66" s="16">
        <f t="shared" si="11"/>
        <v>6.0843419906836532E-2</v>
      </c>
      <c r="AB66" s="9">
        <f t="shared" si="1"/>
        <v>0.20191950631079092</v>
      </c>
      <c r="AC66" s="9">
        <f t="shared" si="2"/>
        <v>0.93915658009316338</v>
      </c>
      <c r="AD66" s="15">
        <f t="shared" si="3"/>
        <v>163.99843640656749</v>
      </c>
      <c r="AE66" s="3">
        <f t="shared" si="12"/>
        <v>516.63639999999987</v>
      </c>
      <c r="AF66" s="2">
        <f t="shared" si="13"/>
        <v>0.25</v>
      </c>
      <c r="AG66" s="9">
        <f t="shared" si="14"/>
        <v>4.5467158756721242E-2</v>
      </c>
      <c r="AH66" s="2">
        <f t="shared" si="15"/>
        <v>2.2001321499782867</v>
      </c>
    </row>
    <row r="67" spans="1:34">
      <c r="A67" s="1">
        <f>Raw!A67</f>
        <v>54</v>
      </c>
      <c r="B67" s="14">
        <f>Raw!B67</f>
        <v>0.32783564814814814</v>
      </c>
      <c r="C67" s="15">
        <f>Raw!C67</f>
        <v>28.2</v>
      </c>
      <c r="D67" s="15">
        <f>IF(C67&gt;0.5,Raw!D67*D$11,-999)</f>
        <v>63.1</v>
      </c>
      <c r="E67" s="9">
        <f>IF(Raw!$G67&gt;$C$8,IF(Raw!$Q67&gt;$C$8,IF(Raw!$N67&gt;$C$9,IF(Raw!$N67&lt;$A$9,IF(Raw!$X67&gt;$C$9,IF(Raw!$X67&lt;$A$9,Raw!H67,-999),-999),-999),-999),-999),-999)</f>
        <v>0.23910899999999999</v>
      </c>
      <c r="F67" s="9">
        <f>IF(Raw!$G67&gt;$C$8,IF(Raw!$Q67&gt;$C$8,IF(Raw!$N67&gt;$C$9,IF(Raw!$N67&lt;$A$9,IF(Raw!$X67&gt;$C$9,IF(Raw!$X67&lt;$A$9,Raw!I67,-999),-999),-999),-999),-999),-999)</f>
        <v>0.34993800000000003</v>
      </c>
      <c r="G67" s="9">
        <f>Raw!G67</f>
        <v>0.92376899999999995</v>
      </c>
      <c r="H67" s="9">
        <f>IF(Raw!$G67&gt;$C$8,IF(Raw!$Q67&gt;$C$8,IF(Raw!$N67&gt;$C$9,IF(Raw!$N67&lt;$A$9,IF(Raw!$X67&gt;$C$9,IF(Raw!$X67&lt;$A$9,Raw!L67,-999),-999),-999),-999),-999),-999)</f>
        <v>463.8</v>
      </c>
      <c r="I67" s="9">
        <f>IF(Raw!$G67&gt;$C$8,IF(Raw!$Q67&gt;$C$8,IF(Raw!$N67&gt;$C$9,IF(Raw!$N67&lt;$A$9,IF(Raw!$X67&gt;$C$9,IF(Raw!$X67&lt;$A$9,Raw!M67,-999),-999),-999),-999),-999),-999)</f>
        <v>1.5E-5</v>
      </c>
      <c r="J67" s="9">
        <f>IF(Raw!$G67&gt;$C$8,IF(Raw!$Q67&gt;$C$8,IF(Raw!$N67&gt;$C$9,IF(Raw!$N67&lt;$A$9,IF(Raw!$X67&gt;$C$9,IF(Raw!$X67&lt;$A$9,Raw!N67,-999),-999),-999),-999),-999),-999)</f>
        <v>734</v>
      </c>
      <c r="K67" s="9">
        <f>IF(Raw!$G67&gt;$C$8,IF(Raw!$Q67&gt;$C$8,IF(Raw!$N67&gt;$C$9,IF(Raw!$N67&lt;$A$9,IF(Raw!$X67&gt;$C$9,IF(Raw!$X67&lt;$A$9,Raw!R67,-999),-999),-999),-999),-999),-999)</f>
        <v>0.20724200000000001</v>
      </c>
      <c r="L67" s="9">
        <f>IF(Raw!$G67&gt;$C$8,IF(Raw!$Q67&gt;$C$8,IF(Raw!$N67&gt;$C$9,IF(Raw!$N67&lt;$A$9,IF(Raw!$X67&gt;$C$9,IF(Raw!$X67&lt;$A$9,Raw!S67,-999),-999),-999),-999),-999),-999)</f>
        <v>0.33512399999999998</v>
      </c>
      <c r="M67" s="9">
        <f>Raw!Q67</f>
        <v>0.95929600000000004</v>
      </c>
      <c r="N67" s="9">
        <f>IF(Raw!$G67&gt;$C$8,IF(Raw!$Q67&gt;$C$8,IF(Raw!$N67&gt;$C$9,IF(Raw!$N67&lt;$A$9,IF(Raw!$X67&gt;$C$9,IF(Raw!$X67&lt;$A$9,Raw!V67,-999),-999),-999),-999),-999),-999)</f>
        <v>402.6</v>
      </c>
      <c r="O67" s="9">
        <f>IF(Raw!$G67&gt;$C$8,IF(Raw!$Q67&gt;$C$8,IF(Raw!$N67&gt;$C$9,IF(Raw!$N67&lt;$A$9,IF(Raw!$X67&gt;$C$9,IF(Raw!$X67&lt;$A$9,Raw!W67,-999),-999),-999),-999),-999),-999)</f>
        <v>3.9999999999999998E-6</v>
      </c>
      <c r="P67" s="9">
        <f>IF(Raw!$G67&gt;$C$8,IF(Raw!$Q67&gt;$C$8,IF(Raw!$N67&gt;$C$9,IF(Raw!$N67&lt;$A$9,IF(Raw!$X67&gt;$C$9,IF(Raw!$X67&lt;$A$9,Raw!X67,-999),-999),-999),-999),-999),-999)</f>
        <v>495</v>
      </c>
      <c r="R67" s="9">
        <f t="shared" si="4"/>
        <v>0.11082900000000004</v>
      </c>
      <c r="S67" s="9">
        <f t="shared" si="5"/>
        <v>0.31671038869742651</v>
      </c>
      <c r="T67" s="9">
        <f t="shared" si="6"/>
        <v>0.12788199999999997</v>
      </c>
      <c r="U67" s="9">
        <f t="shared" si="7"/>
        <v>0.38159606593380352</v>
      </c>
      <c r="V67" s="15">
        <f t="shared" si="0"/>
        <v>8.9142983999999995E-2</v>
      </c>
      <c r="X67" s="11">
        <f t="shared" si="8"/>
        <v>3.7986199999999992E+19</v>
      </c>
      <c r="Y67" s="11">
        <f t="shared" si="9"/>
        <v>4.6379999999999995E-18</v>
      </c>
      <c r="Z67" s="11">
        <f t="shared" si="10"/>
        <v>7.3399999999999995E-4</v>
      </c>
      <c r="AA67" s="16">
        <f t="shared" si="11"/>
        <v>0.11450834257126881</v>
      </c>
      <c r="AB67" s="9">
        <f t="shared" si="1"/>
        <v>0.22188555586469899</v>
      </c>
      <c r="AC67" s="9">
        <f t="shared" si="2"/>
        <v>0.88549165742873126</v>
      </c>
      <c r="AD67" s="15">
        <f t="shared" si="3"/>
        <v>156.00591630963055</v>
      </c>
      <c r="AE67" s="3">
        <f t="shared" si="12"/>
        <v>558.4151999999998</v>
      </c>
      <c r="AF67" s="2">
        <f t="shared" si="13"/>
        <v>0.25</v>
      </c>
      <c r="AG67" s="9">
        <f t="shared" si="14"/>
        <v>4.5793264558579398E-2</v>
      </c>
      <c r="AH67" s="2">
        <f t="shared" si="15"/>
        <v>2.2159122400164954</v>
      </c>
    </row>
    <row r="68" spans="1:34">
      <c r="A68" s="1">
        <f>Raw!A68</f>
        <v>55</v>
      </c>
      <c r="B68" s="14">
        <f>Raw!B68</f>
        <v>0.3278935185185185</v>
      </c>
      <c r="C68" s="15">
        <f>Raw!C68</f>
        <v>29.3</v>
      </c>
      <c r="D68" s="15">
        <f>IF(C68&gt;0.5,Raw!D68*D$11,-999)</f>
        <v>60.4</v>
      </c>
      <c r="E68" s="9">
        <f>IF(Raw!$G68&gt;$C$8,IF(Raw!$Q68&gt;$C$8,IF(Raw!$N68&gt;$C$9,IF(Raw!$N68&lt;$A$9,IF(Raw!$X68&gt;$C$9,IF(Raw!$X68&lt;$A$9,Raw!H68,-999),-999),-999),-999),-999),-999)</f>
        <v>0.24693300000000001</v>
      </c>
      <c r="F68" s="9">
        <f>IF(Raw!$G68&gt;$C$8,IF(Raw!$Q68&gt;$C$8,IF(Raw!$N68&gt;$C$9,IF(Raw!$N68&lt;$A$9,IF(Raw!$X68&gt;$C$9,IF(Raw!$X68&lt;$A$9,Raw!I68,-999),-999),-999),-999),-999),-999)</f>
        <v>0.36160199999999998</v>
      </c>
      <c r="G68" s="9">
        <f>Raw!G68</f>
        <v>0.93578899999999998</v>
      </c>
      <c r="H68" s="9">
        <f>IF(Raw!$G68&gt;$C$8,IF(Raw!$Q68&gt;$C$8,IF(Raw!$N68&gt;$C$9,IF(Raw!$N68&lt;$A$9,IF(Raw!$X68&gt;$C$9,IF(Raw!$X68&lt;$A$9,Raw!L68,-999),-999),-999),-999),-999),-999)</f>
        <v>418.8</v>
      </c>
      <c r="I68" s="9">
        <f>IF(Raw!$G68&gt;$C$8,IF(Raw!$Q68&gt;$C$8,IF(Raw!$N68&gt;$C$9,IF(Raw!$N68&lt;$A$9,IF(Raw!$X68&gt;$C$9,IF(Raw!$X68&lt;$A$9,Raw!M68,-999),-999),-999),-999),-999),-999)</f>
        <v>9.0000000000000002E-6</v>
      </c>
      <c r="J68" s="9">
        <f>IF(Raw!$G68&gt;$C$8,IF(Raw!$Q68&gt;$C$8,IF(Raw!$N68&gt;$C$9,IF(Raw!$N68&lt;$A$9,IF(Raw!$X68&gt;$C$9,IF(Raw!$X68&lt;$A$9,Raw!N68,-999),-999),-999),-999),-999),-999)</f>
        <v>586</v>
      </c>
      <c r="K68" s="9">
        <f>IF(Raw!$G68&gt;$C$8,IF(Raw!$Q68&gt;$C$8,IF(Raw!$N68&gt;$C$9,IF(Raw!$N68&lt;$A$9,IF(Raw!$X68&gt;$C$9,IF(Raw!$X68&lt;$A$9,Raw!R68,-999),-999),-999),-999),-999),-999)</f>
        <v>0.20191300000000001</v>
      </c>
      <c r="L68" s="9">
        <f>IF(Raw!$G68&gt;$C$8,IF(Raw!$Q68&gt;$C$8,IF(Raw!$N68&gt;$C$9,IF(Raw!$N68&lt;$A$9,IF(Raw!$X68&gt;$C$9,IF(Raw!$X68&lt;$A$9,Raw!S68,-999),-999),-999),-999),-999),-999)</f>
        <v>0.33283800000000002</v>
      </c>
      <c r="M68" s="9">
        <f>Raw!Q68</f>
        <v>0.93869199999999997</v>
      </c>
      <c r="N68" s="9">
        <f>IF(Raw!$G68&gt;$C$8,IF(Raw!$Q68&gt;$C$8,IF(Raw!$N68&gt;$C$9,IF(Raw!$N68&lt;$A$9,IF(Raw!$X68&gt;$C$9,IF(Raw!$X68&lt;$A$9,Raw!V68,-999),-999),-999),-999),-999),-999)</f>
        <v>521</v>
      </c>
      <c r="O68" s="9">
        <f>IF(Raw!$G68&gt;$C$8,IF(Raw!$Q68&gt;$C$8,IF(Raw!$N68&gt;$C$9,IF(Raw!$N68&lt;$A$9,IF(Raw!$X68&gt;$C$9,IF(Raw!$X68&lt;$A$9,Raw!W68,-999),-999),-999),-999),-999),-999)</f>
        <v>3.9999999999999998E-6</v>
      </c>
      <c r="P68" s="9">
        <f>IF(Raw!$G68&gt;$C$8,IF(Raw!$Q68&gt;$C$8,IF(Raw!$N68&gt;$C$9,IF(Raw!$N68&lt;$A$9,IF(Raw!$X68&gt;$C$9,IF(Raw!$X68&lt;$A$9,Raw!X68,-999),-999),-999),-999),-999),-999)</f>
        <v>445</v>
      </c>
      <c r="R68" s="9">
        <f t="shared" si="4"/>
        <v>0.11466899999999997</v>
      </c>
      <c r="S68" s="9">
        <f t="shared" si="5"/>
        <v>0.31711384339688381</v>
      </c>
      <c r="T68" s="9">
        <f t="shared" si="6"/>
        <v>0.13092500000000001</v>
      </c>
      <c r="U68" s="9">
        <f t="shared" si="7"/>
        <v>0.39335953226494574</v>
      </c>
      <c r="V68" s="15">
        <f t="shared" si="0"/>
        <v>8.8534908000000009E-2</v>
      </c>
      <c r="X68" s="11">
        <f t="shared" si="8"/>
        <v>3.6360799999999992E+19</v>
      </c>
      <c r="Y68" s="11">
        <f t="shared" si="9"/>
        <v>4.1879999999999996E-18</v>
      </c>
      <c r="Z68" s="11">
        <f t="shared" si="10"/>
        <v>5.8599999999999993E-4</v>
      </c>
      <c r="AA68" s="16">
        <f t="shared" si="11"/>
        <v>8.1924901315194379E-2</v>
      </c>
      <c r="AB68" s="9">
        <f t="shared" si="1"/>
        <v>0.21263901770469185</v>
      </c>
      <c r="AC68" s="9">
        <f t="shared" si="2"/>
        <v>0.91807509868480552</v>
      </c>
      <c r="AD68" s="15">
        <f t="shared" si="3"/>
        <v>139.80358586210644</v>
      </c>
      <c r="AE68" s="3">
        <f t="shared" si="12"/>
        <v>504.23519999999979</v>
      </c>
      <c r="AF68" s="2">
        <f t="shared" si="13"/>
        <v>0.25</v>
      </c>
      <c r="AG68" s="9">
        <f t="shared" si="14"/>
        <v>4.2302363956677212E-2</v>
      </c>
      <c r="AH68" s="2">
        <f t="shared" si="15"/>
        <v>2.0469893766434204</v>
      </c>
    </row>
    <row r="69" spans="1:34">
      <c r="A69" s="1">
        <f>Raw!A69</f>
        <v>56</v>
      </c>
      <c r="B69" s="14">
        <f>Raw!B69</f>
        <v>0.32793981481481482</v>
      </c>
      <c r="C69" s="15">
        <f>Raw!C69</f>
        <v>30.2</v>
      </c>
      <c r="D69" s="15">
        <f>IF(C69&gt;0.5,Raw!D69*D$11,-999)</f>
        <v>58.6</v>
      </c>
      <c r="E69" s="9">
        <f>IF(Raw!$G69&gt;$C$8,IF(Raw!$Q69&gt;$C$8,IF(Raw!$N69&gt;$C$9,IF(Raw!$N69&lt;$A$9,IF(Raw!$X69&gt;$C$9,IF(Raw!$X69&lt;$A$9,Raw!H69,-999),-999),-999),-999),-999),-999)</f>
        <v>0.26395800000000003</v>
      </c>
      <c r="F69" s="9">
        <f>IF(Raw!$G69&gt;$C$8,IF(Raw!$Q69&gt;$C$8,IF(Raw!$N69&gt;$C$9,IF(Raw!$N69&lt;$A$9,IF(Raw!$X69&gt;$C$9,IF(Raw!$X69&lt;$A$9,Raw!I69,-999),-999),-999),-999),-999),-999)</f>
        <v>0.37795600000000001</v>
      </c>
      <c r="G69" s="9">
        <f>Raw!G69</f>
        <v>0.95294999999999996</v>
      </c>
      <c r="H69" s="9">
        <f>IF(Raw!$G69&gt;$C$8,IF(Raw!$Q69&gt;$C$8,IF(Raw!$N69&gt;$C$9,IF(Raw!$N69&lt;$A$9,IF(Raw!$X69&gt;$C$9,IF(Raw!$X69&lt;$A$9,Raw!L69,-999),-999),-999),-999),-999),-999)</f>
        <v>393</v>
      </c>
      <c r="I69" s="9">
        <f>IF(Raw!$G69&gt;$C$8,IF(Raw!$Q69&gt;$C$8,IF(Raw!$N69&gt;$C$9,IF(Raw!$N69&lt;$A$9,IF(Raw!$X69&gt;$C$9,IF(Raw!$X69&lt;$A$9,Raw!M69,-999),-999),-999),-999),-999),-999)</f>
        <v>2.5000000000000001E-5</v>
      </c>
      <c r="J69" s="9">
        <f>IF(Raw!$G69&gt;$C$8,IF(Raw!$Q69&gt;$C$8,IF(Raw!$N69&gt;$C$9,IF(Raw!$N69&lt;$A$9,IF(Raw!$X69&gt;$C$9,IF(Raw!$X69&lt;$A$9,Raw!N69,-999),-999),-999),-999),-999),-999)</f>
        <v>407</v>
      </c>
      <c r="K69" s="9">
        <f>IF(Raw!$G69&gt;$C$8,IF(Raw!$Q69&gt;$C$8,IF(Raw!$N69&gt;$C$9,IF(Raw!$N69&lt;$A$9,IF(Raw!$X69&gt;$C$9,IF(Raw!$X69&lt;$A$9,Raw!R69,-999),-999),-999),-999),-999),-999)</f>
        <v>0.21614700000000001</v>
      </c>
      <c r="L69" s="9">
        <f>IF(Raw!$G69&gt;$C$8,IF(Raw!$Q69&gt;$C$8,IF(Raw!$N69&gt;$C$9,IF(Raw!$N69&lt;$A$9,IF(Raw!$X69&gt;$C$9,IF(Raw!$X69&lt;$A$9,Raw!S69,-999),-999),-999),-999),-999),-999)</f>
        <v>0.35102299999999997</v>
      </c>
      <c r="M69" s="9">
        <f>Raw!Q69</f>
        <v>0.959538</v>
      </c>
      <c r="N69" s="9">
        <f>IF(Raw!$G69&gt;$C$8,IF(Raw!$Q69&gt;$C$8,IF(Raw!$N69&gt;$C$9,IF(Raw!$N69&lt;$A$9,IF(Raw!$X69&gt;$C$9,IF(Raw!$X69&lt;$A$9,Raw!V69,-999),-999),-999),-999),-999),-999)</f>
        <v>512.9</v>
      </c>
      <c r="O69" s="9">
        <f>IF(Raw!$G69&gt;$C$8,IF(Raw!$Q69&gt;$C$8,IF(Raw!$N69&gt;$C$9,IF(Raw!$N69&lt;$A$9,IF(Raw!$X69&gt;$C$9,IF(Raw!$X69&lt;$A$9,Raw!W69,-999),-999),-999),-999),-999),-999)</f>
        <v>6.0000000000000002E-6</v>
      </c>
      <c r="P69" s="9">
        <f>IF(Raw!$G69&gt;$C$8,IF(Raw!$Q69&gt;$C$8,IF(Raw!$N69&gt;$C$9,IF(Raw!$N69&lt;$A$9,IF(Raw!$X69&gt;$C$9,IF(Raw!$X69&lt;$A$9,Raw!X69,-999),-999),-999),-999),-999),-999)</f>
        <v>439</v>
      </c>
      <c r="R69" s="9">
        <f t="shared" si="4"/>
        <v>0.11399799999999999</v>
      </c>
      <c r="S69" s="9">
        <f t="shared" si="5"/>
        <v>0.30161711945305797</v>
      </c>
      <c r="T69" s="9">
        <f t="shared" si="6"/>
        <v>0.13487599999999997</v>
      </c>
      <c r="U69" s="9">
        <f t="shared" si="7"/>
        <v>0.38423693034359568</v>
      </c>
      <c r="V69" s="15">
        <f t="shared" si="0"/>
        <v>9.3372118000000004E-2</v>
      </c>
      <c r="X69" s="11">
        <f t="shared" si="8"/>
        <v>3.5277199999999996E+19</v>
      </c>
      <c r="Y69" s="11">
        <f t="shared" si="9"/>
        <v>3.9299999999999999E-18</v>
      </c>
      <c r="Z69" s="11">
        <f t="shared" si="10"/>
        <v>4.0699999999999997E-4</v>
      </c>
      <c r="AA69" s="16">
        <f t="shared" si="11"/>
        <v>5.3412374992964307E-2</v>
      </c>
      <c r="AB69" s="9">
        <f t="shared" si="1"/>
        <v>0.22335104748955106</v>
      </c>
      <c r="AC69" s="9">
        <f t="shared" si="2"/>
        <v>0.94658762500703564</v>
      </c>
      <c r="AD69" s="15">
        <f t="shared" si="3"/>
        <v>131.23433659204989</v>
      </c>
      <c r="AE69" s="3">
        <f t="shared" si="12"/>
        <v>473.17199999999985</v>
      </c>
      <c r="AF69" s="2">
        <f t="shared" si="13"/>
        <v>0.25</v>
      </c>
      <c r="AG69" s="9">
        <f t="shared" si="14"/>
        <v>3.8788522036774971E-2</v>
      </c>
      <c r="AH69" s="2">
        <f t="shared" si="15"/>
        <v>1.876956394831564</v>
      </c>
    </row>
    <row r="70" spans="1:34">
      <c r="A70" s="1">
        <f>Raw!A70</f>
        <v>57</v>
      </c>
      <c r="B70" s="14">
        <f>Raw!B70</f>
        <v>0.32799768518518518</v>
      </c>
      <c r="C70" s="15">
        <f>Raw!C70</f>
        <v>31.3</v>
      </c>
      <c r="D70" s="15">
        <f>IF(C70&gt;0.5,Raw!D70*D$11,-999)</f>
        <v>54.1</v>
      </c>
      <c r="E70" s="9">
        <f>IF(Raw!$G70&gt;$C$8,IF(Raw!$Q70&gt;$C$8,IF(Raw!$N70&gt;$C$9,IF(Raw!$N70&lt;$A$9,IF(Raw!$X70&gt;$C$9,IF(Raw!$X70&lt;$A$9,Raw!H70,-999),-999),-999),-999),-999),-999)</f>
        <v>0.27480700000000002</v>
      </c>
      <c r="F70" s="9">
        <f>IF(Raw!$G70&gt;$C$8,IF(Raw!$Q70&gt;$C$8,IF(Raw!$N70&gt;$C$9,IF(Raw!$N70&lt;$A$9,IF(Raw!$X70&gt;$C$9,IF(Raw!$X70&lt;$A$9,Raw!I70,-999),-999),-999),-999),-999),-999)</f>
        <v>0.396893</v>
      </c>
      <c r="G70" s="9">
        <f>Raw!G70</f>
        <v>0.9617</v>
      </c>
      <c r="H70" s="9">
        <f>IF(Raw!$G70&gt;$C$8,IF(Raw!$Q70&gt;$C$8,IF(Raw!$N70&gt;$C$9,IF(Raw!$N70&lt;$A$9,IF(Raw!$X70&gt;$C$9,IF(Raw!$X70&lt;$A$9,Raw!L70,-999),-999),-999),-999),-999),-999)</f>
        <v>405.5</v>
      </c>
      <c r="I70" s="9">
        <f>IF(Raw!$G70&gt;$C$8,IF(Raw!$Q70&gt;$C$8,IF(Raw!$N70&gt;$C$9,IF(Raw!$N70&lt;$A$9,IF(Raw!$X70&gt;$C$9,IF(Raw!$X70&lt;$A$9,Raw!M70,-999),-999),-999),-999),-999),-999)</f>
        <v>2.4000000000000001E-5</v>
      </c>
      <c r="J70" s="9">
        <f>IF(Raw!$G70&gt;$C$8,IF(Raw!$Q70&gt;$C$8,IF(Raw!$N70&gt;$C$9,IF(Raw!$N70&lt;$A$9,IF(Raw!$X70&gt;$C$9,IF(Raw!$X70&lt;$A$9,Raw!N70,-999),-999),-999),-999),-999),-999)</f>
        <v>443</v>
      </c>
      <c r="K70" s="9">
        <f>IF(Raw!$G70&gt;$C$8,IF(Raw!$Q70&gt;$C$8,IF(Raw!$N70&gt;$C$9,IF(Raw!$N70&lt;$A$9,IF(Raw!$X70&gt;$C$9,IF(Raw!$X70&lt;$A$9,Raw!R70,-999),-999),-999),-999),-999),-999)</f>
        <v>0.22061600000000001</v>
      </c>
      <c r="L70" s="9">
        <f>IF(Raw!$G70&gt;$C$8,IF(Raw!$Q70&gt;$C$8,IF(Raw!$N70&gt;$C$9,IF(Raw!$N70&lt;$A$9,IF(Raw!$X70&gt;$C$9,IF(Raw!$X70&lt;$A$9,Raw!S70,-999),-999),-999),-999),-999),-999)</f>
        <v>0.36193999999999998</v>
      </c>
      <c r="M70" s="9">
        <f>Raw!Q70</f>
        <v>0.94411699999999998</v>
      </c>
      <c r="N70" s="9">
        <f>IF(Raw!$G70&gt;$C$8,IF(Raw!$Q70&gt;$C$8,IF(Raw!$N70&gt;$C$9,IF(Raw!$N70&lt;$A$9,IF(Raw!$X70&gt;$C$9,IF(Raw!$X70&lt;$A$9,Raw!V70,-999),-999),-999),-999),-999),-999)</f>
        <v>502.4</v>
      </c>
      <c r="O70" s="9">
        <f>IF(Raw!$G70&gt;$C$8,IF(Raw!$Q70&gt;$C$8,IF(Raw!$N70&gt;$C$9,IF(Raw!$N70&lt;$A$9,IF(Raw!$X70&gt;$C$9,IF(Raw!$X70&lt;$A$9,Raw!W70,-999),-999),-999),-999),-999),-999)</f>
        <v>1.9999999999999999E-6</v>
      </c>
      <c r="P70" s="9">
        <f>IF(Raw!$G70&gt;$C$8,IF(Raw!$Q70&gt;$C$8,IF(Raw!$N70&gt;$C$9,IF(Raw!$N70&lt;$A$9,IF(Raw!$X70&gt;$C$9,IF(Raw!$X70&lt;$A$9,Raw!X70,-999),-999),-999),-999),-999),-999)</f>
        <v>473</v>
      </c>
      <c r="R70" s="9">
        <f t="shared" si="4"/>
        <v>0.12208599999999997</v>
      </c>
      <c r="S70" s="9">
        <f t="shared" si="5"/>
        <v>0.30760431652863612</v>
      </c>
      <c r="T70" s="9">
        <f t="shared" si="6"/>
        <v>0.14132399999999998</v>
      </c>
      <c r="U70" s="9">
        <f t="shared" si="7"/>
        <v>0.39046250759794437</v>
      </c>
      <c r="V70" s="15">
        <f t="shared" si="0"/>
        <v>9.6276040000000007E-2</v>
      </c>
      <c r="X70" s="11">
        <f t="shared" si="8"/>
        <v>3.2568199999999992E+19</v>
      </c>
      <c r="Y70" s="11">
        <f t="shared" si="9"/>
        <v>4.0549999999999996E-18</v>
      </c>
      <c r="Z70" s="11">
        <f t="shared" si="10"/>
        <v>4.4299999999999998E-4</v>
      </c>
      <c r="AA70" s="16">
        <f t="shared" si="11"/>
        <v>5.5270791502864777E-2</v>
      </c>
      <c r="AB70" s="9">
        <f t="shared" si="1"/>
        <v>0.22842708933835087</v>
      </c>
      <c r="AC70" s="9">
        <f t="shared" si="2"/>
        <v>0.94472920849713515</v>
      </c>
      <c r="AD70" s="15">
        <f t="shared" si="3"/>
        <v>124.76476637215524</v>
      </c>
      <c r="AE70" s="3">
        <f t="shared" si="12"/>
        <v>488.22199999999981</v>
      </c>
      <c r="AF70" s="2">
        <f t="shared" si="13"/>
        <v>0.25</v>
      </c>
      <c r="AG70" s="9">
        <f t="shared" si="14"/>
        <v>3.747381810580263E-2</v>
      </c>
      <c r="AH70" s="2">
        <f t="shared" si="15"/>
        <v>1.8133385558169921</v>
      </c>
    </row>
    <row r="71" spans="1:34">
      <c r="A71" s="1">
        <f>Raw!A71</f>
        <v>58</v>
      </c>
      <c r="B71" s="14">
        <f>Raw!B71</f>
        <v>0.32805555555555554</v>
      </c>
      <c r="C71" s="15">
        <f>Raw!C71</f>
        <v>32.4</v>
      </c>
      <c r="D71" s="15">
        <f>IF(C71&gt;0.5,Raw!D71*D$11,-999)</f>
        <v>52.3</v>
      </c>
      <c r="E71" s="9">
        <f>IF(Raw!$G71&gt;$C$8,IF(Raw!$Q71&gt;$C$8,IF(Raw!$N71&gt;$C$9,IF(Raw!$N71&lt;$A$9,IF(Raw!$X71&gt;$C$9,IF(Raw!$X71&lt;$A$9,Raw!H71,-999),-999),-999),-999),-999),-999)</f>
        <v>0.282609</v>
      </c>
      <c r="F71" s="9">
        <f>IF(Raw!$G71&gt;$C$8,IF(Raw!$Q71&gt;$C$8,IF(Raw!$N71&gt;$C$9,IF(Raw!$N71&lt;$A$9,IF(Raw!$X71&gt;$C$9,IF(Raw!$X71&lt;$A$9,Raw!I71,-999),-999),-999),-999),-999),-999)</f>
        <v>0.41764699999999999</v>
      </c>
      <c r="G71" s="9">
        <f>Raw!G71</f>
        <v>0.91369299999999998</v>
      </c>
      <c r="H71" s="9">
        <f>IF(Raw!$G71&gt;$C$8,IF(Raw!$Q71&gt;$C$8,IF(Raw!$N71&gt;$C$9,IF(Raw!$N71&lt;$A$9,IF(Raw!$X71&gt;$C$9,IF(Raw!$X71&lt;$A$9,Raw!L71,-999),-999),-999),-999),-999),-999)</f>
        <v>492.9</v>
      </c>
      <c r="I71" s="9">
        <f>IF(Raw!$G71&gt;$C$8,IF(Raw!$Q71&gt;$C$8,IF(Raw!$N71&gt;$C$9,IF(Raw!$N71&lt;$A$9,IF(Raw!$X71&gt;$C$9,IF(Raw!$X71&lt;$A$9,Raw!M71,-999),-999),-999),-999),-999),-999)</f>
        <v>9.0000000000000002E-6</v>
      </c>
      <c r="J71" s="9">
        <f>IF(Raw!$G71&gt;$C$8,IF(Raw!$Q71&gt;$C$8,IF(Raw!$N71&gt;$C$9,IF(Raw!$N71&lt;$A$9,IF(Raw!$X71&gt;$C$9,IF(Raw!$X71&lt;$A$9,Raw!N71,-999),-999),-999),-999),-999),-999)</f>
        <v>555</v>
      </c>
      <c r="K71" s="9">
        <f>IF(Raw!$G71&gt;$C$8,IF(Raw!$Q71&gt;$C$8,IF(Raw!$N71&gt;$C$9,IF(Raw!$N71&lt;$A$9,IF(Raw!$X71&gt;$C$9,IF(Raw!$X71&lt;$A$9,Raw!R71,-999),-999),-999),-999),-999),-999)</f>
        <v>0.23373099999999999</v>
      </c>
      <c r="L71" s="9">
        <f>IF(Raw!$G71&gt;$C$8,IF(Raw!$Q71&gt;$C$8,IF(Raw!$N71&gt;$C$9,IF(Raw!$N71&lt;$A$9,IF(Raw!$X71&gt;$C$9,IF(Raw!$X71&lt;$A$9,Raw!S71,-999),-999),-999),-999),-999),-999)</f>
        <v>0.38771099999999997</v>
      </c>
      <c r="M71" s="9">
        <f>Raw!Q71</f>
        <v>0.95161499999999999</v>
      </c>
      <c r="N71" s="9">
        <f>IF(Raw!$G71&gt;$C$8,IF(Raw!$Q71&gt;$C$8,IF(Raw!$N71&gt;$C$9,IF(Raw!$N71&lt;$A$9,IF(Raw!$X71&gt;$C$9,IF(Raw!$X71&lt;$A$9,Raw!V71,-999),-999),-999),-999),-999),-999)</f>
        <v>470.2</v>
      </c>
      <c r="O71" s="9">
        <f>IF(Raw!$G71&gt;$C$8,IF(Raw!$Q71&gt;$C$8,IF(Raw!$N71&gt;$C$9,IF(Raw!$N71&lt;$A$9,IF(Raw!$X71&gt;$C$9,IF(Raw!$X71&lt;$A$9,Raw!W71,-999),-999),-999),-999),-999),-999)</f>
        <v>1.0000000000000001E-5</v>
      </c>
      <c r="P71" s="9">
        <f>IF(Raw!$G71&gt;$C$8,IF(Raw!$Q71&gt;$C$8,IF(Raw!$N71&gt;$C$9,IF(Raw!$N71&lt;$A$9,IF(Raw!$X71&gt;$C$9,IF(Raw!$X71&lt;$A$9,Raw!X71,-999),-999),-999),-999),-999),-999)</f>
        <v>623</v>
      </c>
      <c r="R71" s="9">
        <f t="shared" si="4"/>
        <v>0.13503799999999999</v>
      </c>
      <c r="S71" s="9">
        <f t="shared" si="5"/>
        <v>0.32333046807471377</v>
      </c>
      <c r="T71" s="9">
        <f t="shared" si="6"/>
        <v>0.15397999999999998</v>
      </c>
      <c r="U71" s="9">
        <f t="shared" si="7"/>
        <v>0.39715148654539073</v>
      </c>
      <c r="V71" s="15">
        <f t="shared" si="0"/>
        <v>0.103131126</v>
      </c>
      <c r="X71" s="11">
        <f t="shared" si="8"/>
        <v>3.1484599999999992E+19</v>
      </c>
      <c r="Y71" s="11">
        <f t="shared" si="9"/>
        <v>4.9289999999999997E-18</v>
      </c>
      <c r="Z71" s="11">
        <f t="shared" si="10"/>
        <v>5.5499999999999994E-4</v>
      </c>
      <c r="AA71" s="16">
        <f t="shared" si="11"/>
        <v>7.9299148876582043E-2</v>
      </c>
      <c r="AB71" s="9">
        <f t="shared" si="1"/>
        <v>0.2459414829440161</v>
      </c>
      <c r="AC71" s="9">
        <f t="shared" si="2"/>
        <v>0.92070085112341793</v>
      </c>
      <c r="AD71" s="15">
        <f t="shared" si="3"/>
        <v>142.88134932717486</v>
      </c>
      <c r="AE71" s="3">
        <f t="shared" si="12"/>
        <v>593.45159999999976</v>
      </c>
      <c r="AF71" s="2">
        <f t="shared" si="13"/>
        <v>0.25</v>
      </c>
      <c r="AG71" s="9">
        <f t="shared" si="14"/>
        <v>4.3650415603768276E-2</v>
      </c>
      <c r="AH71" s="2">
        <f t="shared" si="15"/>
        <v>2.1122208942859824</v>
      </c>
    </row>
    <row r="72" spans="1:34">
      <c r="A72" s="1">
        <f>Raw!A72</f>
        <v>59</v>
      </c>
      <c r="B72" s="14">
        <f>Raw!B72</f>
        <v>0.32811342592592591</v>
      </c>
      <c r="C72" s="15">
        <f>Raw!C72</f>
        <v>33.5</v>
      </c>
      <c r="D72" s="15">
        <f>IF(C72&gt;0.5,Raw!D72*D$11,-999)</f>
        <v>49.6</v>
      </c>
      <c r="E72" s="9">
        <f>IF(Raw!$G72&gt;$C$8,IF(Raw!$Q72&gt;$C$8,IF(Raw!$N72&gt;$C$9,IF(Raw!$N72&lt;$A$9,IF(Raw!$X72&gt;$C$9,IF(Raw!$X72&lt;$A$9,Raw!H72,-999),-999),-999),-999),-999),-999)</f>
        <v>0.305643</v>
      </c>
      <c r="F72" s="9">
        <f>IF(Raw!$G72&gt;$C$8,IF(Raw!$Q72&gt;$C$8,IF(Raw!$N72&gt;$C$9,IF(Raw!$N72&lt;$A$9,IF(Raw!$X72&gt;$C$9,IF(Raw!$X72&lt;$A$9,Raw!I72,-999),-999),-999),-999),-999),-999)</f>
        <v>0.45756599999999997</v>
      </c>
      <c r="G72" s="9">
        <f>Raw!G72</f>
        <v>0.953874</v>
      </c>
      <c r="H72" s="9">
        <f>IF(Raw!$G72&gt;$C$8,IF(Raw!$Q72&gt;$C$8,IF(Raw!$N72&gt;$C$9,IF(Raw!$N72&lt;$A$9,IF(Raw!$X72&gt;$C$9,IF(Raw!$X72&lt;$A$9,Raw!L72,-999),-999),-999),-999),-999),-999)</f>
        <v>497.3</v>
      </c>
      <c r="I72" s="9">
        <f>IF(Raw!$G72&gt;$C$8,IF(Raw!$Q72&gt;$C$8,IF(Raw!$N72&gt;$C$9,IF(Raw!$N72&lt;$A$9,IF(Raw!$X72&gt;$C$9,IF(Raw!$X72&lt;$A$9,Raw!M72,-999),-999),-999),-999),-999),-999)</f>
        <v>1.9999999999999999E-6</v>
      </c>
      <c r="J72" s="9">
        <f>IF(Raw!$G72&gt;$C$8,IF(Raw!$Q72&gt;$C$8,IF(Raw!$N72&gt;$C$9,IF(Raw!$N72&lt;$A$9,IF(Raw!$X72&gt;$C$9,IF(Raw!$X72&lt;$A$9,Raw!N72,-999),-999),-999),-999),-999),-999)</f>
        <v>641</v>
      </c>
      <c r="K72" s="9">
        <f>IF(Raw!$G72&gt;$C$8,IF(Raw!$Q72&gt;$C$8,IF(Raw!$N72&gt;$C$9,IF(Raw!$N72&lt;$A$9,IF(Raw!$X72&gt;$C$9,IF(Raw!$X72&lt;$A$9,Raw!R72,-999),-999),-999),-999),-999),-999)</f>
        <v>0.26718199999999998</v>
      </c>
      <c r="L72" s="9">
        <f>IF(Raw!$G72&gt;$C$8,IF(Raw!$Q72&gt;$C$8,IF(Raw!$N72&gt;$C$9,IF(Raw!$N72&lt;$A$9,IF(Raw!$X72&gt;$C$9,IF(Raw!$X72&lt;$A$9,Raw!S72,-999),-999),-999),-999),-999),-999)</f>
        <v>0.43484</v>
      </c>
      <c r="M72" s="9">
        <f>Raw!Q72</f>
        <v>0.95367500000000005</v>
      </c>
      <c r="N72" s="9">
        <f>IF(Raw!$G72&gt;$C$8,IF(Raw!$Q72&gt;$C$8,IF(Raw!$N72&gt;$C$9,IF(Raw!$N72&lt;$A$9,IF(Raw!$X72&gt;$C$9,IF(Raw!$X72&lt;$A$9,Raw!V72,-999),-999),-999),-999),-999),-999)</f>
        <v>494.8</v>
      </c>
      <c r="O72" s="9">
        <f>IF(Raw!$G72&gt;$C$8,IF(Raw!$Q72&gt;$C$8,IF(Raw!$N72&gt;$C$9,IF(Raw!$N72&lt;$A$9,IF(Raw!$X72&gt;$C$9,IF(Raw!$X72&lt;$A$9,Raw!W72,-999),-999),-999),-999),-999),-999)</f>
        <v>1.4E-5</v>
      </c>
      <c r="P72" s="9">
        <f>IF(Raw!$G72&gt;$C$8,IF(Raw!$Q72&gt;$C$8,IF(Raw!$N72&gt;$C$9,IF(Raw!$N72&lt;$A$9,IF(Raw!$X72&gt;$C$9,IF(Raw!$X72&lt;$A$9,Raw!X72,-999),-999),-999),-999),-999),-999)</f>
        <v>649</v>
      </c>
      <c r="R72" s="9">
        <f t="shared" si="4"/>
        <v>0.15192299999999997</v>
      </c>
      <c r="S72" s="9">
        <f t="shared" si="5"/>
        <v>0.33202423256972763</v>
      </c>
      <c r="T72" s="9">
        <f t="shared" si="6"/>
        <v>0.16765800000000003</v>
      </c>
      <c r="U72" s="9">
        <f t="shared" si="7"/>
        <v>0.38556250574924117</v>
      </c>
      <c r="V72" s="15">
        <f t="shared" si="0"/>
        <v>0.11566744000000001</v>
      </c>
      <c r="X72" s="11">
        <f t="shared" si="8"/>
        <v>2.9859199999999996E+19</v>
      </c>
      <c r="Y72" s="11">
        <f t="shared" si="9"/>
        <v>4.9729999999999997E-18</v>
      </c>
      <c r="Z72" s="11">
        <f t="shared" si="10"/>
        <v>6.4099999999999997E-4</v>
      </c>
      <c r="AA72" s="16">
        <f t="shared" si="11"/>
        <v>8.6909724645234165E-2</v>
      </c>
      <c r="AB72" s="9">
        <f t="shared" si="1"/>
        <v>0.28175311061457065</v>
      </c>
      <c r="AC72" s="9">
        <f t="shared" si="2"/>
        <v>0.91309027535476583</v>
      </c>
      <c r="AD72" s="15">
        <f t="shared" si="3"/>
        <v>135.58459383031851</v>
      </c>
      <c r="AE72" s="3">
        <f t="shared" si="12"/>
        <v>598.74919999999975</v>
      </c>
      <c r="AF72" s="2">
        <f t="shared" si="13"/>
        <v>0.25</v>
      </c>
      <c r="AG72" s="9">
        <f t="shared" si="14"/>
        <v>4.0212565952469775E-2</v>
      </c>
      <c r="AH72" s="2">
        <f t="shared" si="15"/>
        <v>1.9458651388035626</v>
      </c>
    </row>
    <row r="73" spans="1:34">
      <c r="A73" s="1">
        <f>Raw!A73</f>
        <v>60</v>
      </c>
      <c r="B73" s="14">
        <f>Raw!B73</f>
        <v>0.32817129629629632</v>
      </c>
      <c r="C73" s="15">
        <f>Raw!C73</f>
        <v>34.6</v>
      </c>
      <c r="D73" s="15">
        <f>IF(C73&gt;0.5,Raw!D73*D$11,-999)</f>
        <v>46</v>
      </c>
      <c r="E73" s="9">
        <f>IF(Raw!$G73&gt;$C$8,IF(Raw!$Q73&gt;$C$8,IF(Raw!$N73&gt;$C$9,IF(Raw!$N73&lt;$A$9,IF(Raw!$X73&gt;$C$9,IF(Raw!$X73&lt;$A$9,Raw!H73,-999),-999),-999),-999),-999),-999)</f>
        <v>0.32058500000000001</v>
      </c>
      <c r="F73" s="9">
        <f>IF(Raw!$G73&gt;$C$8,IF(Raw!$Q73&gt;$C$8,IF(Raw!$N73&gt;$C$9,IF(Raw!$N73&lt;$A$9,IF(Raw!$X73&gt;$C$9,IF(Raw!$X73&lt;$A$9,Raw!I73,-999),-999),-999),-999),-999),-999)</f>
        <v>0.47297400000000001</v>
      </c>
      <c r="G73" s="9">
        <f>Raw!G73</f>
        <v>0.961059</v>
      </c>
      <c r="H73" s="9">
        <f>IF(Raw!$G73&gt;$C$8,IF(Raw!$Q73&gt;$C$8,IF(Raw!$N73&gt;$C$9,IF(Raw!$N73&lt;$A$9,IF(Raw!$X73&gt;$C$9,IF(Raw!$X73&lt;$A$9,Raw!L73,-999),-999),-999),-999),-999),-999)</f>
        <v>483.7</v>
      </c>
      <c r="I73" s="9">
        <f>IF(Raw!$G73&gt;$C$8,IF(Raw!$Q73&gt;$C$8,IF(Raw!$N73&gt;$C$9,IF(Raw!$N73&lt;$A$9,IF(Raw!$X73&gt;$C$9,IF(Raw!$X73&lt;$A$9,Raw!M73,-999),-999),-999),-999),-999),-999)</f>
        <v>1.9999999999999999E-6</v>
      </c>
      <c r="J73" s="9">
        <f>IF(Raw!$G73&gt;$C$8,IF(Raw!$Q73&gt;$C$8,IF(Raw!$N73&gt;$C$9,IF(Raw!$N73&lt;$A$9,IF(Raw!$X73&gt;$C$9,IF(Raw!$X73&lt;$A$9,Raw!N73,-999),-999),-999),-999),-999),-999)</f>
        <v>689</v>
      </c>
      <c r="K73" s="9">
        <f>IF(Raw!$G73&gt;$C$8,IF(Raw!$Q73&gt;$C$8,IF(Raw!$N73&gt;$C$9,IF(Raw!$N73&lt;$A$9,IF(Raw!$X73&gt;$C$9,IF(Raw!$X73&lt;$A$9,Raw!R73,-999),-999),-999),-999),-999),-999)</f>
        <v>0.27605600000000002</v>
      </c>
      <c r="L73" s="9">
        <f>IF(Raw!$G73&gt;$C$8,IF(Raw!$Q73&gt;$C$8,IF(Raw!$N73&gt;$C$9,IF(Raw!$N73&lt;$A$9,IF(Raw!$X73&gt;$C$9,IF(Raw!$X73&lt;$A$9,Raw!S73,-999),-999),-999),-999),-999),-999)</f>
        <v>0.44981100000000002</v>
      </c>
      <c r="M73" s="9">
        <f>Raw!Q73</f>
        <v>0.96675699999999998</v>
      </c>
      <c r="N73" s="9">
        <f>IF(Raw!$G73&gt;$C$8,IF(Raw!$Q73&gt;$C$8,IF(Raw!$N73&gt;$C$9,IF(Raw!$N73&lt;$A$9,IF(Raw!$X73&gt;$C$9,IF(Raw!$X73&lt;$A$9,Raw!V73,-999),-999),-999),-999),-999),-999)</f>
        <v>526.4</v>
      </c>
      <c r="O73" s="9">
        <f>IF(Raw!$G73&gt;$C$8,IF(Raw!$Q73&gt;$C$8,IF(Raw!$N73&gt;$C$9,IF(Raw!$N73&lt;$A$9,IF(Raw!$X73&gt;$C$9,IF(Raw!$X73&lt;$A$9,Raw!W73,-999),-999),-999),-999),-999),-999)</f>
        <v>0.12534400000000001</v>
      </c>
      <c r="P73" s="9">
        <f>IF(Raw!$G73&gt;$C$8,IF(Raw!$Q73&gt;$C$8,IF(Raw!$N73&gt;$C$9,IF(Raw!$N73&lt;$A$9,IF(Raw!$X73&gt;$C$9,IF(Raw!$X73&lt;$A$9,Raw!X73,-999),-999),-999),-999),-999),-999)</f>
        <v>515</v>
      </c>
      <c r="R73" s="9">
        <f t="shared" si="4"/>
        <v>0.152389</v>
      </c>
      <c r="S73" s="9">
        <f t="shared" si="5"/>
        <v>0.32219318609479591</v>
      </c>
      <c r="T73" s="9">
        <f t="shared" si="6"/>
        <v>0.17375499999999999</v>
      </c>
      <c r="U73" s="9">
        <f t="shared" si="7"/>
        <v>0.38628446169613456</v>
      </c>
      <c r="V73" s="15">
        <f t="shared" si="0"/>
        <v>0.11964972600000001</v>
      </c>
      <c r="X73" s="11">
        <f t="shared" si="8"/>
        <v>2.7691999999999992E+19</v>
      </c>
      <c r="Y73" s="11">
        <f t="shared" si="9"/>
        <v>4.8369999999999998E-18</v>
      </c>
      <c r="Z73" s="11">
        <f t="shared" si="10"/>
        <v>6.8899999999999994E-4</v>
      </c>
      <c r="AA73" s="16">
        <f t="shared" si="11"/>
        <v>8.4491320598715128E-2</v>
      </c>
      <c r="AB73" s="9">
        <f t="shared" si="1"/>
        <v>0.29073678941062975</v>
      </c>
      <c r="AC73" s="9">
        <f t="shared" si="2"/>
        <v>0.915508679401285</v>
      </c>
      <c r="AD73" s="15">
        <f t="shared" si="3"/>
        <v>122.62891233485509</v>
      </c>
      <c r="AE73" s="3">
        <f t="shared" si="12"/>
        <v>582.37479999999982</v>
      </c>
      <c r="AF73" s="2">
        <f t="shared" si="13"/>
        <v>0.25</v>
      </c>
      <c r="AG73" s="9">
        <f t="shared" si="14"/>
        <v>3.6438187222809212E-2</v>
      </c>
      <c r="AH73" s="2">
        <f t="shared" si="15"/>
        <v>1.7632249163574472</v>
      </c>
    </row>
    <row r="74" spans="1:34">
      <c r="A74" s="1">
        <f>Raw!A74</f>
        <v>61</v>
      </c>
      <c r="B74" s="14">
        <f>Raw!B74</f>
        <v>0.32821759259259259</v>
      </c>
      <c r="C74" s="15">
        <f>Raw!C74</f>
        <v>35.5</v>
      </c>
      <c r="D74" s="15">
        <f>IF(C74&gt;0.5,Raw!D74*D$11,-999)</f>
        <v>44.2</v>
      </c>
      <c r="E74" s="9">
        <f>IF(Raw!$G74&gt;$C$8,IF(Raw!$Q74&gt;$C$8,IF(Raw!$N74&gt;$C$9,IF(Raw!$N74&lt;$A$9,IF(Raw!$X74&gt;$C$9,IF(Raw!$X74&lt;$A$9,Raw!H74,-999),-999),-999),-999),-999),-999)</f>
        <v>0.33454299999999998</v>
      </c>
      <c r="F74" s="9">
        <f>IF(Raw!$G74&gt;$C$8,IF(Raw!$Q74&gt;$C$8,IF(Raw!$N74&gt;$C$9,IF(Raw!$N74&lt;$A$9,IF(Raw!$X74&gt;$C$9,IF(Raw!$X74&lt;$A$9,Raw!I74,-999),-999),-999),-999),-999),-999)</f>
        <v>0.49283700000000003</v>
      </c>
      <c r="G74" s="9">
        <f>Raw!G74</f>
        <v>0.951214</v>
      </c>
      <c r="H74" s="9">
        <f>IF(Raw!$G74&gt;$C$8,IF(Raw!$Q74&gt;$C$8,IF(Raw!$N74&gt;$C$9,IF(Raw!$N74&lt;$A$9,IF(Raw!$X74&gt;$C$9,IF(Raw!$X74&lt;$A$9,Raw!L74,-999),-999),-999),-999),-999),-999)</f>
        <v>428.6</v>
      </c>
      <c r="I74" s="9">
        <f>IF(Raw!$G74&gt;$C$8,IF(Raw!$Q74&gt;$C$8,IF(Raw!$N74&gt;$C$9,IF(Raw!$N74&lt;$A$9,IF(Raw!$X74&gt;$C$9,IF(Raw!$X74&lt;$A$9,Raw!M74,-999),-999),-999),-999),-999),-999)</f>
        <v>8.2999999999999998E-5</v>
      </c>
      <c r="J74" s="9">
        <f>IF(Raw!$G74&gt;$C$8,IF(Raw!$Q74&gt;$C$8,IF(Raw!$N74&gt;$C$9,IF(Raw!$N74&lt;$A$9,IF(Raw!$X74&gt;$C$9,IF(Raw!$X74&lt;$A$9,Raw!N74,-999),-999),-999),-999),-999),-999)</f>
        <v>669</v>
      </c>
      <c r="K74" s="9">
        <f>IF(Raw!$G74&gt;$C$8,IF(Raw!$Q74&gt;$C$8,IF(Raw!$N74&gt;$C$9,IF(Raw!$N74&lt;$A$9,IF(Raw!$X74&gt;$C$9,IF(Raw!$X74&lt;$A$9,Raw!R74,-999),-999),-999),-999),-999),-999)</f>
        <v>0.29098299999999999</v>
      </c>
      <c r="L74" s="9">
        <f>IF(Raw!$G74&gt;$C$8,IF(Raw!$Q74&gt;$C$8,IF(Raw!$N74&gt;$C$9,IF(Raw!$N74&lt;$A$9,IF(Raw!$X74&gt;$C$9,IF(Raw!$X74&lt;$A$9,Raw!S74,-999),-999),-999),-999),-999),-999)</f>
        <v>0.46671899999999999</v>
      </c>
      <c r="M74" s="9">
        <f>Raw!Q74</f>
        <v>0.94989900000000005</v>
      </c>
      <c r="N74" s="9">
        <f>IF(Raw!$G74&gt;$C$8,IF(Raw!$Q74&gt;$C$8,IF(Raw!$N74&gt;$C$9,IF(Raw!$N74&lt;$A$9,IF(Raw!$X74&gt;$C$9,IF(Raw!$X74&lt;$A$9,Raw!V74,-999),-999),-999),-999),-999),-999)</f>
        <v>510.3</v>
      </c>
      <c r="O74" s="9">
        <f>IF(Raw!$G74&gt;$C$8,IF(Raw!$Q74&gt;$C$8,IF(Raw!$N74&gt;$C$9,IF(Raw!$N74&lt;$A$9,IF(Raw!$X74&gt;$C$9,IF(Raw!$X74&lt;$A$9,Raw!W74,-999),-999),-999),-999),-999),-999)</f>
        <v>1.9999999999999999E-6</v>
      </c>
      <c r="P74" s="9">
        <f>IF(Raw!$G74&gt;$C$8,IF(Raw!$Q74&gt;$C$8,IF(Raw!$N74&gt;$C$9,IF(Raw!$N74&lt;$A$9,IF(Raw!$X74&gt;$C$9,IF(Raw!$X74&lt;$A$9,Raw!X74,-999),-999),-999),-999),-999),-999)</f>
        <v>516</v>
      </c>
      <c r="R74" s="9">
        <f t="shared" si="4"/>
        <v>0.15829400000000005</v>
      </c>
      <c r="S74" s="9">
        <f t="shared" si="5"/>
        <v>0.32118935875350274</v>
      </c>
      <c r="T74" s="9">
        <f t="shared" si="6"/>
        <v>0.175736</v>
      </c>
      <c r="U74" s="9">
        <f t="shared" si="7"/>
        <v>0.37653491715571896</v>
      </c>
      <c r="V74" s="15">
        <f t="shared" si="0"/>
        <v>0.124147254</v>
      </c>
      <c r="X74" s="11">
        <f t="shared" si="8"/>
        <v>2.6608399999999996E+19</v>
      </c>
      <c r="Y74" s="11">
        <f t="shared" si="9"/>
        <v>4.2860000000000002E-18</v>
      </c>
      <c r="Z74" s="11">
        <f t="shared" si="10"/>
        <v>6.69E-4</v>
      </c>
      <c r="AA74" s="16">
        <f t="shared" si="11"/>
        <v>7.0886846036113893E-2</v>
      </c>
      <c r="AB74" s="9">
        <f t="shared" si="1"/>
        <v>0.30344037077500252</v>
      </c>
      <c r="AC74" s="9">
        <f t="shared" si="2"/>
        <v>0.92911315396388605</v>
      </c>
      <c r="AD74" s="15">
        <f t="shared" si="3"/>
        <v>105.95941111526739</v>
      </c>
      <c r="AE74" s="3">
        <f t="shared" si="12"/>
        <v>516.03439999999989</v>
      </c>
      <c r="AF74" s="2">
        <f t="shared" si="13"/>
        <v>0.25</v>
      </c>
      <c r="AG74" s="9">
        <f t="shared" si="14"/>
        <v>3.0690321604735359E-2</v>
      </c>
      <c r="AH74" s="2">
        <f t="shared" si="15"/>
        <v>1.4850886904335063</v>
      </c>
    </row>
    <row r="75" spans="1:34">
      <c r="A75" s="1">
        <f>Raw!A75</f>
        <v>62</v>
      </c>
      <c r="B75" s="14">
        <f>Raw!B75</f>
        <v>0.32827546296296295</v>
      </c>
      <c r="C75" s="15">
        <f>Raw!C75</f>
        <v>36.799999999999997</v>
      </c>
      <c r="D75" s="15">
        <f>IF(C75&gt;0.5,Raw!D75*D$11,-999)</f>
        <v>41.4</v>
      </c>
      <c r="E75" s="9">
        <f>IF(Raw!$G75&gt;$C$8,IF(Raw!$Q75&gt;$C$8,IF(Raw!$N75&gt;$C$9,IF(Raw!$N75&lt;$A$9,IF(Raw!$X75&gt;$C$9,IF(Raw!$X75&lt;$A$9,Raw!H75,-999),-999),-999),-999),-999),-999)</f>
        <v>0.334559</v>
      </c>
      <c r="F75" s="9">
        <f>IF(Raw!$G75&gt;$C$8,IF(Raw!$Q75&gt;$C$8,IF(Raw!$N75&gt;$C$9,IF(Raw!$N75&lt;$A$9,IF(Raw!$X75&gt;$C$9,IF(Raw!$X75&lt;$A$9,Raw!I75,-999),-999),-999),-999),-999),-999)</f>
        <v>0.49800100000000003</v>
      </c>
      <c r="G75" s="9">
        <f>Raw!G75</f>
        <v>0.962287</v>
      </c>
      <c r="H75" s="9">
        <f>IF(Raw!$G75&gt;$C$8,IF(Raw!$Q75&gt;$C$8,IF(Raw!$N75&gt;$C$9,IF(Raw!$N75&lt;$A$9,IF(Raw!$X75&gt;$C$9,IF(Raw!$X75&lt;$A$9,Raw!L75,-999),-999),-999),-999),-999),-999)</f>
        <v>520</v>
      </c>
      <c r="I75" s="9">
        <f>IF(Raw!$G75&gt;$C$8,IF(Raw!$Q75&gt;$C$8,IF(Raw!$N75&gt;$C$9,IF(Raw!$N75&lt;$A$9,IF(Raw!$X75&gt;$C$9,IF(Raw!$X75&lt;$A$9,Raw!M75,-999),-999),-999),-999),-999),-999)</f>
        <v>9.0000000000000002E-6</v>
      </c>
      <c r="J75" s="9">
        <f>IF(Raw!$G75&gt;$C$8,IF(Raw!$Q75&gt;$C$8,IF(Raw!$N75&gt;$C$9,IF(Raw!$N75&lt;$A$9,IF(Raw!$X75&gt;$C$9,IF(Raw!$X75&lt;$A$9,Raw!N75,-999),-999),-999),-999),-999),-999)</f>
        <v>350</v>
      </c>
      <c r="K75" s="9">
        <f>IF(Raw!$G75&gt;$C$8,IF(Raw!$Q75&gt;$C$8,IF(Raw!$N75&gt;$C$9,IF(Raw!$N75&lt;$A$9,IF(Raw!$X75&gt;$C$9,IF(Raw!$X75&lt;$A$9,Raw!R75,-999),-999),-999),-999),-999),-999)</f>
        <v>0.30972699999999997</v>
      </c>
      <c r="L75" s="9">
        <f>IF(Raw!$G75&gt;$C$8,IF(Raw!$Q75&gt;$C$8,IF(Raw!$N75&gt;$C$9,IF(Raw!$N75&lt;$A$9,IF(Raw!$X75&gt;$C$9,IF(Raw!$X75&lt;$A$9,Raw!S75,-999),-999),-999),-999),-999),-999)</f>
        <v>0.497336</v>
      </c>
      <c r="M75" s="9">
        <f>Raw!Q75</f>
        <v>0.95416199999999995</v>
      </c>
      <c r="N75" s="9">
        <f>IF(Raw!$G75&gt;$C$8,IF(Raw!$Q75&gt;$C$8,IF(Raw!$N75&gt;$C$9,IF(Raw!$N75&lt;$A$9,IF(Raw!$X75&gt;$C$9,IF(Raw!$X75&lt;$A$9,Raw!V75,-999),-999),-999),-999),-999),-999)</f>
        <v>509.9</v>
      </c>
      <c r="O75" s="9">
        <f>IF(Raw!$G75&gt;$C$8,IF(Raw!$Q75&gt;$C$8,IF(Raw!$N75&gt;$C$9,IF(Raw!$N75&lt;$A$9,IF(Raw!$X75&gt;$C$9,IF(Raw!$X75&lt;$A$9,Raw!W75,-999),-999),-999),-999),-999),-999)</f>
        <v>1.9999999999999999E-6</v>
      </c>
      <c r="P75" s="9">
        <f>IF(Raw!$G75&gt;$C$8,IF(Raw!$Q75&gt;$C$8,IF(Raw!$N75&gt;$C$9,IF(Raw!$N75&lt;$A$9,IF(Raw!$X75&gt;$C$9,IF(Raw!$X75&lt;$A$9,Raw!X75,-999),-999),-999),-999),-999),-999)</f>
        <v>522</v>
      </c>
      <c r="R75" s="9">
        <f t="shared" si="4"/>
        <v>0.16344200000000003</v>
      </c>
      <c r="S75" s="9">
        <f t="shared" si="5"/>
        <v>0.32819612812022469</v>
      </c>
      <c r="T75" s="9">
        <f t="shared" si="6"/>
        <v>0.18760900000000003</v>
      </c>
      <c r="U75" s="9">
        <f t="shared" si="7"/>
        <v>0.37722787009184944</v>
      </c>
      <c r="V75" s="15">
        <f t="shared" si="0"/>
        <v>0.13229137600000002</v>
      </c>
      <c r="X75" s="11">
        <f t="shared" si="8"/>
        <v>2.4922799999999996E+19</v>
      </c>
      <c r="Y75" s="11">
        <f t="shared" si="9"/>
        <v>5.2000000000000001E-18</v>
      </c>
      <c r="Z75" s="11">
        <f t="shared" si="10"/>
        <v>3.5E-4</v>
      </c>
      <c r="AA75" s="16">
        <f t="shared" si="11"/>
        <v>4.3391289000162293E-2</v>
      </c>
      <c r="AB75" s="9">
        <f t="shared" si="1"/>
        <v>0.31786759633803141</v>
      </c>
      <c r="AC75" s="9">
        <f t="shared" si="2"/>
        <v>0.9566087109998378</v>
      </c>
      <c r="AD75" s="15">
        <f t="shared" si="3"/>
        <v>123.97511142903514</v>
      </c>
      <c r="AE75" s="3">
        <f t="shared" si="12"/>
        <v>626.07999999999981</v>
      </c>
      <c r="AF75" s="2">
        <f t="shared" si="13"/>
        <v>0.25</v>
      </c>
      <c r="AG75" s="9">
        <f t="shared" si="14"/>
        <v>3.5974513252903559E-2</v>
      </c>
      <c r="AH75" s="2">
        <f t="shared" si="15"/>
        <v>1.7407879742613745</v>
      </c>
    </row>
    <row r="76" spans="1:34">
      <c r="A76" s="1">
        <f>Raw!A76</f>
        <v>63</v>
      </c>
      <c r="B76" s="14">
        <f>Raw!B76</f>
        <v>0.32833333333333331</v>
      </c>
      <c r="C76" s="15">
        <f>Raw!C76</f>
        <v>37.299999999999997</v>
      </c>
      <c r="D76" s="15">
        <f>IF(C76&gt;0.5,Raw!D76*D$11,-999)</f>
        <v>40.5</v>
      </c>
      <c r="E76" s="9">
        <f>IF(Raw!$G76&gt;$C$8,IF(Raw!$Q76&gt;$C$8,IF(Raw!$N76&gt;$C$9,IF(Raw!$N76&lt;$A$9,IF(Raw!$X76&gt;$C$9,IF(Raw!$X76&lt;$A$9,Raw!H76,-999),-999),-999),-999),-999),-999)</f>
        <v>0.35010999999999998</v>
      </c>
      <c r="F76" s="9">
        <f>IF(Raw!$G76&gt;$C$8,IF(Raw!$Q76&gt;$C$8,IF(Raw!$N76&gt;$C$9,IF(Raw!$N76&lt;$A$9,IF(Raw!$X76&gt;$C$9,IF(Raw!$X76&lt;$A$9,Raw!I76,-999),-999),-999),-999),-999),-999)</f>
        <v>0.51672300000000004</v>
      </c>
      <c r="G76" s="9">
        <f>Raw!G76</f>
        <v>0.95640099999999995</v>
      </c>
      <c r="H76" s="9">
        <f>IF(Raw!$G76&gt;$C$8,IF(Raw!$Q76&gt;$C$8,IF(Raw!$N76&gt;$C$9,IF(Raw!$N76&lt;$A$9,IF(Raw!$X76&gt;$C$9,IF(Raw!$X76&lt;$A$9,Raw!L76,-999),-999),-999),-999),-999),-999)</f>
        <v>472.9</v>
      </c>
      <c r="I76" s="9">
        <f>IF(Raw!$G76&gt;$C$8,IF(Raw!$Q76&gt;$C$8,IF(Raw!$N76&gt;$C$9,IF(Raw!$N76&lt;$A$9,IF(Raw!$X76&gt;$C$9,IF(Raw!$X76&lt;$A$9,Raw!M76,-999),-999),-999),-999),-999),-999)</f>
        <v>9.0000000000000002E-6</v>
      </c>
      <c r="J76" s="9">
        <f>IF(Raw!$G76&gt;$C$8,IF(Raw!$Q76&gt;$C$8,IF(Raw!$N76&gt;$C$9,IF(Raw!$N76&lt;$A$9,IF(Raw!$X76&gt;$C$9,IF(Raw!$X76&lt;$A$9,Raw!N76,-999),-999),-999),-999),-999),-999)</f>
        <v>518</v>
      </c>
      <c r="K76" s="9">
        <f>IF(Raw!$G76&gt;$C$8,IF(Raw!$Q76&gt;$C$8,IF(Raw!$N76&gt;$C$9,IF(Raw!$N76&lt;$A$9,IF(Raw!$X76&gt;$C$9,IF(Raw!$X76&lt;$A$9,Raw!R76,-999),-999),-999),-999),-999),-999)</f>
        <v>0.31889400000000001</v>
      </c>
      <c r="L76" s="9">
        <f>IF(Raw!$G76&gt;$C$8,IF(Raw!$Q76&gt;$C$8,IF(Raw!$N76&gt;$C$9,IF(Raw!$N76&lt;$A$9,IF(Raw!$X76&gt;$C$9,IF(Raw!$X76&lt;$A$9,Raw!S76,-999),-999),-999),-999),-999),-999)</f>
        <v>0.51037299999999997</v>
      </c>
      <c r="M76" s="9">
        <f>Raw!Q76</f>
        <v>0.96096800000000004</v>
      </c>
      <c r="N76" s="9">
        <f>IF(Raw!$G76&gt;$C$8,IF(Raw!$Q76&gt;$C$8,IF(Raw!$N76&gt;$C$9,IF(Raw!$N76&lt;$A$9,IF(Raw!$X76&gt;$C$9,IF(Raw!$X76&lt;$A$9,Raw!V76,-999),-999),-999),-999),-999),-999)</f>
        <v>453.2</v>
      </c>
      <c r="O76" s="9">
        <f>IF(Raw!$G76&gt;$C$8,IF(Raw!$Q76&gt;$C$8,IF(Raw!$N76&gt;$C$9,IF(Raw!$N76&lt;$A$9,IF(Raw!$X76&gt;$C$9,IF(Raw!$X76&lt;$A$9,Raw!W76,-999),-999),-999),-999),-999),-999)</f>
        <v>7.7520000000000002E-3</v>
      </c>
      <c r="P76" s="9">
        <f>IF(Raw!$G76&gt;$C$8,IF(Raw!$Q76&gt;$C$8,IF(Raw!$N76&gt;$C$9,IF(Raw!$N76&lt;$A$9,IF(Raw!$X76&gt;$C$9,IF(Raw!$X76&lt;$A$9,Raw!X76,-999),-999),-999),-999),-999),-999)</f>
        <v>469</v>
      </c>
      <c r="R76" s="9">
        <f t="shared" si="4"/>
        <v>0.16661300000000007</v>
      </c>
      <c r="S76" s="9">
        <f t="shared" si="5"/>
        <v>0.32244161765588147</v>
      </c>
      <c r="T76" s="9">
        <f t="shared" si="6"/>
        <v>0.19147899999999995</v>
      </c>
      <c r="U76" s="9">
        <f t="shared" si="7"/>
        <v>0.37517462718443173</v>
      </c>
      <c r="V76" s="15">
        <f t="shared" si="0"/>
        <v>0.13575921799999999</v>
      </c>
      <c r="X76" s="11">
        <f t="shared" si="8"/>
        <v>2.4380999999999992E+19</v>
      </c>
      <c r="Y76" s="11">
        <f t="shared" si="9"/>
        <v>4.7289999999999993E-18</v>
      </c>
      <c r="Z76" s="11">
        <f t="shared" si="10"/>
        <v>5.1800000000000001E-4</v>
      </c>
      <c r="AA76" s="16">
        <f t="shared" si="11"/>
        <v>5.6358278943552428E-2</v>
      </c>
      <c r="AB76" s="9">
        <f t="shared" si="1"/>
        <v>0.32968542689383251</v>
      </c>
      <c r="AC76" s="9">
        <f t="shared" si="2"/>
        <v>0.94364172105644739</v>
      </c>
      <c r="AD76" s="15">
        <f t="shared" si="3"/>
        <v>108.79976630029422</v>
      </c>
      <c r="AE76" s="3">
        <f t="shared" si="12"/>
        <v>569.37159999999972</v>
      </c>
      <c r="AF76" s="2">
        <f t="shared" si="13"/>
        <v>0.25</v>
      </c>
      <c r="AG76" s="9">
        <f t="shared" si="14"/>
        <v>3.1399162891897064E-2</v>
      </c>
      <c r="AH76" s="2">
        <f t="shared" si="15"/>
        <v>1.5193891514203264</v>
      </c>
    </row>
    <row r="77" spans="1:34">
      <c r="A77" s="1">
        <f>Raw!A77</f>
        <v>64</v>
      </c>
      <c r="B77" s="14">
        <f>Raw!B77</f>
        <v>0.32839120370370373</v>
      </c>
      <c r="C77" s="15">
        <f>Raw!C77</f>
        <v>39</v>
      </c>
      <c r="D77" s="15">
        <f>IF(C77&gt;0.5,Raw!D77*D$11,-999)</f>
        <v>36</v>
      </c>
      <c r="E77" s="9">
        <f>IF(Raw!$G77&gt;$C$8,IF(Raw!$Q77&gt;$C$8,IF(Raw!$N77&gt;$C$9,IF(Raw!$N77&lt;$A$9,IF(Raw!$X77&gt;$C$9,IF(Raw!$X77&lt;$A$9,Raw!H77,-999),-999),-999),-999),-999),-999)</f>
        <v>0.38512600000000002</v>
      </c>
      <c r="F77" s="9">
        <f>IF(Raw!$G77&gt;$C$8,IF(Raw!$Q77&gt;$C$8,IF(Raw!$N77&gt;$C$9,IF(Raw!$N77&lt;$A$9,IF(Raw!$X77&gt;$C$9,IF(Raw!$X77&lt;$A$9,Raw!I77,-999),-999),-999),-999),-999),-999)</f>
        <v>0.56892100000000001</v>
      </c>
      <c r="G77" s="9">
        <f>Raw!G77</f>
        <v>0.97069399999999995</v>
      </c>
      <c r="H77" s="9">
        <f>IF(Raw!$G77&gt;$C$8,IF(Raw!$Q77&gt;$C$8,IF(Raw!$N77&gt;$C$9,IF(Raw!$N77&lt;$A$9,IF(Raw!$X77&gt;$C$9,IF(Raw!$X77&lt;$A$9,Raw!L77,-999),-999),-999),-999),-999),-999)</f>
        <v>451.9</v>
      </c>
      <c r="I77" s="9">
        <f>IF(Raw!$G77&gt;$C$8,IF(Raw!$Q77&gt;$C$8,IF(Raw!$N77&gt;$C$9,IF(Raw!$N77&lt;$A$9,IF(Raw!$X77&gt;$C$9,IF(Raw!$X77&lt;$A$9,Raw!M77,-999),-999),-999),-999),-999),-999)</f>
        <v>6.0000000000000002E-6</v>
      </c>
      <c r="J77" s="9">
        <f>IF(Raw!$G77&gt;$C$8,IF(Raw!$Q77&gt;$C$8,IF(Raw!$N77&gt;$C$9,IF(Raw!$N77&lt;$A$9,IF(Raw!$X77&gt;$C$9,IF(Raw!$X77&lt;$A$9,Raw!N77,-999),-999),-999),-999),-999),-999)</f>
        <v>621</v>
      </c>
      <c r="K77" s="9">
        <f>IF(Raw!$G77&gt;$C$8,IF(Raw!$Q77&gt;$C$8,IF(Raw!$N77&gt;$C$9,IF(Raw!$N77&lt;$A$9,IF(Raw!$X77&gt;$C$9,IF(Raw!$X77&lt;$A$9,Raw!R77,-999),-999),-999),-999),-999),-999)</f>
        <v>0.34850500000000001</v>
      </c>
      <c r="L77" s="9">
        <f>IF(Raw!$G77&gt;$C$8,IF(Raw!$Q77&gt;$C$8,IF(Raw!$N77&gt;$C$9,IF(Raw!$N77&lt;$A$9,IF(Raw!$X77&gt;$C$9,IF(Raw!$X77&lt;$A$9,Raw!S77,-999),-999),-999),-999),-999),-999)</f>
        <v>0.55696299999999999</v>
      </c>
      <c r="M77" s="9">
        <f>Raw!Q77</f>
        <v>0.96832499999999999</v>
      </c>
      <c r="N77" s="9">
        <f>IF(Raw!$G77&gt;$C$8,IF(Raw!$Q77&gt;$C$8,IF(Raw!$N77&gt;$C$9,IF(Raw!$N77&lt;$A$9,IF(Raw!$X77&gt;$C$9,IF(Raw!$X77&lt;$A$9,Raw!V77,-999),-999),-999),-999),-999),-999)</f>
        <v>496</v>
      </c>
      <c r="O77" s="9">
        <f>IF(Raw!$G77&gt;$C$8,IF(Raw!$Q77&gt;$C$8,IF(Raw!$N77&gt;$C$9,IF(Raw!$N77&lt;$A$9,IF(Raw!$X77&gt;$C$9,IF(Raw!$X77&lt;$A$9,Raw!W77,-999),-999),-999),-999),-999),-999)</f>
        <v>3.9999999999999998E-6</v>
      </c>
      <c r="P77" s="9">
        <f>IF(Raw!$G77&gt;$C$8,IF(Raw!$Q77&gt;$C$8,IF(Raw!$N77&gt;$C$9,IF(Raw!$N77&lt;$A$9,IF(Raw!$X77&gt;$C$9,IF(Raw!$X77&lt;$A$9,Raw!X77,-999),-999),-999),-999),-999),-999)</f>
        <v>556</v>
      </c>
      <c r="R77" s="9">
        <f t="shared" si="4"/>
        <v>0.18379499999999999</v>
      </c>
      <c r="S77" s="9">
        <f t="shared" si="5"/>
        <v>0.32305891327618419</v>
      </c>
      <c r="T77" s="9">
        <f t="shared" si="6"/>
        <v>0.20845799999999998</v>
      </c>
      <c r="U77" s="9">
        <f t="shared" si="7"/>
        <v>0.37427620865299849</v>
      </c>
      <c r="V77" s="15">
        <f t="shared" ref="V77:V140" si="16">IF(L77&gt;0,L77*V$8+V$10,-999)</f>
        <v>0.14815215800000001</v>
      </c>
      <c r="X77" s="11">
        <f t="shared" si="8"/>
        <v>2.1671999999999992E+19</v>
      </c>
      <c r="Y77" s="11">
        <f t="shared" si="9"/>
        <v>4.5189999999999996E-18</v>
      </c>
      <c r="Z77" s="11">
        <f t="shared" si="10"/>
        <v>6.2100000000000002E-4</v>
      </c>
      <c r="AA77" s="16">
        <f t="shared" si="11"/>
        <v>5.73313287585797E-2</v>
      </c>
      <c r="AB77" s="9">
        <f t="shared" ref="AB77:AB140" si="17">K77+T77*AA77</f>
        <v>0.36045617413035602</v>
      </c>
      <c r="AC77" s="9">
        <f t="shared" ref="AC77:AC140" si="18">IF(T77&gt;0,(L77-AB77)/T77,-999)</f>
        <v>0.94266867124142029</v>
      </c>
      <c r="AD77" s="15">
        <f t="shared" ref="AD77:AD140" si="19">IF(AC77&gt;0,X77*Y77*AC77,-999)</f>
        <v>92.320980287567963</v>
      </c>
      <c r="AE77" s="3">
        <f t="shared" si="12"/>
        <v>544.08759999999984</v>
      </c>
      <c r="AF77" s="2">
        <f t="shared" si="13"/>
        <v>0.25</v>
      </c>
      <c r="AG77" s="9">
        <f t="shared" si="14"/>
        <v>2.6579651139353191E-2</v>
      </c>
      <c r="AH77" s="2">
        <f t="shared" si="15"/>
        <v>1.2861754859105479</v>
      </c>
    </row>
    <row r="78" spans="1:34">
      <c r="A78" s="1">
        <f>Raw!A78</f>
        <v>65</v>
      </c>
      <c r="B78" s="14">
        <f>Raw!B78</f>
        <v>0.32844907407407409</v>
      </c>
      <c r="C78" s="15">
        <f>Raw!C78</f>
        <v>39.9</v>
      </c>
      <c r="D78" s="15">
        <f>IF(C78&gt;0.5,Raw!D78*D$11,-999)</f>
        <v>36</v>
      </c>
      <c r="E78" s="9">
        <f>IF(Raw!$G78&gt;$C$8,IF(Raw!$Q78&gt;$C$8,IF(Raw!$N78&gt;$C$9,IF(Raw!$N78&lt;$A$9,IF(Raw!$X78&gt;$C$9,IF(Raw!$X78&lt;$A$9,Raw!H78,-999),-999),-999),-999),-999),-999)</f>
        <v>0.43861</v>
      </c>
      <c r="F78" s="9">
        <f>IF(Raw!$G78&gt;$C$8,IF(Raw!$Q78&gt;$C$8,IF(Raw!$N78&gt;$C$9,IF(Raw!$N78&lt;$A$9,IF(Raw!$X78&gt;$C$9,IF(Raw!$X78&lt;$A$9,Raw!I78,-999),-999),-999),-999),-999),-999)</f>
        <v>0.64141599999999999</v>
      </c>
      <c r="G78" s="9">
        <f>Raw!G78</f>
        <v>0.97016599999999997</v>
      </c>
      <c r="H78" s="9">
        <f>IF(Raw!$G78&gt;$C$8,IF(Raw!$Q78&gt;$C$8,IF(Raw!$N78&gt;$C$9,IF(Raw!$N78&lt;$A$9,IF(Raw!$X78&gt;$C$9,IF(Raw!$X78&lt;$A$9,Raw!L78,-999),-999),-999),-999),-999),-999)</f>
        <v>466.6</v>
      </c>
      <c r="I78" s="9">
        <f>IF(Raw!$G78&gt;$C$8,IF(Raw!$Q78&gt;$C$8,IF(Raw!$N78&gt;$C$9,IF(Raw!$N78&lt;$A$9,IF(Raw!$X78&gt;$C$9,IF(Raw!$X78&lt;$A$9,Raw!M78,-999),-999),-999),-999),-999),-999)</f>
        <v>3.0000000000000001E-6</v>
      </c>
      <c r="J78" s="9">
        <f>IF(Raw!$G78&gt;$C$8,IF(Raw!$Q78&gt;$C$8,IF(Raw!$N78&gt;$C$9,IF(Raw!$N78&lt;$A$9,IF(Raw!$X78&gt;$C$9,IF(Raw!$X78&lt;$A$9,Raw!N78,-999),-999),-999),-999),-999),-999)</f>
        <v>543</v>
      </c>
      <c r="K78" s="9">
        <f>IF(Raw!$G78&gt;$C$8,IF(Raw!$Q78&gt;$C$8,IF(Raw!$N78&gt;$C$9,IF(Raw!$N78&lt;$A$9,IF(Raw!$X78&gt;$C$9,IF(Raw!$X78&lt;$A$9,Raw!R78,-999),-999),-999),-999),-999),-999)</f>
        <v>0.39668900000000001</v>
      </c>
      <c r="L78" s="9">
        <f>IF(Raw!$G78&gt;$C$8,IF(Raw!$Q78&gt;$C$8,IF(Raw!$N78&gt;$C$9,IF(Raw!$N78&lt;$A$9,IF(Raw!$X78&gt;$C$9,IF(Raw!$X78&lt;$A$9,Raw!S78,-999),-999),-999),-999),-999),-999)</f>
        <v>0.63165899999999997</v>
      </c>
      <c r="M78" s="9">
        <f>Raw!Q78</f>
        <v>0.97292999999999996</v>
      </c>
      <c r="N78" s="9">
        <f>IF(Raw!$G78&gt;$C$8,IF(Raw!$Q78&gt;$C$8,IF(Raw!$N78&gt;$C$9,IF(Raw!$N78&lt;$A$9,IF(Raw!$X78&gt;$C$9,IF(Raw!$X78&lt;$A$9,Raw!V78,-999),-999),-999),-999),-999),-999)</f>
        <v>455.7</v>
      </c>
      <c r="O78" s="9">
        <f>IF(Raw!$G78&gt;$C$8,IF(Raw!$Q78&gt;$C$8,IF(Raw!$N78&gt;$C$9,IF(Raw!$N78&lt;$A$9,IF(Raw!$X78&gt;$C$9,IF(Raw!$X78&lt;$A$9,Raw!W78,-999),-999),-999),-999),-999),-999)</f>
        <v>6.0000000000000002E-6</v>
      </c>
      <c r="P78" s="9">
        <f>IF(Raw!$G78&gt;$C$8,IF(Raw!$Q78&gt;$C$8,IF(Raw!$N78&gt;$C$9,IF(Raw!$N78&lt;$A$9,IF(Raw!$X78&gt;$C$9,IF(Raw!$X78&lt;$A$9,Raw!X78,-999),-999),-999),-999),-999),-999)</f>
        <v>399</v>
      </c>
      <c r="R78" s="9">
        <f t="shared" ref="R78:R141" si="20">F78-E78</f>
        <v>0.20280599999999999</v>
      </c>
      <c r="S78" s="9">
        <f t="shared" ref="S78:S141" si="21">R78/F78</f>
        <v>0.31618481609439114</v>
      </c>
      <c r="T78" s="9">
        <f t="shared" ref="T78:T141" si="22">L78-K78</f>
        <v>0.23496999999999996</v>
      </c>
      <c r="U78" s="9">
        <f t="shared" ref="U78:U141" si="23">T78/L78</f>
        <v>0.37198868376766575</v>
      </c>
      <c r="V78" s="15">
        <f t="shared" si="16"/>
        <v>0.16802129399999999</v>
      </c>
      <c r="X78" s="11">
        <f t="shared" ref="X78:X141" si="24">D78*6.02*10^23*10^(-6)</f>
        <v>2.1671999999999992E+19</v>
      </c>
      <c r="Y78" s="11">
        <f t="shared" ref="Y78:Y141" si="25">H78*10^(-20)</f>
        <v>4.6659999999999997E-18</v>
      </c>
      <c r="Z78" s="11">
        <f t="shared" ref="Z78:Z141" si="26">J78*10^(-6)</f>
        <v>5.4299999999999997E-4</v>
      </c>
      <c r="AA78" s="16">
        <f t="shared" ref="AA78:AA141" si="27">IF(Z78&gt;0,(X78*Y78/(X78*Y78+1/Z78)),1)</f>
        <v>5.2050937657739771E-2</v>
      </c>
      <c r="AB78" s="9">
        <f t="shared" si="17"/>
        <v>0.40891940882143912</v>
      </c>
      <c r="AC78" s="9">
        <f t="shared" si="18"/>
        <v>0.94794906234226028</v>
      </c>
      <c r="AD78" s="15">
        <f t="shared" si="19"/>
        <v>95.858080400994069</v>
      </c>
      <c r="AE78" s="3">
        <f t="shared" ref="AE78:AE141" si="28">AE$9*Y78</f>
        <v>561.78639999999984</v>
      </c>
      <c r="AF78" s="2">
        <f t="shared" ref="AF78:AF141" si="29">IF(AD78&lt;=AE78,AF$6,AF$6/(AD78/AE78))</f>
        <v>0.25</v>
      </c>
      <c r="AG78" s="9">
        <f t="shared" ref="AG78:AG141" si="30">AD78*AF78*$AG$6*U78/AG$8</f>
        <v>2.7429323966816042E-2</v>
      </c>
      <c r="AH78" s="2">
        <f t="shared" ref="AH78:AH141" si="31">((AG78*12.01)/893.5)*3600</f>
        <v>1.3272907118402442</v>
      </c>
    </row>
    <row r="79" spans="1:34">
      <c r="A79" s="1">
        <f>Raw!A79</f>
        <v>66</v>
      </c>
      <c r="B79" s="14">
        <f>Raw!B79</f>
        <v>0.32849537037037035</v>
      </c>
      <c r="C79" s="15">
        <f>Raw!C79</f>
        <v>40.799999999999997</v>
      </c>
      <c r="D79" s="15">
        <f>IF(C79&gt;0.5,Raw!D79*D$11,-999)</f>
        <v>33.299999999999997</v>
      </c>
      <c r="E79" s="9">
        <f>IF(Raw!$G79&gt;$C$8,IF(Raw!$Q79&gt;$C$8,IF(Raw!$N79&gt;$C$9,IF(Raw!$N79&lt;$A$9,IF(Raw!$X79&gt;$C$9,IF(Raw!$X79&lt;$A$9,Raw!H79,-999),-999),-999),-999),-999),-999)</f>
        <v>0.44047399999999998</v>
      </c>
      <c r="F79" s="9">
        <f>IF(Raw!$G79&gt;$C$8,IF(Raw!$Q79&gt;$C$8,IF(Raw!$N79&gt;$C$9,IF(Raw!$N79&lt;$A$9,IF(Raw!$X79&gt;$C$9,IF(Raw!$X79&lt;$A$9,Raw!I79,-999),-999),-999),-999),-999),-999)</f>
        <v>0.67914600000000003</v>
      </c>
      <c r="G79" s="9">
        <f>Raw!G79</f>
        <v>0.97885</v>
      </c>
      <c r="H79" s="9">
        <f>IF(Raw!$G79&gt;$C$8,IF(Raw!$Q79&gt;$C$8,IF(Raw!$N79&gt;$C$9,IF(Raw!$N79&lt;$A$9,IF(Raw!$X79&gt;$C$9,IF(Raw!$X79&lt;$A$9,Raw!L79,-999),-999),-999),-999),-999),-999)</f>
        <v>526.70000000000005</v>
      </c>
      <c r="I79" s="9">
        <f>IF(Raw!$G79&gt;$C$8,IF(Raw!$Q79&gt;$C$8,IF(Raw!$N79&gt;$C$9,IF(Raw!$N79&lt;$A$9,IF(Raw!$X79&gt;$C$9,IF(Raw!$X79&lt;$A$9,Raw!M79,-999),-999),-999),-999),-999),-999)</f>
        <v>1.0000000000000001E-5</v>
      </c>
      <c r="J79" s="9">
        <f>IF(Raw!$G79&gt;$C$8,IF(Raw!$Q79&gt;$C$8,IF(Raw!$N79&gt;$C$9,IF(Raw!$N79&lt;$A$9,IF(Raw!$X79&gt;$C$9,IF(Raw!$X79&lt;$A$9,Raw!N79,-999),-999),-999),-999),-999),-999)</f>
        <v>361</v>
      </c>
      <c r="K79" s="9">
        <f>IF(Raw!$G79&gt;$C$8,IF(Raw!$Q79&gt;$C$8,IF(Raw!$N79&gt;$C$9,IF(Raw!$N79&lt;$A$9,IF(Raw!$X79&gt;$C$9,IF(Raw!$X79&lt;$A$9,Raw!R79,-999),-999),-999),-999),-999),-999)</f>
        <v>0.40047700000000003</v>
      </c>
      <c r="L79" s="9">
        <f>IF(Raw!$G79&gt;$C$8,IF(Raw!$Q79&gt;$C$8,IF(Raw!$N79&gt;$C$9,IF(Raw!$N79&lt;$A$9,IF(Raw!$X79&gt;$C$9,IF(Raw!$X79&lt;$A$9,Raw!S79,-999),-999),-999),-999),-999),-999)</f>
        <v>0.64745900000000001</v>
      </c>
      <c r="M79" s="9">
        <f>Raw!Q79</f>
        <v>0.97139600000000004</v>
      </c>
      <c r="N79" s="9">
        <f>IF(Raw!$G79&gt;$C$8,IF(Raw!$Q79&gt;$C$8,IF(Raw!$N79&gt;$C$9,IF(Raw!$N79&lt;$A$9,IF(Raw!$X79&gt;$C$9,IF(Raw!$X79&lt;$A$9,Raw!V79,-999),-999),-999),-999),-999),-999)</f>
        <v>521.79999999999995</v>
      </c>
      <c r="O79" s="9">
        <f>IF(Raw!$G79&gt;$C$8,IF(Raw!$Q79&gt;$C$8,IF(Raw!$N79&gt;$C$9,IF(Raw!$N79&lt;$A$9,IF(Raw!$X79&gt;$C$9,IF(Raw!$X79&lt;$A$9,Raw!W79,-999),-999),-999),-999),-999),-999)</f>
        <v>2.3E-5</v>
      </c>
      <c r="P79" s="9">
        <f>IF(Raw!$G79&gt;$C$8,IF(Raw!$Q79&gt;$C$8,IF(Raw!$N79&gt;$C$9,IF(Raw!$N79&lt;$A$9,IF(Raw!$X79&gt;$C$9,IF(Raw!$X79&lt;$A$9,Raw!X79,-999),-999),-999),-999),-999),-999)</f>
        <v>589</v>
      </c>
      <c r="R79" s="9">
        <f t="shared" si="20"/>
        <v>0.23867200000000005</v>
      </c>
      <c r="S79" s="9">
        <f t="shared" si="21"/>
        <v>0.35142958951388958</v>
      </c>
      <c r="T79" s="9">
        <f t="shared" si="22"/>
        <v>0.24698199999999998</v>
      </c>
      <c r="U79" s="9">
        <f t="shared" si="23"/>
        <v>0.38146353668726513</v>
      </c>
      <c r="V79" s="15">
        <f t="shared" si="16"/>
        <v>0.17222409400000002</v>
      </c>
      <c r="X79" s="11">
        <f t="shared" si="24"/>
        <v>2.0046599999999996E+19</v>
      </c>
      <c r="Y79" s="11">
        <f t="shared" si="25"/>
        <v>5.2669999999999998E-18</v>
      </c>
      <c r="Z79" s="11">
        <f t="shared" si="26"/>
        <v>3.6099999999999999E-4</v>
      </c>
      <c r="AA79" s="16">
        <f t="shared" si="27"/>
        <v>3.6716833167318073E-2</v>
      </c>
      <c r="AB79" s="9">
        <f t="shared" si="17"/>
        <v>0.40954539688933056</v>
      </c>
      <c r="AC79" s="9">
        <f t="shared" si="18"/>
        <v>0.963283166832682</v>
      </c>
      <c r="AD79" s="15">
        <f t="shared" si="19"/>
        <v>101.70867913384508</v>
      </c>
      <c r="AE79" s="3">
        <f t="shared" si="28"/>
        <v>634.14679999999976</v>
      </c>
      <c r="AF79" s="2">
        <f t="shared" si="29"/>
        <v>0.25</v>
      </c>
      <c r="AG79" s="9">
        <f t="shared" si="30"/>
        <v>2.9844732657066757E-2</v>
      </c>
      <c r="AH79" s="2">
        <f t="shared" si="31"/>
        <v>1.4441710813216992</v>
      </c>
    </row>
    <row r="80" spans="1:34">
      <c r="A80" s="1">
        <f>Raw!A80</f>
        <v>67</v>
      </c>
      <c r="B80" s="14">
        <f>Raw!B80</f>
        <v>0.32855324074074072</v>
      </c>
      <c r="C80" s="15">
        <f>Raw!C80</f>
        <v>41.9</v>
      </c>
      <c r="D80" s="15">
        <f>IF(C80&gt;0.5,Raw!D80*D$11,-999)</f>
        <v>31.5</v>
      </c>
      <c r="E80" s="9">
        <f>IF(Raw!$G80&gt;$C$8,IF(Raw!$Q80&gt;$C$8,IF(Raw!$N80&gt;$C$9,IF(Raw!$N80&lt;$A$9,IF(Raw!$X80&gt;$C$9,IF(Raw!$X80&lt;$A$9,Raw!H80,-999),-999),-999),-999),-999),-999)</f>
        <v>0.49018600000000001</v>
      </c>
      <c r="F80" s="9">
        <f>IF(Raw!$G80&gt;$C$8,IF(Raw!$Q80&gt;$C$8,IF(Raw!$N80&gt;$C$9,IF(Raw!$N80&lt;$A$9,IF(Raw!$X80&gt;$C$9,IF(Raw!$X80&lt;$A$9,Raw!I80,-999),-999),-999),-999),-999),-999)</f>
        <v>0.74493500000000001</v>
      </c>
      <c r="G80" s="9">
        <f>Raw!G80</f>
        <v>0.97563100000000003</v>
      </c>
      <c r="H80" s="9">
        <f>IF(Raw!$G80&gt;$C$8,IF(Raw!$Q80&gt;$C$8,IF(Raw!$N80&gt;$C$9,IF(Raw!$N80&lt;$A$9,IF(Raw!$X80&gt;$C$9,IF(Raw!$X80&lt;$A$9,Raw!L80,-999),-999),-999),-999),-999),-999)</f>
        <v>485.3</v>
      </c>
      <c r="I80" s="9">
        <f>IF(Raw!$G80&gt;$C$8,IF(Raw!$Q80&gt;$C$8,IF(Raw!$N80&gt;$C$9,IF(Raw!$N80&lt;$A$9,IF(Raw!$X80&gt;$C$9,IF(Raw!$X80&lt;$A$9,Raw!M80,-999),-999),-999),-999),-999),-999)</f>
        <v>3.4E-5</v>
      </c>
      <c r="J80" s="9">
        <f>IF(Raw!$G80&gt;$C$8,IF(Raw!$Q80&gt;$C$8,IF(Raw!$N80&gt;$C$9,IF(Raw!$N80&lt;$A$9,IF(Raw!$X80&gt;$C$9,IF(Raw!$X80&lt;$A$9,Raw!N80,-999),-999),-999),-999),-999),-999)</f>
        <v>540</v>
      </c>
      <c r="K80" s="9">
        <f>IF(Raw!$G80&gt;$C$8,IF(Raw!$Q80&gt;$C$8,IF(Raw!$N80&gt;$C$9,IF(Raw!$N80&lt;$A$9,IF(Raw!$X80&gt;$C$9,IF(Raw!$X80&lt;$A$9,Raw!R80,-999),-999),-999),-999),-999),-999)</f>
        <v>0.40556999999999999</v>
      </c>
      <c r="L80" s="9">
        <f>IF(Raw!$G80&gt;$C$8,IF(Raw!$Q80&gt;$C$8,IF(Raw!$N80&gt;$C$9,IF(Raw!$N80&lt;$A$9,IF(Raw!$X80&gt;$C$9,IF(Raw!$X80&lt;$A$9,Raw!S80,-999),-999),-999),-999),-999),-999)</f>
        <v>0.66189600000000004</v>
      </c>
      <c r="M80" s="9">
        <f>Raw!Q80</f>
        <v>0.96817600000000004</v>
      </c>
      <c r="N80" s="9">
        <f>IF(Raw!$G80&gt;$C$8,IF(Raw!$Q80&gt;$C$8,IF(Raw!$N80&gt;$C$9,IF(Raw!$N80&lt;$A$9,IF(Raw!$X80&gt;$C$9,IF(Raw!$X80&lt;$A$9,Raw!V80,-999),-999),-999),-999),-999),-999)</f>
        <v>481.1</v>
      </c>
      <c r="O80" s="9">
        <f>IF(Raw!$G80&gt;$C$8,IF(Raw!$Q80&gt;$C$8,IF(Raw!$N80&gt;$C$9,IF(Raw!$N80&lt;$A$9,IF(Raw!$X80&gt;$C$9,IF(Raw!$X80&lt;$A$9,Raw!W80,-999),-999),-999),-999),-999),-999)</f>
        <v>1.2760000000000001E-2</v>
      </c>
      <c r="P80" s="9">
        <f>IF(Raw!$G80&gt;$C$8,IF(Raw!$Q80&gt;$C$8,IF(Raw!$N80&gt;$C$9,IF(Raw!$N80&lt;$A$9,IF(Raw!$X80&gt;$C$9,IF(Raw!$X80&lt;$A$9,Raw!X80,-999),-999),-999),-999),-999),-999)</f>
        <v>615</v>
      </c>
      <c r="R80" s="9">
        <f t="shared" si="20"/>
        <v>0.254749</v>
      </c>
      <c r="S80" s="9">
        <f t="shared" si="21"/>
        <v>0.34197480317074647</v>
      </c>
      <c r="T80" s="9">
        <f t="shared" si="22"/>
        <v>0.25632600000000005</v>
      </c>
      <c r="U80" s="9">
        <f t="shared" si="23"/>
        <v>0.38726023423619427</v>
      </c>
      <c r="V80" s="15">
        <f t="shared" si="16"/>
        <v>0.17606433600000002</v>
      </c>
      <c r="X80" s="11">
        <f t="shared" si="24"/>
        <v>1.8963E+19</v>
      </c>
      <c r="Y80" s="11">
        <f t="shared" si="25"/>
        <v>4.8529999999999995E-18</v>
      </c>
      <c r="Z80" s="11">
        <f t="shared" si="26"/>
        <v>5.4000000000000001E-4</v>
      </c>
      <c r="AA80" s="16">
        <f t="shared" si="27"/>
        <v>4.7342157217833976E-2</v>
      </c>
      <c r="AB80" s="9">
        <f t="shared" si="17"/>
        <v>0.41770502579101848</v>
      </c>
      <c r="AC80" s="9">
        <f t="shared" si="18"/>
        <v>0.95265784278216614</v>
      </c>
      <c r="AD80" s="15">
        <f t="shared" si="19"/>
        <v>87.670661514507373</v>
      </c>
      <c r="AE80" s="3">
        <f t="shared" si="28"/>
        <v>584.30119999999977</v>
      </c>
      <c r="AF80" s="2">
        <f t="shared" si="29"/>
        <v>0.25</v>
      </c>
      <c r="AG80" s="9">
        <f t="shared" si="30"/>
        <v>2.6116431472115561E-2</v>
      </c>
      <c r="AH80" s="2">
        <f t="shared" si="31"/>
        <v>1.2637605272841503</v>
      </c>
    </row>
    <row r="81" spans="1:34">
      <c r="A81" s="1">
        <f>Raw!A81</f>
        <v>68</v>
      </c>
      <c r="B81" s="14">
        <f>Raw!B81</f>
        <v>0.32861111111111113</v>
      </c>
      <c r="C81" s="15">
        <f>Raw!C81</f>
        <v>43</v>
      </c>
      <c r="D81" s="15">
        <f>IF(C81&gt;0.5,Raw!D81*D$11,-999)</f>
        <v>30.6</v>
      </c>
      <c r="E81" s="9">
        <f>IF(Raw!$G81&gt;$C$8,IF(Raw!$Q81&gt;$C$8,IF(Raw!$N81&gt;$C$9,IF(Raw!$N81&lt;$A$9,IF(Raw!$X81&gt;$C$9,IF(Raw!$X81&lt;$A$9,Raw!H81,-999),-999),-999),-999),-999),-999)</f>
        <v>0.63461800000000002</v>
      </c>
      <c r="F81" s="9">
        <f>IF(Raw!$G81&gt;$C$8,IF(Raw!$Q81&gt;$C$8,IF(Raw!$N81&gt;$C$9,IF(Raw!$N81&lt;$A$9,IF(Raw!$X81&gt;$C$9,IF(Raw!$X81&lt;$A$9,Raw!I81,-999),-999),-999),-999),-999),-999)</f>
        <v>0.97672499999999995</v>
      </c>
      <c r="G81" s="9">
        <f>Raw!G81</f>
        <v>0.97558</v>
      </c>
      <c r="H81" s="9">
        <f>IF(Raw!$G81&gt;$C$8,IF(Raw!$Q81&gt;$C$8,IF(Raw!$N81&gt;$C$9,IF(Raw!$N81&lt;$A$9,IF(Raw!$X81&gt;$C$9,IF(Raw!$X81&lt;$A$9,Raw!L81,-999),-999),-999),-999),-999),-999)</f>
        <v>515.1</v>
      </c>
      <c r="I81" s="9">
        <f>IF(Raw!$G81&gt;$C$8,IF(Raw!$Q81&gt;$C$8,IF(Raw!$N81&gt;$C$9,IF(Raw!$N81&lt;$A$9,IF(Raw!$X81&gt;$C$9,IF(Raw!$X81&lt;$A$9,Raw!M81,-999),-999),-999),-999),-999),-999)</f>
        <v>3.0000000000000001E-6</v>
      </c>
      <c r="J81" s="9">
        <f>IF(Raw!$G81&gt;$C$8,IF(Raw!$Q81&gt;$C$8,IF(Raw!$N81&gt;$C$9,IF(Raw!$N81&lt;$A$9,IF(Raw!$X81&gt;$C$9,IF(Raw!$X81&lt;$A$9,Raw!N81,-999),-999),-999),-999),-999),-999)</f>
        <v>509</v>
      </c>
      <c r="K81" s="9">
        <f>IF(Raw!$G81&gt;$C$8,IF(Raw!$Q81&gt;$C$8,IF(Raw!$N81&gt;$C$9,IF(Raw!$N81&lt;$A$9,IF(Raw!$X81&gt;$C$9,IF(Raw!$X81&lt;$A$9,Raw!R81,-999),-999),-999),-999),-999),-999)</f>
        <v>0.57168799999999997</v>
      </c>
      <c r="L81" s="9">
        <f>IF(Raw!$G81&gt;$C$8,IF(Raw!$Q81&gt;$C$8,IF(Raw!$N81&gt;$C$9,IF(Raw!$N81&lt;$A$9,IF(Raw!$X81&gt;$C$9,IF(Raw!$X81&lt;$A$9,Raw!S81,-999),-999),-999),-999),-999),-999)</f>
        <v>0.94797799999999999</v>
      </c>
      <c r="M81" s="9">
        <f>Raw!Q81</f>
        <v>0.98543599999999998</v>
      </c>
      <c r="N81" s="9">
        <f>IF(Raw!$G81&gt;$C$8,IF(Raw!$Q81&gt;$C$8,IF(Raw!$N81&gt;$C$9,IF(Raw!$N81&lt;$A$9,IF(Raw!$X81&gt;$C$9,IF(Raw!$X81&lt;$A$9,Raw!V81,-999),-999),-999),-999),-999),-999)</f>
        <v>545.6</v>
      </c>
      <c r="O81" s="9">
        <f>IF(Raw!$G81&gt;$C$8,IF(Raw!$Q81&gt;$C$8,IF(Raw!$N81&gt;$C$9,IF(Raw!$N81&lt;$A$9,IF(Raw!$X81&gt;$C$9,IF(Raw!$X81&lt;$A$9,Raw!W81,-999),-999),-999),-999),-999),-999)</f>
        <v>1.2E-5</v>
      </c>
      <c r="P81" s="9">
        <f>IF(Raw!$G81&gt;$C$8,IF(Raw!$Q81&gt;$C$8,IF(Raw!$N81&gt;$C$9,IF(Raw!$N81&lt;$A$9,IF(Raw!$X81&gt;$C$9,IF(Raw!$X81&lt;$A$9,Raw!X81,-999),-999),-999),-999),-999),-999)</f>
        <v>535</v>
      </c>
      <c r="R81" s="9">
        <f t="shared" si="20"/>
        <v>0.34210699999999994</v>
      </c>
      <c r="S81" s="9">
        <f t="shared" si="21"/>
        <v>0.35025928485500007</v>
      </c>
      <c r="T81" s="9">
        <f t="shared" si="22"/>
        <v>0.37629000000000001</v>
      </c>
      <c r="U81" s="9">
        <f t="shared" si="23"/>
        <v>0.39693959142511748</v>
      </c>
      <c r="V81" s="15">
        <f t="shared" si="16"/>
        <v>0.25216214800000003</v>
      </c>
      <c r="X81" s="11">
        <f t="shared" si="24"/>
        <v>1.8421199999999996E+19</v>
      </c>
      <c r="Y81" s="11">
        <f t="shared" si="25"/>
        <v>5.1509999999999998E-18</v>
      </c>
      <c r="Z81" s="11">
        <f t="shared" si="26"/>
        <v>5.0900000000000001E-4</v>
      </c>
      <c r="AA81" s="16">
        <f t="shared" si="27"/>
        <v>4.6072585020307054E-2</v>
      </c>
      <c r="AB81" s="9">
        <f t="shared" si="17"/>
        <v>0.58902465301729134</v>
      </c>
      <c r="AC81" s="9">
        <f t="shared" si="18"/>
        <v>0.95392741497969291</v>
      </c>
      <c r="AD81" s="15">
        <f t="shared" si="19"/>
        <v>90.515884126339984</v>
      </c>
      <c r="AE81" s="3">
        <f t="shared" si="28"/>
        <v>620.18039999999985</v>
      </c>
      <c r="AF81" s="2">
        <f t="shared" si="29"/>
        <v>0.25</v>
      </c>
      <c r="AG81" s="9">
        <f t="shared" si="30"/>
        <v>2.7637952355840517E-2</v>
      </c>
      <c r="AH81" s="2">
        <f t="shared" si="31"/>
        <v>1.3373861310096482</v>
      </c>
    </row>
    <row r="82" spans="1:34">
      <c r="A82" s="1">
        <f>Raw!A82</f>
        <v>69</v>
      </c>
      <c r="B82" s="14">
        <f>Raw!B82</f>
        <v>0.32866898148148149</v>
      </c>
      <c r="C82" s="15">
        <f>Raw!C82</f>
        <v>43.9</v>
      </c>
      <c r="D82" s="15">
        <f>IF(C82&gt;0.5,Raw!D82*D$11,-999)</f>
        <v>27.9</v>
      </c>
      <c r="E82" s="9">
        <f>IF(Raw!$G82&gt;$C$8,IF(Raw!$Q82&gt;$C$8,IF(Raw!$N82&gt;$C$9,IF(Raw!$N82&lt;$A$9,IF(Raw!$X82&gt;$C$9,IF(Raw!$X82&lt;$A$9,Raw!H82,-999),-999),-999),-999),-999),-999)</f>
        <v>0.760911</v>
      </c>
      <c r="F82" s="9">
        <f>IF(Raw!$G82&gt;$C$8,IF(Raw!$Q82&gt;$C$8,IF(Raw!$N82&gt;$C$9,IF(Raw!$N82&lt;$A$9,IF(Raw!$X82&gt;$C$9,IF(Raw!$X82&lt;$A$9,Raw!I82,-999),-999),-999),-999),-999),-999)</f>
        <v>1.1677580000000001</v>
      </c>
      <c r="G82" s="9">
        <f>Raw!G82</f>
        <v>0.98415799999999998</v>
      </c>
      <c r="H82" s="9">
        <f>IF(Raw!$G82&gt;$C$8,IF(Raw!$Q82&gt;$C$8,IF(Raw!$N82&gt;$C$9,IF(Raw!$N82&lt;$A$9,IF(Raw!$X82&gt;$C$9,IF(Raw!$X82&lt;$A$9,Raw!L82,-999),-999),-999),-999),-999),-999)</f>
        <v>522.20000000000005</v>
      </c>
      <c r="I82" s="9">
        <f>IF(Raw!$G82&gt;$C$8,IF(Raw!$Q82&gt;$C$8,IF(Raw!$N82&gt;$C$9,IF(Raw!$N82&lt;$A$9,IF(Raw!$X82&gt;$C$9,IF(Raw!$X82&lt;$A$9,Raw!M82,-999),-999),-999),-999),-999),-999)</f>
        <v>1.1E-5</v>
      </c>
      <c r="J82" s="9">
        <f>IF(Raw!$G82&gt;$C$8,IF(Raw!$Q82&gt;$C$8,IF(Raw!$N82&gt;$C$9,IF(Raw!$N82&lt;$A$9,IF(Raw!$X82&gt;$C$9,IF(Raw!$X82&lt;$A$9,Raw!N82,-999),-999),-999),-999),-999),-999)</f>
        <v>347</v>
      </c>
      <c r="K82" s="9">
        <f>IF(Raw!$G82&gt;$C$8,IF(Raw!$Q82&gt;$C$8,IF(Raw!$N82&gt;$C$9,IF(Raw!$N82&lt;$A$9,IF(Raw!$X82&gt;$C$9,IF(Raw!$X82&lt;$A$9,Raw!R82,-999),-999),-999),-999),-999),-999)</f>
        <v>0.71298499999999998</v>
      </c>
      <c r="L82" s="9">
        <f>IF(Raw!$G82&gt;$C$8,IF(Raw!$Q82&gt;$C$8,IF(Raw!$N82&gt;$C$9,IF(Raw!$N82&lt;$A$9,IF(Raw!$X82&gt;$C$9,IF(Raw!$X82&lt;$A$9,Raw!S82,-999),-999),-999),-999),-999),-999)</f>
        <v>1.154236</v>
      </c>
      <c r="M82" s="9">
        <f>Raw!Q82</f>
        <v>0.98741400000000001</v>
      </c>
      <c r="N82" s="9">
        <f>IF(Raw!$G82&gt;$C$8,IF(Raw!$Q82&gt;$C$8,IF(Raw!$N82&gt;$C$9,IF(Raw!$N82&lt;$A$9,IF(Raw!$X82&gt;$C$9,IF(Raw!$X82&lt;$A$9,Raw!V82,-999),-999),-999),-999),-999),-999)</f>
        <v>524.4</v>
      </c>
      <c r="O82" s="9">
        <f>IF(Raw!$G82&gt;$C$8,IF(Raw!$Q82&gt;$C$8,IF(Raw!$N82&gt;$C$9,IF(Raw!$N82&lt;$A$9,IF(Raw!$X82&gt;$C$9,IF(Raw!$X82&lt;$A$9,Raw!W82,-999),-999),-999),-999),-999),-999)</f>
        <v>9.0000000000000002E-6</v>
      </c>
      <c r="P82" s="9">
        <f>IF(Raw!$G82&gt;$C$8,IF(Raw!$Q82&gt;$C$8,IF(Raw!$N82&gt;$C$9,IF(Raw!$N82&lt;$A$9,IF(Raw!$X82&gt;$C$9,IF(Raw!$X82&lt;$A$9,Raw!X82,-999),-999),-999),-999),-999),-999)</f>
        <v>369</v>
      </c>
      <c r="R82" s="9">
        <f t="shared" si="20"/>
        <v>0.40684700000000007</v>
      </c>
      <c r="S82" s="9">
        <f t="shared" si="21"/>
        <v>0.34840009659535626</v>
      </c>
      <c r="T82" s="9">
        <f t="shared" si="22"/>
        <v>0.44125100000000006</v>
      </c>
      <c r="U82" s="9">
        <f t="shared" si="23"/>
        <v>0.38228837083577366</v>
      </c>
      <c r="V82" s="15">
        <f t="shared" si="16"/>
        <v>0.307026776</v>
      </c>
      <c r="X82" s="11">
        <f t="shared" si="24"/>
        <v>1.6795799999999996E+19</v>
      </c>
      <c r="Y82" s="11">
        <f t="shared" si="25"/>
        <v>5.2220000000000004E-18</v>
      </c>
      <c r="Z82" s="11">
        <f t="shared" si="26"/>
        <v>3.4699999999999998E-4</v>
      </c>
      <c r="AA82" s="16">
        <f t="shared" si="27"/>
        <v>2.9535655944797852E-2</v>
      </c>
      <c r="AB82" s="9">
        <f t="shared" si="17"/>
        <v>0.72601763772129801</v>
      </c>
      <c r="AC82" s="9">
        <f t="shared" si="18"/>
        <v>0.9704643440552021</v>
      </c>
      <c r="AD82" s="15">
        <f t="shared" si="19"/>
        <v>85.117164106045678</v>
      </c>
      <c r="AE82" s="3">
        <f t="shared" si="28"/>
        <v>628.72879999999986</v>
      </c>
      <c r="AF82" s="2">
        <f t="shared" si="29"/>
        <v>0.25</v>
      </c>
      <c r="AG82" s="9">
        <f t="shared" si="30"/>
        <v>2.5030232304816456E-2</v>
      </c>
      <c r="AH82" s="2">
        <f t="shared" si="31"/>
        <v>1.2111999148640675</v>
      </c>
    </row>
    <row r="83" spans="1:34">
      <c r="A83" s="1">
        <f>Raw!A83</f>
        <v>70</v>
      </c>
      <c r="B83" s="14">
        <f>Raw!B83</f>
        <v>0.32872685185185185</v>
      </c>
      <c r="C83" s="15">
        <f>Raw!C83</f>
        <v>45</v>
      </c>
      <c r="D83" s="15">
        <f>IF(C83&gt;0.5,Raw!D83*D$11,-999)</f>
        <v>27</v>
      </c>
      <c r="E83" s="9">
        <f>IF(Raw!$G83&gt;$C$8,IF(Raw!$Q83&gt;$C$8,IF(Raw!$N83&gt;$C$9,IF(Raw!$N83&lt;$A$9,IF(Raw!$X83&gt;$C$9,IF(Raw!$X83&lt;$A$9,Raw!H83,-999),-999),-999),-999),-999),-999)</f>
        <v>0.75048300000000001</v>
      </c>
      <c r="F83" s="9">
        <f>IF(Raw!$G83&gt;$C$8,IF(Raw!$Q83&gt;$C$8,IF(Raw!$N83&gt;$C$9,IF(Raw!$N83&lt;$A$9,IF(Raw!$X83&gt;$C$9,IF(Raw!$X83&lt;$A$9,Raw!I83,-999),-999),-999),-999),-999),-999)</f>
        <v>1.170709</v>
      </c>
      <c r="G83" s="9">
        <f>Raw!G83</f>
        <v>0.98253000000000001</v>
      </c>
      <c r="H83" s="9">
        <f>IF(Raw!$G83&gt;$C$8,IF(Raw!$Q83&gt;$C$8,IF(Raw!$N83&gt;$C$9,IF(Raw!$N83&lt;$A$9,IF(Raw!$X83&gt;$C$9,IF(Raw!$X83&lt;$A$9,Raw!L83,-999),-999),-999),-999),-999),-999)</f>
        <v>506.9</v>
      </c>
      <c r="I83" s="9">
        <f>IF(Raw!$G83&gt;$C$8,IF(Raw!$Q83&gt;$C$8,IF(Raw!$N83&gt;$C$9,IF(Raw!$N83&lt;$A$9,IF(Raw!$X83&gt;$C$9,IF(Raw!$X83&lt;$A$9,Raw!M83,-999),-999),-999),-999),-999),-999)</f>
        <v>6.0000000000000002E-6</v>
      </c>
      <c r="J83" s="9">
        <f>IF(Raw!$G83&gt;$C$8,IF(Raw!$Q83&gt;$C$8,IF(Raw!$N83&gt;$C$9,IF(Raw!$N83&lt;$A$9,IF(Raw!$X83&gt;$C$9,IF(Raw!$X83&lt;$A$9,Raw!N83,-999),-999),-999),-999),-999),-999)</f>
        <v>437</v>
      </c>
      <c r="K83" s="9">
        <f>IF(Raw!$G83&gt;$C$8,IF(Raw!$Q83&gt;$C$8,IF(Raw!$N83&gt;$C$9,IF(Raw!$N83&lt;$A$9,IF(Raw!$X83&gt;$C$9,IF(Raw!$X83&lt;$A$9,Raw!R83,-999),-999),-999),-999),-999),-999)</f>
        <v>0.73044699999999996</v>
      </c>
      <c r="L83" s="9">
        <f>IF(Raw!$G83&gt;$C$8,IF(Raw!$Q83&gt;$C$8,IF(Raw!$N83&gt;$C$9,IF(Raw!$N83&lt;$A$9,IF(Raw!$X83&gt;$C$9,IF(Raw!$X83&lt;$A$9,Raw!S83,-999),-999),-999),-999),-999),-999)</f>
        <v>1.1991309999999999</v>
      </c>
      <c r="M83" s="9">
        <f>Raw!Q83</f>
        <v>0.97960599999999998</v>
      </c>
      <c r="N83" s="9">
        <f>IF(Raw!$G83&gt;$C$8,IF(Raw!$Q83&gt;$C$8,IF(Raw!$N83&gt;$C$9,IF(Raw!$N83&lt;$A$9,IF(Raw!$X83&gt;$C$9,IF(Raw!$X83&lt;$A$9,Raw!V83,-999),-999),-999),-999),-999),-999)</f>
        <v>499.1</v>
      </c>
      <c r="O83" s="9">
        <f>IF(Raw!$G83&gt;$C$8,IF(Raw!$Q83&gt;$C$8,IF(Raw!$N83&gt;$C$9,IF(Raw!$N83&lt;$A$9,IF(Raw!$X83&gt;$C$9,IF(Raw!$X83&lt;$A$9,Raw!W83,-999),-999),-999),-999),-999),-999)</f>
        <v>3.9999999999999998E-6</v>
      </c>
      <c r="P83" s="9">
        <f>IF(Raw!$G83&gt;$C$8,IF(Raw!$Q83&gt;$C$8,IF(Raw!$N83&gt;$C$9,IF(Raw!$N83&lt;$A$9,IF(Raw!$X83&gt;$C$9,IF(Raw!$X83&lt;$A$9,Raw!X83,-999),-999),-999),-999),-999),-999)</f>
        <v>342</v>
      </c>
      <c r="R83" s="9">
        <f t="shared" si="20"/>
        <v>0.42022599999999999</v>
      </c>
      <c r="S83" s="9">
        <f t="shared" si="21"/>
        <v>0.35895000380111536</v>
      </c>
      <c r="T83" s="9">
        <f t="shared" si="22"/>
        <v>0.46868399999999999</v>
      </c>
      <c r="U83" s="9">
        <f t="shared" si="23"/>
        <v>0.39085304274512128</v>
      </c>
      <c r="V83" s="15">
        <f t="shared" si="16"/>
        <v>0.31896884600000003</v>
      </c>
      <c r="X83" s="11">
        <f t="shared" si="24"/>
        <v>1.6253999999999998E+19</v>
      </c>
      <c r="Y83" s="11">
        <f t="shared" si="25"/>
        <v>5.0689999999999998E-18</v>
      </c>
      <c r="Z83" s="11">
        <f t="shared" si="26"/>
        <v>4.37E-4</v>
      </c>
      <c r="AA83" s="16">
        <f t="shared" si="27"/>
        <v>3.4753783520039973E-2</v>
      </c>
      <c r="AB83" s="9">
        <f t="shared" si="17"/>
        <v>0.74673554227530636</v>
      </c>
      <c r="AC83" s="9">
        <f t="shared" si="18"/>
        <v>0.96524621647996001</v>
      </c>
      <c r="AD83" s="15">
        <f t="shared" si="19"/>
        <v>79.528108741510238</v>
      </c>
      <c r="AE83" s="3">
        <f t="shared" si="28"/>
        <v>610.30759999999975</v>
      </c>
      <c r="AF83" s="2">
        <f t="shared" si="29"/>
        <v>0.25</v>
      </c>
      <c r="AG83" s="9">
        <f t="shared" si="30"/>
        <v>2.3910617911833968E-2</v>
      </c>
      <c r="AH83" s="2">
        <f t="shared" si="31"/>
        <v>1.1570223570632943</v>
      </c>
    </row>
    <row r="84" spans="1:34">
      <c r="A84" s="1">
        <f>Raw!A84</f>
        <v>71</v>
      </c>
      <c r="B84" s="14">
        <f>Raw!B84</f>
        <v>0.32877314814814812</v>
      </c>
      <c r="C84" s="15">
        <f>Raw!C84</f>
        <v>45.9</v>
      </c>
      <c r="D84" s="15">
        <f>IF(C84&gt;0.5,Raw!D84*D$11,-999)</f>
        <v>25.2</v>
      </c>
      <c r="E84" s="9">
        <f>IF(Raw!$G84&gt;$C$8,IF(Raw!$Q84&gt;$C$8,IF(Raw!$N84&gt;$C$9,IF(Raw!$N84&lt;$A$9,IF(Raw!$X84&gt;$C$9,IF(Raw!$X84&lt;$A$9,Raw!H84,-999),-999),-999),-999),-999),-999)</f>
        <v>0.77056800000000003</v>
      </c>
      <c r="F84" s="9">
        <f>IF(Raw!$G84&gt;$C$8,IF(Raw!$Q84&gt;$C$8,IF(Raw!$N84&gt;$C$9,IF(Raw!$N84&lt;$A$9,IF(Raw!$X84&gt;$C$9,IF(Raw!$X84&lt;$A$9,Raw!I84,-999),-999),-999),-999),-999),-999)</f>
        <v>1.2057659999999999</v>
      </c>
      <c r="G84" s="9">
        <f>Raw!G84</f>
        <v>0.98441800000000002</v>
      </c>
      <c r="H84" s="9">
        <f>IF(Raw!$G84&gt;$C$8,IF(Raw!$Q84&gt;$C$8,IF(Raw!$N84&gt;$C$9,IF(Raw!$N84&lt;$A$9,IF(Raw!$X84&gt;$C$9,IF(Raw!$X84&lt;$A$9,Raw!L84,-999),-999),-999),-999),-999),-999)</f>
        <v>523.4</v>
      </c>
      <c r="I84" s="9">
        <f>IF(Raw!$G84&gt;$C$8,IF(Raw!$Q84&gt;$C$8,IF(Raw!$N84&gt;$C$9,IF(Raw!$N84&lt;$A$9,IF(Raw!$X84&gt;$C$9,IF(Raw!$X84&lt;$A$9,Raw!M84,-999),-999),-999),-999),-999),-999)</f>
        <v>5.0000000000000004E-6</v>
      </c>
      <c r="J84" s="9">
        <f>IF(Raw!$G84&gt;$C$8,IF(Raw!$Q84&gt;$C$8,IF(Raw!$N84&gt;$C$9,IF(Raw!$N84&lt;$A$9,IF(Raw!$X84&gt;$C$9,IF(Raw!$X84&lt;$A$9,Raw!N84,-999),-999),-999),-999),-999),-999)</f>
        <v>523</v>
      </c>
      <c r="K84" s="9">
        <f>IF(Raw!$G84&gt;$C$8,IF(Raw!$Q84&gt;$C$8,IF(Raw!$N84&gt;$C$9,IF(Raw!$N84&lt;$A$9,IF(Raw!$X84&gt;$C$9,IF(Raw!$X84&lt;$A$9,Raw!R84,-999),-999),-999),-999),-999),-999)</f>
        <v>0.72771300000000005</v>
      </c>
      <c r="L84" s="9">
        <f>IF(Raw!$G84&gt;$C$8,IF(Raw!$Q84&gt;$C$8,IF(Raw!$N84&gt;$C$9,IF(Raw!$N84&lt;$A$9,IF(Raw!$X84&gt;$C$9,IF(Raw!$X84&lt;$A$9,Raw!S84,-999),-999),-999),-999),-999),-999)</f>
        <v>1.2159009999999999</v>
      </c>
      <c r="M84" s="9">
        <f>Raw!Q84</f>
        <v>0.98691600000000002</v>
      </c>
      <c r="N84" s="9">
        <f>IF(Raw!$G84&gt;$C$8,IF(Raw!$Q84&gt;$C$8,IF(Raw!$N84&gt;$C$9,IF(Raw!$N84&lt;$A$9,IF(Raw!$X84&gt;$C$9,IF(Raw!$X84&lt;$A$9,Raw!V84,-999),-999),-999),-999),-999),-999)</f>
        <v>528.9</v>
      </c>
      <c r="O84" s="9">
        <f>IF(Raw!$G84&gt;$C$8,IF(Raw!$Q84&gt;$C$8,IF(Raw!$N84&gt;$C$9,IF(Raw!$N84&lt;$A$9,IF(Raw!$X84&gt;$C$9,IF(Raw!$X84&lt;$A$9,Raw!W84,-999),-999),-999),-999),-999),-999)</f>
        <v>3.9999999999999998E-6</v>
      </c>
      <c r="P84" s="9">
        <f>IF(Raw!$G84&gt;$C$8,IF(Raw!$Q84&gt;$C$8,IF(Raw!$N84&gt;$C$9,IF(Raw!$N84&lt;$A$9,IF(Raw!$X84&gt;$C$9,IF(Raw!$X84&lt;$A$9,Raw!X84,-999),-999),-999),-999),-999),-999)</f>
        <v>416</v>
      </c>
      <c r="R84" s="9">
        <f t="shared" si="20"/>
        <v>0.43519799999999986</v>
      </c>
      <c r="S84" s="9">
        <f t="shared" si="21"/>
        <v>0.36093072785266783</v>
      </c>
      <c r="T84" s="9">
        <f t="shared" si="22"/>
        <v>0.48818799999999984</v>
      </c>
      <c r="U84" s="9">
        <f t="shared" si="23"/>
        <v>0.40150308289901881</v>
      </c>
      <c r="V84" s="15">
        <f t="shared" si="16"/>
        <v>0.323429666</v>
      </c>
      <c r="X84" s="11">
        <f t="shared" si="24"/>
        <v>1.5170399999999996E+19</v>
      </c>
      <c r="Y84" s="11">
        <f t="shared" si="25"/>
        <v>5.2339999999999993E-18</v>
      </c>
      <c r="Z84" s="11">
        <f t="shared" si="26"/>
        <v>5.2300000000000003E-4</v>
      </c>
      <c r="AA84" s="16">
        <f t="shared" si="27"/>
        <v>3.9871431772979943E-2</v>
      </c>
      <c r="AB84" s="9">
        <f t="shared" si="17"/>
        <v>0.74717775453438762</v>
      </c>
      <c r="AC84" s="9">
        <f t="shared" si="18"/>
        <v>0.96012856822701997</v>
      </c>
      <c r="AD84" s="15">
        <f t="shared" si="19"/>
        <v>76.236007214110785</v>
      </c>
      <c r="AE84" s="3">
        <f t="shared" si="28"/>
        <v>630.17359999999974</v>
      </c>
      <c r="AF84" s="2">
        <f t="shared" si="29"/>
        <v>0.25</v>
      </c>
      <c r="AG84" s="9">
        <f t="shared" si="30"/>
        <v>2.3545378403367172E-2</v>
      </c>
      <c r="AH84" s="2">
        <f t="shared" si="31"/>
        <v>1.1393486073284644</v>
      </c>
    </row>
    <row r="85" spans="1:34">
      <c r="A85" s="1">
        <f>Raw!A85</f>
        <v>72</v>
      </c>
      <c r="B85" s="14">
        <f>Raw!B85</f>
        <v>0.32883101851851854</v>
      </c>
      <c r="C85" s="15">
        <f>Raw!C85</f>
        <v>47</v>
      </c>
      <c r="D85" s="15">
        <f>IF(C85&gt;0.5,Raw!D85*D$11,-999)</f>
        <v>24.3</v>
      </c>
      <c r="E85" s="9">
        <f>IF(Raw!$G85&gt;$C$8,IF(Raw!$Q85&gt;$C$8,IF(Raw!$N85&gt;$C$9,IF(Raw!$N85&lt;$A$9,IF(Raw!$X85&gt;$C$9,IF(Raw!$X85&lt;$A$9,Raw!H85,-999),-999),-999),-999),-999),-999)</f>
        <v>0.75861699999999999</v>
      </c>
      <c r="F85" s="9">
        <f>IF(Raw!$G85&gt;$C$8,IF(Raw!$Q85&gt;$C$8,IF(Raw!$N85&gt;$C$9,IF(Raw!$N85&lt;$A$9,IF(Raw!$X85&gt;$C$9,IF(Raw!$X85&lt;$A$9,Raw!I85,-999),-999),-999),-999),-999),-999)</f>
        <v>1.1999500000000001</v>
      </c>
      <c r="G85" s="9">
        <f>Raw!G85</f>
        <v>0.99017999999999995</v>
      </c>
      <c r="H85" s="9">
        <f>IF(Raw!$G85&gt;$C$8,IF(Raw!$Q85&gt;$C$8,IF(Raw!$N85&gt;$C$9,IF(Raw!$N85&lt;$A$9,IF(Raw!$X85&gt;$C$9,IF(Raw!$X85&lt;$A$9,Raw!L85,-999),-999),-999),-999),-999),-999)</f>
        <v>541</v>
      </c>
      <c r="I85" s="9">
        <f>IF(Raw!$G85&gt;$C$8,IF(Raw!$Q85&gt;$C$8,IF(Raw!$N85&gt;$C$9,IF(Raw!$N85&lt;$A$9,IF(Raw!$X85&gt;$C$9,IF(Raw!$X85&lt;$A$9,Raw!M85,-999),-999),-999),-999),-999),-999)</f>
        <v>1.1E-5</v>
      </c>
      <c r="J85" s="9">
        <f>IF(Raw!$G85&gt;$C$8,IF(Raw!$Q85&gt;$C$8,IF(Raw!$N85&gt;$C$9,IF(Raw!$N85&lt;$A$9,IF(Raw!$X85&gt;$C$9,IF(Raw!$X85&lt;$A$9,Raw!N85,-999),-999),-999),-999),-999),-999)</f>
        <v>521</v>
      </c>
      <c r="K85" s="9">
        <f>IF(Raw!$G85&gt;$C$8,IF(Raw!$Q85&gt;$C$8,IF(Raw!$N85&gt;$C$9,IF(Raw!$N85&lt;$A$9,IF(Raw!$X85&gt;$C$9,IF(Raw!$X85&lt;$A$9,Raw!R85,-999),-999),-999),-999),-999),-999)</f>
        <v>0.74529900000000004</v>
      </c>
      <c r="L85" s="9">
        <f>IF(Raw!$G85&gt;$C$8,IF(Raw!$Q85&gt;$C$8,IF(Raw!$N85&gt;$C$9,IF(Raw!$N85&lt;$A$9,IF(Raw!$X85&gt;$C$9,IF(Raw!$X85&lt;$A$9,Raw!S85,-999),-999),-999),-999),-999),-999)</f>
        <v>1.2368239999999999</v>
      </c>
      <c r="M85" s="9">
        <f>Raw!Q85</f>
        <v>0.98372000000000004</v>
      </c>
      <c r="N85" s="9">
        <f>IF(Raw!$G85&gt;$C$8,IF(Raw!$Q85&gt;$C$8,IF(Raw!$N85&gt;$C$9,IF(Raw!$N85&lt;$A$9,IF(Raw!$X85&gt;$C$9,IF(Raw!$X85&lt;$A$9,Raw!V85,-999),-999),-999),-999),-999),-999)</f>
        <v>512.4</v>
      </c>
      <c r="O85" s="9">
        <f>IF(Raw!$G85&gt;$C$8,IF(Raw!$Q85&gt;$C$8,IF(Raw!$N85&gt;$C$9,IF(Raw!$N85&lt;$A$9,IF(Raw!$X85&gt;$C$9,IF(Raw!$X85&lt;$A$9,Raw!W85,-999),-999),-999),-999),-999),-999)</f>
        <v>6.9999999999999999E-6</v>
      </c>
      <c r="P85" s="9">
        <f>IF(Raw!$G85&gt;$C$8,IF(Raw!$Q85&gt;$C$8,IF(Raw!$N85&gt;$C$9,IF(Raw!$N85&lt;$A$9,IF(Raw!$X85&gt;$C$9,IF(Raw!$X85&lt;$A$9,Raw!X85,-999),-999),-999),-999),-999),-999)</f>
        <v>427</v>
      </c>
      <c r="R85" s="9">
        <f t="shared" si="20"/>
        <v>0.44133300000000009</v>
      </c>
      <c r="S85" s="9">
        <f t="shared" si="21"/>
        <v>0.36779282470102925</v>
      </c>
      <c r="T85" s="9">
        <f t="shared" si="22"/>
        <v>0.49152499999999988</v>
      </c>
      <c r="U85" s="9">
        <f t="shared" si="23"/>
        <v>0.39740900888081077</v>
      </c>
      <c r="V85" s="15">
        <f t="shared" si="16"/>
        <v>0.328995184</v>
      </c>
      <c r="X85" s="11">
        <f t="shared" si="24"/>
        <v>1.4628599999999998E+19</v>
      </c>
      <c r="Y85" s="11">
        <f t="shared" si="25"/>
        <v>5.4099999999999997E-18</v>
      </c>
      <c r="Z85" s="11">
        <f t="shared" si="26"/>
        <v>5.2099999999999998E-4</v>
      </c>
      <c r="AA85" s="16">
        <f t="shared" si="27"/>
        <v>3.9599537512874726E-2</v>
      </c>
      <c r="AB85" s="9">
        <f t="shared" si="17"/>
        <v>0.76476316267601574</v>
      </c>
      <c r="AC85" s="9">
        <f t="shared" si="18"/>
        <v>0.96040046248712541</v>
      </c>
      <c r="AD85" s="15">
        <f t="shared" si="19"/>
        <v>76.006789851966857</v>
      </c>
      <c r="AE85" s="3">
        <f t="shared" si="28"/>
        <v>651.36399999999981</v>
      </c>
      <c r="AF85" s="2">
        <f t="shared" si="29"/>
        <v>0.25</v>
      </c>
      <c r="AG85" s="9">
        <f t="shared" si="30"/>
        <v>2.3235217710217089E-2</v>
      </c>
      <c r="AH85" s="2">
        <f t="shared" si="31"/>
        <v>1.1243400928024019</v>
      </c>
    </row>
    <row r="86" spans="1:34">
      <c r="A86" s="1">
        <f>Raw!A86</f>
        <v>73</v>
      </c>
      <c r="B86" s="14">
        <f>Raw!B86</f>
        <v>0.3288888888888889</v>
      </c>
      <c r="C86" s="15">
        <f>Raw!C86</f>
        <v>48.1</v>
      </c>
      <c r="D86" s="15">
        <f>IF(C86&gt;0.5,Raw!D86*D$11,-999)</f>
        <v>22.5</v>
      </c>
      <c r="E86" s="9">
        <f>IF(Raw!$G86&gt;$C$8,IF(Raw!$Q86&gt;$C$8,IF(Raw!$N86&gt;$C$9,IF(Raw!$N86&lt;$A$9,IF(Raw!$X86&gt;$C$9,IF(Raw!$X86&lt;$A$9,Raw!H86,-999),-999),-999),-999),-999),-999)</f>
        <v>0.75305</v>
      </c>
      <c r="F86" s="9">
        <f>IF(Raw!$G86&gt;$C$8,IF(Raw!$Q86&gt;$C$8,IF(Raw!$N86&gt;$C$9,IF(Raw!$N86&lt;$A$9,IF(Raw!$X86&gt;$C$9,IF(Raw!$X86&lt;$A$9,Raw!I86,-999),-999),-999),-999),-999),-999)</f>
        <v>1.2035039999999999</v>
      </c>
      <c r="G86" s="9">
        <f>Raw!G86</f>
        <v>0.985564</v>
      </c>
      <c r="H86" s="9">
        <f>IF(Raw!$G86&gt;$C$8,IF(Raw!$Q86&gt;$C$8,IF(Raw!$N86&gt;$C$9,IF(Raw!$N86&lt;$A$9,IF(Raw!$X86&gt;$C$9,IF(Raw!$X86&lt;$A$9,Raw!L86,-999),-999),-999),-999),-999),-999)</f>
        <v>559</v>
      </c>
      <c r="I86" s="9">
        <f>IF(Raw!$G86&gt;$C$8,IF(Raw!$Q86&gt;$C$8,IF(Raw!$N86&gt;$C$9,IF(Raw!$N86&lt;$A$9,IF(Raw!$X86&gt;$C$9,IF(Raw!$X86&lt;$A$9,Raw!M86,-999),-999),-999),-999),-999),-999)</f>
        <v>6.0000000000000002E-6</v>
      </c>
      <c r="J86" s="9">
        <f>IF(Raw!$G86&gt;$C$8,IF(Raw!$Q86&gt;$C$8,IF(Raw!$N86&gt;$C$9,IF(Raw!$N86&lt;$A$9,IF(Raw!$X86&gt;$C$9,IF(Raw!$X86&lt;$A$9,Raw!N86,-999),-999),-999),-999),-999),-999)</f>
        <v>396</v>
      </c>
      <c r="K86" s="9">
        <f>IF(Raw!$G86&gt;$C$8,IF(Raw!$Q86&gt;$C$8,IF(Raw!$N86&gt;$C$9,IF(Raw!$N86&lt;$A$9,IF(Raw!$X86&gt;$C$9,IF(Raw!$X86&lt;$A$9,Raw!R86,-999),-999),-999),-999),-999),-999)</f>
        <v>0.768459</v>
      </c>
      <c r="L86" s="9">
        <f>IF(Raw!$G86&gt;$C$8,IF(Raw!$Q86&gt;$C$8,IF(Raw!$N86&gt;$C$9,IF(Raw!$N86&lt;$A$9,IF(Raw!$X86&gt;$C$9,IF(Raw!$X86&lt;$A$9,Raw!S86,-999),-999),-999),-999),-999),-999)</f>
        <v>1.2683139999999999</v>
      </c>
      <c r="M86" s="9">
        <f>Raw!Q86</f>
        <v>0.98874700000000004</v>
      </c>
      <c r="N86" s="9">
        <f>IF(Raw!$G86&gt;$C$8,IF(Raw!$Q86&gt;$C$8,IF(Raw!$N86&gt;$C$9,IF(Raw!$N86&lt;$A$9,IF(Raw!$X86&gt;$C$9,IF(Raw!$X86&lt;$A$9,Raw!V86,-999),-999),-999),-999),-999),-999)</f>
        <v>551.79999999999995</v>
      </c>
      <c r="O86" s="9">
        <f>IF(Raw!$G86&gt;$C$8,IF(Raw!$Q86&gt;$C$8,IF(Raw!$N86&gt;$C$9,IF(Raw!$N86&lt;$A$9,IF(Raw!$X86&gt;$C$9,IF(Raw!$X86&lt;$A$9,Raw!W86,-999),-999),-999),-999),-999),-999)</f>
        <v>1.1E-5</v>
      </c>
      <c r="P86" s="9">
        <f>IF(Raw!$G86&gt;$C$8,IF(Raw!$Q86&gt;$C$8,IF(Raw!$N86&gt;$C$9,IF(Raw!$N86&lt;$A$9,IF(Raw!$X86&gt;$C$9,IF(Raw!$X86&lt;$A$9,Raw!X86,-999),-999),-999),-999),-999),-999)</f>
        <v>502</v>
      </c>
      <c r="R86" s="9">
        <f t="shared" si="20"/>
        <v>0.45045399999999991</v>
      </c>
      <c r="S86" s="9">
        <f t="shared" si="21"/>
        <v>0.37428541990720426</v>
      </c>
      <c r="T86" s="9">
        <f t="shared" si="22"/>
        <v>0.49985499999999994</v>
      </c>
      <c r="U86" s="9">
        <f t="shared" si="23"/>
        <v>0.394109818231132</v>
      </c>
      <c r="V86" s="15">
        <f t="shared" si="16"/>
        <v>0.33737152399999998</v>
      </c>
      <c r="X86" s="11">
        <f t="shared" si="24"/>
        <v>1.3544999999999996E+19</v>
      </c>
      <c r="Y86" s="11">
        <f t="shared" si="25"/>
        <v>5.5899999999999995E-18</v>
      </c>
      <c r="Z86" s="11">
        <f t="shared" si="26"/>
        <v>3.9599999999999998E-4</v>
      </c>
      <c r="AA86" s="16">
        <f t="shared" si="27"/>
        <v>2.9110899749028626E-2</v>
      </c>
      <c r="AB86" s="9">
        <f t="shared" si="17"/>
        <v>0.78301022879405069</v>
      </c>
      <c r="AC86" s="9">
        <f t="shared" si="18"/>
        <v>0.97088910025097142</v>
      </c>
      <c r="AD86" s="15">
        <f t="shared" si="19"/>
        <v>73.512373103607658</v>
      </c>
      <c r="AE86" s="3">
        <f t="shared" si="28"/>
        <v>673.03599999999972</v>
      </c>
      <c r="AF86" s="2">
        <f t="shared" si="29"/>
        <v>0.25</v>
      </c>
      <c r="AG86" s="9">
        <f t="shared" si="30"/>
        <v>2.228611384738613E-2</v>
      </c>
      <c r="AH86" s="2">
        <f t="shared" si="31"/>
        <v>1.0784134508176684</v>
      </c>
    </row>
    <row r="87" spans="1:34">
      <c r="A87" s="1">
        <f>Raw!A87</f>
        <v>74</v>
      </c>
      <c r="B87" s="14">
        <f>Raw!B87</f>
        <v>0.32894675925925926</v>
      </c>
      <c r="C87" s="15">
        <f>Raw!C87</f>
        <v>49.2</v>
      </c>
      <c r="D87" s="15">
        <f>IF(C87&gt;0.5,Raw!D87*D$11,-999)</f>
        <v>20.7</v>
      </c>
      <c r="E87" s="9">
        <f>IF(Raw!$G87&gt;$C$8,IF(Raw!$Q87&gt;$C$8,IF(Raw!$N87&gt;$C$9,IF(Raw!$N87&lt;$A$9,IF(Raw!$X87&gt;$C$9,IF(Raw!$X87&lt;$A$9,Raw!H87,-999),-999),-999),-999),-999),-999)</f>
        <v>0.76400999999999997</v>
      </c>
      <c r="F87" s="9">
        <f>IF(Raw!$G87&gt;$C$8,IF(Raw!$Q87&gt;$C$8,IF(Raw!$N87&gt;$C$9,IF(Raw!$N87&lt;$A$9,IF(Raw!$X87&gt;$C$9,IF(Raw!$X87&lt;$A$9,Raw!I87,-999),-999),-999),-999),-999),-999)</f>
        <v>1.2158469999999999</v>
      </c>
      <c r="G87" s="9">
        <f>Raw!G87</f>
        <v>0.99234599999999995</v>
      </c>
      <c r="H87" s="9">
        <f>IF(Raw!$G87&gt;$C$8,IF(Raw!$Q87&gt;$C$8,IF(Raw!$N87&gt;$C$9,IF(Raw!$N87&lt;$A$9,IF(Raw!$X87&gt;$C$9,IF(Raw!$X87&lt;$A$9,Raw!L87,-999),-999),-999),-999),-999),-999)</f>
        <v>511.9</v>
      </c>
      <c r="I87" s="9">
        <f>IF(Raw!$G87&gt;$C$8,IF(Raw!$Q87&gt;$C$8,IF(Raw!$N87&gt;$C$9,IF(Raw!$N87&lt;$A$9,IF(Raw!$X87&gt;$C$9,IF(Raw!$X87&lt;$A$9,Raw!M87,-999),-999),-999),-999),-999),-999)</f>
        <v>1.0000000000000001E-5</v>
      </c>
      <c r="J87" s="9">
        <f>IF(Raw!$G87&gt;$C$8,IF(Raw!$Q87&gt;$C$8,IF(Raw!$N87&gt;$C$9,IF(Raw!$N87&lt;$A$9,IF(Raw!$X87&gt;$C$9,IF(Raw!$X87&lt;$A$9,Raw!N87,-999),-999),-999),-999),-999),-999)</f>
        <v>505</v>
      </c>
      <c r="K87" s="9">
        <f>IF(Raw!$G87&gt;$C$8,IF(Raw!$Q87&gt;$C$8,IF(Raw!$N87&gt;$C$9,IF(Raw!$N87&lt;$A$9,IF(Raw!$X87&gt;$C$9,IF(Raw!$X87&lt;$A$9,Raw!R87,-999),-999),-999),-999),-999),-999)</f>
        <v>0.75844599999999995</v>
      </c>
      <c r="L87" s="9">
        <f>IF(Raw!$G87&gt;$C$8,IF(Raw!$Q87&gt;$C$8,IF(Raw!$N87&gt;$C$9,IF(Raw!$N87&lt;$A$9,IF(Raw!$X87&gt;$C$9,IF(Raw!$X87&lt;$A$9,Raw!S87,-999),-999),-999),-999),-999),-999)</f>
        <v>1.2416830000000001</v>
      </c>
      <c r="M87" s="9">
        <f>Raw!Q87</f>
        <v>0.98402599999999996</v>
      </c>
      <c r="N87" s="9">
        <f>IF(Raw!$G87&gt;$C$8,IF(Raw!$Q87&gt;$C$8,IF(Raw!$N87&gt;$C$9,IF(Raw!$N87&lt;$A$9,IF(Raw!$X87&gt;$C$9,IF(Raw!$X87&lt;$A$9,Raw!V87,-999),-999),-999),-999),-999),-999)</f>
        <v>541.4</v>
      </c>
      <c r="O87" s="9">
        <f>IF(Raw!$G87&gt;$C$8,IF(Raw!$Q87&gt;$C$8,IF(Raw!$N87&gt;$C$9,IF(Raw!$N87&lt;$A$9,IF(Raw!$X87&gt;$C$9,IF(Raw!$X87&lt;$A$9,Raw!W87,-999),-999),-999),-999),-999),-999)</f>
        <v>3.9999999999999998E-6</v>
      </c>
      <c r="P87" s="9">
        <f>IF(Raw!$G87&gt;$C$8,IF(Raw!$Q87&gt;$C$8,IF(Raw!$N87&gt;$C$9,IF(Raw!$N87&lt;$A$9,IF(Raw!$X87&gt;$C$9,IF(Raw!$X87&lt;$A$9,Raw!X87,-999),-999),-999),-999),-999),-999)</f>
        <v>318</v>
      </c>
      <c r="R87" s="9">
        <f t="shared" si="20"/>
        <v>0.45183699999999993</v>
      </c>
      <c r="S87" s="9">
        <f t="shared" si="21"/>
        <v>0.37162323877922138</v>
      </c>
      <c r="T87" s="9">
        <f t="shared" si="22"/>
        <v>0.48323700000000014</v>
      </c>
      <c r="U87" s="9">
        <f t="shared" si="23"/>
        <v>0.38917904167166667</v>
      </c>
      <c r="V87" s="15">
        <f t="shared" si="16"/>
        <v>0.33028767800000003</v>
      </c>
      <c r="X87" s="11">
        <f t="shared" si="24"/>
        <v>1.2461399999999998E+19</v>
      </c>
      <c r="Y87" s="11">
        <f t="shared" si="25"/>
        <v>5.1189999999999995E-18</v>
      </c>
      <c r="Z87" s="11">
        <f t="shared" si="26"/>
        <v>5.0500000000000002E-4</v>
      </c>
      <c r="AA87" s="16">
        <f t="shared" si="27"/>
        <v>3.1208553522274946E-2</v>
      </c>
      <c r="AB87" s="9">
        <f t="shared" si="17"/>
        <v>0.77352712777844357</v>
      </c>
      <c r="AC87" s="9">
        <f t="shared" si="18"/>
        <v>0.96879144647772497</v>
      </c>
      <c r="AD87" s="15">
        <f t="shared" si="19"/>
        <v>61.799115885692956</v>
      </c>
      <c r="AE87" s="3">
        <f t="shared" si="28"/>
        <v>616.32759999999973</v>
      </c>
      <c r="AF87" s="2">
        <f t="shared" si="29"/>
        <v>0.25</v>
      </c>
      <c r="AG87" s="9">
        <f t="shared" si="30"/>
        <v>1.8500708228115583E-2</v>
      </c>
      <c r="AH87" s="2">
        <f t="shared" si="31"/>
        <v>0.89523964292199809</v>
      </c>
    </row>
    <row r="88" spans="1:34">
      <c r="A88" s="1">
        <f>Raw!A88</f>
        <v>75</v>
      </c>
      <c r="B88" s="14">
        <f>Raw!B88</f>
        <v>0.32900462962962962</v>
      </c>
      <c r="C88" s="15">
        <f>Raw!C88</f>
        <v>50.1</v>
      </c>
      <c r="D88" s="15">
        <f>IF(C88&gt;0.5,Raw!D88*D$11,-999)</f>
        <v>19.8</v>
      </c>
      <c r="E88" s="9">
        <f>IF(Raw!$G88&gt;$C$8,IF(Raw!$Q88&gt;$C$8,IF(Raw!$N88&gt;$C$9,IF(Raw!$N88&lt;$A$9,IF(Raw!$X88&gt;$C$9,IF(Raw!$X88&lt;$A$9,Raw!H88,-999),-999),-999),-999),-999),-999)</f>
        <v>0.76241800000000004</v>
      </c>
      <c r="F88" s="9">
        <f>IF(Raw!$G88&gt;$C$8,IF(Raw!$Q88&gt;$C$8,IF(Raw!$N88&gt;$C$9,IF(Raw!$N88&lt;$A$9,IF(Raw!$X88&gt;$C$9,IF(Raw!$X88&lt;$A$9,Raw!I88,-999),-999),-999),-999),-999),-999)</f>
        <v>1.207533</v>
      </c>
      <c r="G88" s="9">
        <f>Raw!G88</f>
        <v>0.98553999999999997</v>
      </c>
      <c r="H88" s="9">
        <f>IF(Raw!$G88&gt;$C$8,IF(Raw!$Q88&gt;$C$8,IF(Raw!$N88&gt;$C$9,IF(Raw!$N88&lt;$A$9,IF(Raw!$X88&gt;$C$9,IF(Raw!$X88&lt;$A$9,Raw!L88,-999),-999),-999),-999),-999),-999)</f>
        <v>527.6</v>
      </c>
      <c r="I88" s="9">
        <f>IF(Raw!$G88&gt;$C$8,IF(Raw!$Q88&gt;$C$8,IF(Raw!$N88&gt;$C$9,IF(Raw!$N88&lt;$A$9,IF(Raw!$X88&gt;$C$9,IF(Raw!$X88&lt;$A$9,Raw!M88,-999),-999),-999),-999),-999),-999)</f>
        <v>7.9999999999999996E-6</v>
      </c>
      <c r="J88" s="9">
        <f>IF(Raw!$G88&gt;$C$8,IF(Raw!$Q88&gt;$C$8,IF(Raw!$N88&gt;$C$9,IF(Raw!$N88&lt;$A$9,IF(Raw!$X88&gt;$C$9,IF(Raw!$X88&lt;$A$9,Raw!N88,-999),-999),-999),-999),-999),-999)</f>
        <v>395</v>
      </c>
      <c r="K88" s="9">
        <f>IF(Raw!$G88&gt;$C$8,IF(Raw!$Q88&gt;$C$8,IF(Raw!$N88&gt;$C$9,IF(Raw!$N88&lt;$A$9,IF(Raw!$X88&gt;$C$9,IF(Raw!$X88&lt;$A$9,Raw!R88,-999),-999),-999),-999),-999),-999)</f>
        <v>0.77389600000000003</v>
      </c>
      <c r="L88" s="9">
        <f>IF(Raw!$G88&gt;$C$8,IF(Raw!$Q88&gt;$C$8,IF(Raw!$N88&gt;$C$9,IF(Raw!$N88&lt;$A$9,IF(Raw!$X88&gt;$C$9,IF(Raw!$X88&lt;$A$9,Raw!S88,-999),-999),-999),-999),-999),-999)</f>
        <v>1.2996259999999999</v>
      </c>
      <c r="M88" s="9">
        <f>Raw!Q88</f>
        <v>0.98886099999999999</v>
      </c>
      <c r="N88" s="9">
        <f>IF(Raw!$G88&gt;$C$8,IF(Raw!$Q88&gt;$C$8,IF(Raw!$N88&gt;$C$9,IF(Raw!$N88&lt;$A$9,IF(Raw!$X88&gt;$C$9,IF(Raw!$X88&lt;$A$9,Raw!V88,-999),-999),-999),-999),-999),-999)</f>
        <v>572.4</v>
      </c>
      <c r="O88" s="9">
        <f>IF(Raw!$G88&gt;$C$8,IF(Raw!$Q88&gt;$C$8,IF(Raw!$N88&gt;$C$9,IF(Raw!$N88&lt;$A$9,IF(Raw!$X88&gt;$C$9,IF(Raw!$X88&lt;$A$9,Raw!W88,-999),-999),-999),-999),-999),-999)</f>
        <v>9.0000000000000002E-6</v>
      </c>
      <c r="P88" s="9">
        <f>IF(Raw!$G88&gt;$C$8,IF(Raw!$Q88&gt;$C$8,IF(Raw!$N88&gt;$C$9,IF(Raw!$N88&lt;$A$9,IF(Raw!$X88&gt;$C$9,IF(Raw!$X88&lt;$A$9,Raw!X88,-999),-999),-999),-999),-999),-999)</f>
        <v>290</v>
      </c>
      <c r="R88" s="9">
        <f t="shared" si="20"/>
        <v>0.44511499999999993</v>
      </c>
      <c r="S88" s="9">
        <f t="shared" si="21"/>
        <v>0.36861518484380962</v>
      </c>
      <c r="T88" s="9">
        <f t="shared" si="22"/>
        <v>0.52572999999999992</v>
      </c>
      <c r="U88" s="9">
        <f t="shared" si="23"/>
        <v>0.40452407077112951</v>
      </c>
      <c r="V88" s="15">
        <f t="shared" si="16"/>
        <v>0.34570051600000001</v>
      </c>
      <c r="X88" s="11">
        <f t="shared" si="24"/>
        <v>1.1919599999999998E+19</v>
      </c>
      <c r="Y88" s="11">
        <f t="shared" si="25"/>
        <v>5.2760000000000003E-18</v>
      </c>
      <c r="Z88" s="11">
        <f t="shared" si="26"/>
        <v>3.9500000000000001E-4</v>
      </c>
      <c r="AA88" s="16">
        <f t="shared" si="27"/>
        <v>2.4238581821175088E-2</v>
      </c>
      <c r="AB88" s="9">
        <f t="shared" si="17"/>
        <v>0.78663894962084635</v>
      </c>
      <c r="AC88" s="9">
        <f t="shared" si="18"/>
        <v>0.975761418178825</v>
      </c>
      <c r="AD88" s="15">
        <f t="shared" si="19"/>
        <v>61.363498281455918</v>
      </c>
      <c r="AE88" s="3">
        <f t="shared" si="28"/>
        <v>635.2303999999998</v>
      </c>
      <c r="AF88" s="2">
        <f t="shared" si="29"/>
        <v>0.25</v>
      </c>
      <c r="AG88" s="9">
        <f t="shared" si="30"/>
        <v>1.9094624708901352E-2</v>
      </c>
      <c r="AH88" s="2">
        <f t="shared" si="31"/>
        <v>0.9239789523380626</v>
      </c>
    </row>
    <row r="89" spans="1:34">
      <c r="A89" s="1">
        <f>Raw!A89</f>
        <v>76</v>
      </c>
      <c r="B89" s="14">
        <f>Raw!B89</f>
        <v>0.32905092592592594</v>
      </c>
      <c r="C89" s="15">
        <f>Raw!C89</f>
        <v>51.2</v>
      </c>
      <c r="D89" s="15">
        <f>IF(C89&gt;0.5,Raw!D89*D$11,-999)</f>
        <v>18.899999999999999</v>
      </c>
      <c r="E89" s="9">
        <f>IF(Raw!$G89&gt;$C$8,IF(Raw!$Q89&gt;$C$8,IF(Raw!$N89&gt;$C$9,IF(Raw!$N89&lt;$A$9,IF(Raw!$X89&gt;$C$9,IF(Raw!$X89&lt;$A$9,Raw!H89,-999),-999),-999),-999),-999),-999)</f>
        <v>0.81587399999999999</v>
      </c>
      <c r="F89" s="9">
        <f>IF(Raw!$G89&gt;$C$8,IF(Raw!$Q89&gt;$C$8,IF(Raw!$N89&gt;$C$9,IF(Raw!$N89&lt;$A$9,IF(Raw!$X89&gt;$C$9,IF(Raw!$X89&lt;$A$9,Raw!I89,-999),-999),-999),-999),-999),-999)</f>
        <v>1.335685</v>
      </c>
      <c r="G89" s="9">
        <f>Raw!G89</f>
        <v>0.99102199999999996</v>
      </c>
      <c r="H89" s="9">
        <f>IF(Raw!$G89&gt;$C$8,IF(Raw!$Q89&gt;$C$8,IF(Raw!$N89&gt;$C$9,IF(Raw!$N89&lt;$A$9,IF(Raw!$X89&gt;$C$9,IF(Raw!$X89&lt;$A$9,Raw!L89,-999),-999),-999),-999),-999),-999)</f>
        <v>574</v>
      </c>
      <c r="I89" s="9">
        <f>IF(Raw!$G89&gt;$C$8,IF(Raw!$Q89&gt;$C$8,IF(Raw!$N89&gt;$C$9,IF(Raw!$N89&lt;$A$9,IF(Raw!$X89&gt;$C$9,IF(Raw!$X89&lt;$A$9,Raw!M89,-999),-999),-999),-999),-999),-999)</f>
        <v>1.4E-5</v>
      </c>
      <c r="J89" s="9">
        <f>IF(Raw!$G89&gt;$C$8,IF(Raw!$Q89&gt;$C$8,IF(Raw!$N89&gt;$C$9,IF(Raw!$N89&lt;$A$9,IF(Raw!$X89&gt;$C$9,IF(Raw!$X89&lt;$A$9,Raw!N89,-999),-999),-999),-999),-999),-999)</f>
        <v>423</v>
      </c>
      <c r="K89" s="9">
        <f>IF(Raw!$G89&gt;$C$8,IF(Raw!$Q89&gt;$C$8,IF(Raw!$N89&gt;$C$9,IF(Raw!$N89&lt;$A$9,IF(Raw!$X89&gt;$C$9,IF(Raw!$X89&lt;$A$9,Raw!R89,-999),-999),-999),-999),-999),-999)</f>
        <v>0.77707400000000004</v>
      </c>
      <c r="L89" s="9">
        <f>IF(Raw!$G89&gt;$C$8,IF(Raw!$Q89&gt;$C$8,IF(Raw!$N89&gt;$C$9,IF(Raw!$N89&lt;$A$9,IF(Raw!$X89&gt;$C$9,IF(Raw!$X89&lt;$A$9,Raw!S89,-999),-999),-999),-999),-999),-999)</f>
        <v>1.3327850000000001</v>
      </c>
      <c r="M89" s="9">
        <f>Raw!Q89</f>
        <v>0.99027200000000004</v>
      </c>
      <c r="N89" s="9">
        <f>IF(Raw!$G89&gt;$C$8,IF(Raw!$Q89&gt;$C$8,IF(Raw!$N89&gt;$C$9,IF(Raw!$N89&lt;$A$9,IF(Raw!$X89&gt;$C$9,IF(Raw!$X89&lt;$A$9,Raw!V89,-999),-999),-999),-999),-999),-999)</f>
        <v>552.4</v>
      </c>
      <c r="O89" s="9">
        <f>IF(Raw!$G89&gt;$C$8,IF(Raw!$Q89&gt;$C$8,IF(Raw!$N89&gt;$C$9,IF(Raw!$N89&lt;$A$9,IF(Raw!$X89&gt;$C$9,IF(Raw!$X89&lt;$A$9,Raw!W89,-999),-999),-999),-999),-999),-999)</f>
        <v>1.1E-5</v>
      </c>
      <c r="P89" s="9">
        <f>IF(Raw!$G89&gt;$C$8,IF(Raw!$Q89&gt;$C$8,IF(Raw!$N89&gt;$C$9,IF(Raw!$N89&lt;$A$9,IF(Raw!$X89&gt;$C$9,IF(Raw!$X89&lt;$A$9,Raw!X89,-999),-999),-999),-999),-999),-999)</f>
        <v>453</v>
      </c>
      <c r="R89" s="9">
        <f t="shared" si="20"/>
        <v>0.51981100000000002</v>
      </c>
      <c r="S89" s="9">
        <f t="shared" si="21"/>
        <v>0.38917184815282047</v>
      </c>
      <c r="T89" s="9">
        <f t="shared" si="22"/>
        <v>0.55571100000000007</v>
      </c>
      <c r="U89" s="9">
        <f t="shared" si="23"/>
        <v>0.41695472262968147</v>
      </c>
      <c r="V89" s="15">
        <f t="shared" si="16"/>
        <v>0.35452081000000008</v>
      </c>
      <c r="X89" s="11">
        <f t="shared" si="24"/>
        <v>1.1377799999999996E+19</v>
      </c>
      <c r="Y89" s="11">
        <f t="shared" si="25"/>
        <v>5.7399999999999995E-18</v>
      </c>
      <c r="Z89" s="11">
        <f t="shared" si="26"/>
        <v>4.2299999999999998E-4</v>
      </c>
      <c r="AA89" s="16">
        <f t="shared" si="27"/>
        <v>2.6882872464947735E-2</v>
      </c>
      <c r="AB89" s="9">
        <f t="shared" si="17"/>
        <v>0.79201310794036861</v>
      </c>
      <c r="AC89" s="9">
        <f t="shared" si="18"/>
        <v>0.97311712753505231</v>
      </c>
      <c r="AD89" s="15">
        <f t="shared" si="19"/>
        <v>63.552889988056116</v>
      </c>
      <c r="AE89" s="3">
        <f t="shared" si="28"/>
        <v>691.09599999999978</v>
      </c>
      <c r="AF89" s="2">
        <f t="shared" si="29"/>
        <v>0.25</v>
      </c>
      <c r="AG89" s="9">
        <f t="shared" si="30"/>
        <v>2.0383598167141997E-2</v>
      </c>
      <c r="AH89" s="2">
        <f t="shared" si="31"/>
        <v>0.98635170716793663</v>
      </c>
    </row>
    <row r="90" spans="1:34">
      <c r="A90" s="1">
        <f>Raw!A90</f>
        <v>77</v>
      </c>
      <c r="B90" s="14">
        <f>Raw!B90</f>
        <v>0.3291087962962963</v>
      </c>
      <c r="C90" s="15">
        <f>Raw!C90</f>
        <v>52.5</v>
      </c>
      <c r="D90" s="15">
        <f>IF(C90&gt;0.5,Raw!D90*D$11,-999)</f>
        <v>17.100000000000001</v>
      </c>
      <c r="E90" s="9">
        <f>IF(Raw!$G90&gt;$C$8,IF(Raw!$Q90&gt;$C$8,IF(Raw!$N90&gt;$C$9,IF(Raw!$N90&lt;$A$9,IF(Raw!$X90&gt;$C$9,IF(Raw!$X90&lt;$A$9,Raw!H90,-999),-999),-999),-999),-999),-999)</f>
        <v>0.81520499999999996</v>
      </c>
      <c r="F90" s="9">
        <f>IF(Raw!$G90&gt;$C$8,IF(Raw!$Q90&gt;$C$8,IF(Raw!$N90&gt;$C$9,IF(Raw!$N90&lt;$A$9,IF(Raw!$X90&gt;$C$9,IF(Raw!$X90&lt;$A$9,Raw!I90,-999),-999),-999),-999),-999),-999)</f>
        <v>1.3491979999999999</v>
      </c>
      <c r="G90" s="9">
        <f>Raw!G90</f>
        <v>0.99088900000000002</v>
      </c>
      <c r="H90" s="9">
        <f>IF(Raw!$G90&gt;$C$8,IF(Raw!$Q90&gt;$C$8,IF(Raw!$N90&gt;$C$9,IF(Raw!$N90&lt;$A$9,IF(Raw!$X90&gt;$C$9,IF(Raw!$X90&lt;$A$9,Raw!L90,-999),-999),-999),-999),-999),-999)</f>
        <v>558.5</v>
      </c>
      <c r="I90" s="9">
        <f>IF(Raw!$G90&gt;$C$8,IF(Raw!$Q90&gt;$C$8,IF(Raw!$N90&gt;$C$9,IF(Raw!$N90&lt;$A$9,IF(Raw!$X90&gt;$C$9,IF(Raw!$X90&lt;$A$9,Raw!M90,-999),-999),-999),-999),-999),-999)</f>
        <v>1.2E-5</v>
      </c>
      <c r="J90" s="9">
        <f>IF(Raw!$G90&gt;$C$8,IF(Raw!$Q90&gt;$C$8,IF(Raw!$N90&gt;$C$9,IF(Raw!$N90&lt;$A$9,IF(Raw!$X90&gt;$C$9,IF(Raw!$X90&lt;$A$9,Raw!N90,-999),-999),-999),-999),-999),-999)</f>
        <v>340</v>
      </c>
      <c r="K90" s="9">
        <f>IF(Raw!$G90&gt;$C$8,IF(Raw!$Q90&gt;$C$8,IF(Raw!$N90&gt;$C$9,IF(Raw!$N90&lt;$A$9,IF(Raw!$X90&gt;$C$9,IF(Raw!$X90&lt;$A$9,Raw!R90,-999),-999),-999),-999),-999),-999)</f>
        <v>0.79250900000000002</v>
      </c>
      <c r="L90" s="9">
        <f>IF(Raw!$G90&gt;$C$8,IF(Raw!$Q90&gt;$C$8,IF(Raw!$N90&gt;$C$9,IF(Raw!$N90&lt;$A$9,IF(Raw!$X90&gt;$C$9,IF(Raw!$X90&lt;$A$9,Raw!S90,-999),-999),-999),-999),-999),-999)</f>
        <v>1.3349219999999999</v>
      </c>
      <c r="M90" s="9">
        <f>Raw!Q90</f>
        <v>0.98609899999999995</v>
      </c>
      <c r="N90" s="9">
        <f>IF(Raw!$G90&gt;$C$8,IF(Raw!$Q90&gt;$C$8,IF(Raw!$N90&gt;$C$9,IF(Raw!$N90&lt;$A$9,IF(Raw!$X90&gt;$C$9,IF(Raw!$X90&lt;$A$9,Raw!V90,-999),-999),-999),-999),-999),-999)</f>
        <v>542.1</v>
      </c>
      <c r="O90" s="9">
        <f>IF(Raw!$G90&gt;$C$8,IF(Raw!$Q90&gt;$C$8,IF(Raw!$N90&gt;$C$9,IF(Raw!$N90&lt;$A$9,IF(Raw!$X90&gt;$C$9,IF(Raw!$X90&lt;$A$9,Raw!W90,-999),-999),-999),-999),-999),-999)</f>
        <v>9.0000000000000002E-6</v>
      </c>
      <c r="P90" s="9">
        <f>IF(Raw!$G90&gt;$C$8,IF(Raw!$Q90&gt;$C$8,IF(Raw!$N90&gt;$C$9,IF(Raw!$N90&lt;$A$9,IF(Raw!$X90&gt;$C$9,IF(Raw!$X90&lt;$A$9,Raw!X90,-999),-999),-999),-999),-999),-999)</f>
        <v>343</v>
      </c>
      <c r="R90" s="9">
        <f t="shared" si="20"/>
        <v>0.53399299999999994</v>
      </c>
      <c r="S90" s="9">
        <f t="shared" si="21"/>
        <v>0.39578549627260046</v>
      </c>
      <c r="T90" s="9">
        <f t="shared" si="22"/>
        <v>0.54241299999999992</v>
      </c>
      <c r="U90" s="9">
        <f t="shared" si="23"/>
        <v>0.40632561303207226</v>
      </c>
      <c r="V90" s="15">
        <f t="shared" si="16"/>
        <v>0.35508925200000002</v>
      </c>
      <c r="X90" s="11">
        <f t="shared" si="24"/>
        <v>1.0294199999999998E+19</v>
      </c>
      <c r="Y90" s="11">
        <f t="shared" si="25"/>
        <v>5.5849999999999999E-18</v>
      </c>
      <c r="Z90" s="11">
        <f t="shared" si="26"/>
        <v>3.3999999999999997E-4</v>
      </c>
      <c r="AA90" s="16">
        <f t="shared" si="27"/>
        <v>1.9172871672723756E-2</v>
      </c>
      <c r="AB90" s="9">
        <f t="shared" si="17"/>
        <v>0.80290861484261711</v>
      </c>
      <c r="AC90" s="9">
        <f t="shared" si="18"/>
        <v>0.98082712832727625</v>
      </c>
      <c r="AD90" s="15">
        <f t="shared" si="19"/>
        <v>56.390799037422809</v>
      </c>
      <c r="AE90" s="3">
        <f t="shared" si="28"/>
        <v>672.43399999999986</v>
      </c>
      <c r="AF90" s="2">
        <f t="shared" si="29"/>
        <v>0.25</v>
      </c>
      <c r="AG90" s="9">
        <f t="shared" si="30"/>
        <v>1.7625404606345551E-2</v>
      </c>
      <c r="AH90" s="2">
        <f t="shared" si="31"/>
        <v>0.85288415619469082</v>
      </c>
    </row>
    <row r="91" spans="1:34">
      <c r="A91" s="1">
        <f>Raw!A91</f>
        <v>78</v>
      </c>
      <c r="B91" s="14">
        <f>Raw!B91</f>
        <v>0.32916666666666666</v>
      </c>
      <c r="C91" s="15">
        <f>Raw!C91</f>
        <v>53.2</v>
      </c>
      <c r="D91" s="15">
        <f>IF(C91&gt;0.5,Raw!D91*D$11,-999)</f>
        <v>17.100000000000001</v>
      </c>
      <c r="E91" s="9">
        <f>IF(Raw!$G91&gt;$C$8,IF(Raw!$Q91&gt;$C$8,IF(Raw!$N91&gt;$C$9,IF(Raw!$N91&lt;$A$9,IF(Raw!$X91&gt;$C$9,IF(Raw!$X91&lt;$A$9,Raw!H91,-999),-999),-999),-999),-999),-999)</f>
        <v>0.75138199999999999</v>
      </c>
      <c r="F91" s="9">
        <f>IF(Raw!$G91&gt;$C$8,IF(Raw!$Q91&gt;$C$8,IF(Raw!$N91&gt;$C$9,IF(Raw!$N91&lt;$A$9,IF(Raw!$X91&gt;$C$9,IF(Raw!$X91&lt;$A$9,Raw!I91,-999),-999),-999),-999),-999),-999)</f>
        <v>1.2504010000000001</v>
      </c>
      <c r="G91" s="9">
        <f>Raw!G91</f>
        <v>0.99184700000000003</v>
      </c>
      <c r="H91" s="9">
        <f>IF(Raw!$G91&gt;$C$8,IF(Raw!$Q91&gt;$C$8,IF(Raw!$N91&gt;$C$9,IF(Raw!$N91&lt;$A$9,IF(Raw!$X91&gt;$C$9,IF(Raw!$X91&lt;$A$9,Raw!L91,-999),-999),-999),-999),-999),-999)</f>
        <v>558.6</v>
      </c>
      <c r="I91" s="9">
        <f>IF(Raw!$G91&gt;$C$8,IF(Raw!$Q91&gt;$C$8,IF(Raw!$N91&gt;$C$9,IF(Raw!$N91&lt;$A$9,IF(Raw!$X91&gt;$C$9,IF(Raw!$X91&lt;$A$9,Raw!M91,-999),-999),-999),-999),-999),-999)</f>
        <v>6.7999999999999999E-5</v>
      </c>
      <c r="J91" s="9">
        <f>IF(Raw!$G91&gt;$C$8,IF(Raw!$Q91&gt;$C$8,IF(Raw!$N91&gt;$C$9,IF(Raw!$N91&lt;$A$9,IF(Raw!$X91&gt;$C$9,IF(Raw!$X91&lt;$A$9,Raw!N91,-999),-999),-999),-999),-999),-999)</f>
        <v>424</v>
      </c>
      <c r="K91" s="9">
        <f>IF(Raw!$G91&gt;$C$8,IF(Raw!$Q91&gt;$C$8,IF(Raw!$N91&gt;$C$9,IF(Raw!$N91&lt;$A$9,IF(Raw!$X91&gt;$C$9,IF(Raw!$X91&lt;$A$9,Raw!R91,-999),-999),-999),-999),-999),-999)</f>
        <v>0.76422999999999996</v>
      </c>
      <c r="L91" s="9">
        <f>IF(Raw!$G91&gt;$C$8,IF(Raw!$Q91&gt;$C$8,IF(Raw!$N91&gt;$C$9,IF(Raw!$N91&lt;$A$9,IF(Raw!$X91&gt;$C$9,IF(Raw!$X91&lt;$A$9,Raw!S91,-999),-999),-999),-999),-999),-999)</f>
        <v>1.3295360000000001</v>
      </c>
      <c r="M91" s="9">
        <f>Raw!Q91</f>
        <v>0.99301099999999998</v>
      </c>
      <c r="N91" s="9">
        <f>IF(Raw!$G91&gt;$C$8,IF(Raw!$Q91&gt;$C$8,IF(Raw!$N91&gt;$C$9,IF(Raw!$N91&lt;$A$9,IF(Raw!$X91&gt;$C$9,IF(Raw!$X91&lt;$A$9,Raw!V91,-999),-999),-999),-999),-999),-999)</f>
        <v>539.5</v>
      </c>
      <c r="O91" s="9">
        <f>IF(Raw!$G91&gt;$C$8,IF(Raw!$Q91&gt;$C$8,IF(Raw!$N91&gt;$C$9,IF(Raw!$N91&lt;$A$9,IF(Raw!$X91&gt;$C$9,IF(Raw!$X91&lt;$A$9,Raw!W91,-999),-999),-999),-999),-999),-999)</f>
        <v>6.9999999999999999E-6</v>
      </c>
      <c r="P91" s="9">
        <f>IF(Raw!$G91&gt;$C$8,IF(Raw!$Q91&gt;$C$8,IF(Raw!$N91&gt;$C$9,IF(Raw!$N91&lt;$A$9,IF(Raw!$X91&gt;$C$9,IF(Raw!$X91&lt;$A$9,Raw!X91,-999),-999),-999),-999),-999),-999)</f>
        <v>340</v>
      </c>
      <c r="R91" s="9">
        <f t="shared" si="20"/>
        <v>0.4990190000000001</v>
      </c>
      <c r="S91" s="9">
        <f t="shared" si="21"/>
        <v>0.3990871728349546</v>
      </c>
      <c r="T91" s="9">
        <f t="shared" si="22"/>
        <v>0.56530600000000009</v>
      </c>
      <c r="U91" s="9">
        <f t="shared" si="23"/>
        <v>0.425190442379898</v>
      </c>
      <c r="V91" s="15">
        <f t="shared" si="16"/>
        <v>0.35365657600000006</v>
      </c>
      <c r="X91" s="11">
        <f t="shared" si="24"/>
        <v>1.0294199999999998E+19</v>
      </c>
      <c r="Y91" s="11">
        <f t="shared" si="25"/>
        <v>5.5860000000000002E-18</v>
      </c>
      <c r="Z91" s="11">
        <f t="shared" si="26"/>
        <v>4.2400000000000001E-4</v>
      </c>
      <c r="AA91" s="16">
        <f t="shared" si="27"/>
        <v>2.3801136087167062E-2</v>
      </c>
      <c r="AB91" s="9">
        <f t="shared" si="17"/>
        <v>0.77768492503689202</v>
      </c>
      <c r="AC91" s="9">
        <f t="shared" si="18"/>
        <v>0.97619886391283295</v>
      </c>
      <c r="AD91" s="15">
        <f t="shared" si="19"/>
        <v>56.134754922563829</v>
      </c>
      <c r="AE91" s="3">
        <f t="shared" si="28"/>
        <v>672.55439999999987</v>
      </c>
      <c r="AF91" s="2">
        <f t="shared" si="29"/>
        <v>0.25</v>
      </c>
      <c r="AG91" s="9">
        <f t="shared" si="30"/>
        <v>1.8359970214163135E-2</v>
      </c>
      <c r="AH91" s="2">
        <f t="shared" si="31"/>
        <v>0.8884294036704613</v>
      </c>
    </row>
    <row r="92" spans="1:34">
      <c r="A92" s="1">
        <f>Raw!A92</f>
        <v>79</v>
      </c>
      <c r="B92" s="14">
        <f>Raw!B92</f>
        <v>0.32922453703703702</v>
      </c>
      <c r="C92" s="15">
        <f>Raw!C92</f>
        <v>54.5</v>
      </c>
      <c r="D92" s="15">
        <f>IF(C92&gt;0.5,Raw!D92*D$11,-999)</f>
        <v>15.3</v>
      </c>
      <c r="E92" s="9">
        <f>IF(Raw!$G92&gt;$C$8,IF(Raw!$Q92&gt;$C$8,IF(Raw!$N92&gt;$C$9,IF(Raw!$N92&lt;$A$9,IF(Raw!$X92&gt;$C$9,IF(Raw!$X92&lt;$A$9,Raw!H92,-999),-999),-999),-999),-999),-999)</f>
        <v>0.73158100000000004</v>
      </c>
      <c r="F92" s="9">
        <f>IF(Raw!$G92&gt;$C$8,IF(Raw!$Q92&gt;$C$8,IF(Raw!$N92&gt;$C$9,IF(Raw!$N92&lt;$A$9,IF(Raw!$X92&gt;$C$9,IF(Raw!$X92&lt;$A$9,Raw!I92,-999),-999),-999),-999),-999),-999)</f>
        <v>1.229217</v>
      </c>
      <c r="G92" s="9">
        <f>Raw!G92</f>
        <v>0.99014000000000002</v>
      </c>
      <c r="H92" s="9">
        <f>IF(Raw!$G92&gt;$C$8,IF(Raw!$Q92&gt;$C$8,IF(Raw!$N92&gt;$C$9,IF(Raw!$N92&lt;$A$9,IF(Raw!$X92&gt;$C$9,IF(Raw!$X92&lt;$A$9,Raw!L92,-999),-999),-999),-999),-999),-999)</f>
        <v>567.70000000000005</v>
      </c>
      <c r="I92" s="9">
        <f>IF(Raw!$G92&gt;$C$8,IF(Raw!$Q92&gt;$C$8,IF(Raw!$N92&gt;$C$9,IF(Raw!$N92&lt;$A$9,IF(Raw!$X92&gt;$C$9,IF(Raw!$X92&lt;$A$9,Raw!M92,-999),-999),-999),-999),-999),-999)</f>
        <v>3.0000000000000001E-6</v>
      </c>
      <c r="J92" s="9">
        <f>IF(Raw!$G92&gt;$C$8,IF(Raw!$Q92&gt;$C$8,IF(Raw!$N92&gt;$C$9,IF(Raw!$N92&lt;$A$9,IF(Raw!$X92&gt;$C$9,IF(Raw!$X92&lt;$A$9,Raw!N92,-999),-999),-999),-999),-999),-999)</f>
        <v>539</v>
      </c>
      <c r="K92" s="9">
        <f>IF(Raw!$G92&gt;$C$8,IF(Raw!$Q92&gt;$C$8,IF(Raw!$N92&gt;$C$9,IF(Raw!$N92&lt;$A$9,IF(Raw!$X92&gt;$C$9,IF(Raw!$X92&lt;$A$9,Raw!R92,-999),-999),-999),-999),-999),-999)</f>
        <v>0.73949600000000004</v>
      </c>
      <c r="L92" s="9">
        <f>IF(Raw!$G92&gt;$C$8,IF(Raw!$Q92&gt;$C$8,IF(Raw!$N92&gt;$C$9,IF(Raw!$N92&lt;$A$9,IF(Raw!$X92&gt;$C$9,IF(Raw!$X92&lt;$A$9,Raw!S92,-999),-999),-999),-999),-999),-999)</f>
        <v>1.301139</v>
      </c>
      <c r="M92" s="9">
        <f>Raw!Q92</f>
        <v>0.99290299999999998</v>
      </c>
      <c r="N92" s="9">
        <f>IF(Raw!$G92&gt;$C$8,IF(Raw!$Q92&gt;$C$8,IF(Raw!$N92&gt;$C$9,IF(Raw!$N92&lt;$A$9,IF(Raw!$X92&gt;$C$9,IF(Raw!$X92&lt;$A$9,Raw!V92,-999),-999),-999),-999),-999),-999)</f>
        <v>551.1</v>
      </c>
      <c r="O92" s="9">
        <f>IF(Raw!$G92&gt;$C$8,IF(Raw!$Q92&gt;$C$8,IF(Raw!$N92&gt;$C$9,IF(Raw!$N92&lt;$A$9,IF(Raw!$X92&gt;$C$9,IF(Raw!$X92&lt;$A$9,Raw!W92,-999),-999),-999),-999),-999),-999)</f>
        <v>1.5E-5</v>
      </c>
      <c r="P92" s="9">
        <f>IF(Raw!$G92&gt;$C$8,IF(Raw!$Q92&gt;$C$8,IF(Raw!$N92&gt;$C$9,IF(Raw!$N92&lt;$A$9,IF(Raw!$X92&gt;$C$9,IF(Raw!$X92&lt;$A$9,Raw!X92,-999),-999),-999),-999),-999),-999)</f>
        <v>316</v>
      </c>
      <c r="R92" s="9">
        <f t="shared" si="20"/>
        <v>0.49763599999999997</v>
      </c>
      <c r="S92" s="9">
        <f t="shared" si="21"/>
        <v>0.40483982893175086</v>
      </c>
      <c r="T92" s="9">
        <f t="shared" si="22"/>
        <v>0.561643</v>
      </c>
      <c r="U92" s="9">
        <f t="shared" si="23"/>
        <v>0.43165488083901871</v>
      </c>
      <c r="V92" s="15">
        <f t="shared" si="16"/>
        <v>0.34610297400000001</v>
      </c>
      <c r="X92" s="11">
        <f t="shared" si="24"/>
        <v>9.210599999999998E+18</v>
      </c>
      <c r="Y92" s="11">
        <f t="shared" si="25"/>
        <v>5.6769999999999999E-18</v>
      </c>
      <c r="Z92" s="11">
        <f t="shared" si="26"/>
        <v>5.3899999999999998E-4</v>
      </c>
      <c r="AA92" s="16">
        <f t="shared" si="27"/>
        <v>2.7411003390799635E-2</v>
      </c>
      <c r="AB92" s="9">
        <f t="shared" si="17"/>
        <v>0.7548911981774189</v>
      </c>
      <c r="AC92" s="9">
        <f t="shared" si="18"/>
        <v>0.9725889966092004</v>
      </c>
      <c r="AD92" s="15">
        <f t="shared" si="19"/>
        <v>50.855293860481702</v>
      </c>
      <c r="AE92" s="3">
        <f t="shared" si="28"/>
        <v>683.51079999999979</v>
      </c>
      <c r="AF92" s="2">
        <f t="shared" si="29"/>
        <v>0.25</v>
      </c>
      <c r="AG92" s="9">
        <f t="shared" si="30"/>
        <v>1.6886104470291929E-2</v>
      </c>
      <c r="AH92" s="2">
        <f t="shared" si="31"/>
        <v>0.81710980736154659</v>
      </c>
    </row>
    <row r="93" spans="1:34">
      <c r="A93" s="1">
        <f>Raw!A93</f>
        <v>80</v>
      </c>
      <c r="B93" s="14">
        <f>Raw!B93</f>
        <v>0.32928240740740738</v>
      </c>
      <c r="C93" s="15">
        <f>Raw!C93</f>
        <v>55.5</v>
      </c>
      <c r="D93" s="15">
        <f>IF(C93&gt;0.5,Raw!D93*D$11,-999)</f>
        <v>14.4</v>
      </c>
      <c r="E93" s="9">
        <f>IF(Raw!$G93&gt;$C$8,IF(Raw!$Q93&gt;$C$8,IF(Raw!$N93&gt;$C$9,IF(Raw!$N93&lt;$A$9,IF(Raw!$X93&gt;$C$9,IF(Raw!$X93&lt;$A$9,Raw!H93,-999),-999),-999),-999),-999),-999)</f>
        <v>0.68591400000000002</v>
      </c>
      <c r="F93" s="9">
        <f>IF(Raw!$G93&gt;$C$8,IF(Raw!$Q93&gt;$C$8,IF(Raw!$N93&gt;$C$9,IF(Raw!$N93&lt;$A$9,IF(Raw!$X93&gt;$C$9,IF(Raw!$X93&lt;$A$9,Raw!I93,-999),-999),-999),-999),-999),-999)</f>
        <v>1.1586380000000001</v>
      </c>
      <c r="G93" s="9">
        <f>Raw!G93</f>
        <v>0.98778500000000002</v>
      </c>
      <c r="H93" s="9">
        <f>IF(Raw!$G93&gt;$C$8,IF(Raw!$Q93&gt;$C$8,IF(Raw!$N93&gt;$C$9,IF(Raw!$N93&lt;$A$9,IF(Raw!$X93&gt;$C$9,IF(Raw!$X93&lt;$A$9,Raw!L93,-999),-999),-999),-999),-999),-999)</f>
        <v>559.79999999999995</v>
      </c>
      <c r="I93" s="9">
        <f>IF(Raw!$G93&gt;$C$8,IF(Raw!$Q93&gt;$C$8,IF(Raw!$N93&gt;$C$9,IF(Raw!$N93&lt;$A$9,IF(Raw!$X93&gt;$C$9,IF(Raw!$X93&lt;$A$9,Raw!M93,-999),-999),-999),-999),-999),-999)</f>
        <v>1.4E-5</v>
      </c>
      <c r="J93" s="9">
        <f>IF(Raw!$G93&gt;$C$8,IF(Raw!$Q93&gt;$C$8,IF(Raw!$N93&gt;$C$9,IF(Raw!$N93&lt;$A$9,IF(Raw!$X93&gt;$C$9,IF(Raw!$X93&lt;$A$9,Raw!N93,-999),-999),-999),-999),-999),-999)</f>
        <v>343</v>
      </c>
      <c r="K93" s="9">
        <f>IF(Raw!$G93&gt;$C$8,IF(Raw!$Q93&gt;$C$8,IF(Raw!$N93&gt;$C$9,IF(Raw!$N93&lt;$A$9,IF(Raw!$X93&gt;$C$9,IF(Raw!$X93&lt;$A$9,Raw!R93,-999),-999),-999),-999),-999),-999)</f>
        <v>0.70630499999999996</v>
      </c>
      <c r="L93" s="9">
        <f>IF(Raw!$G93&gt;$C$8,IF(Raw!$Q93&gt;$C$8,IF(Raw!$N93&gt;$C$9,IF(Raw!$N93&lt;$A$9,IF(Raw!$X93&gt;$C$9,IF(Raw!$X93&lt;$A$9,Raw!S93,-999),-999),-999),-999),-999),-999)</f>
        <v>1.2415259999999999</v>
      </c>
      <c r="M93" s="9">
        <f>Raw!Q93</f>
        <v>0.98882899999999996</v>
      </c>
      <c r="N93" s="9">
        <f>IF(Raw!$G93&gt;$C$8,IF(Raw!$Q93&gt;$C$8,IF(Raw!$N93&gt;$C$9,IF(Raw!$N93&lt;$A$9,IF(Raw!$X93&gt;$C$9,IF(Raw!$X93&lt;$A$9,Raw!V93,-999),-999),-999),-999),-999),-999)</f>
        <v>535.1</v>
      </c>
      <c r="O93" s="9">
        <f>IF(Raw!$G93&gt;$C$8,IF(Raw!$Q93&gt;$C$8,IF(Raw!$N93&gt;$C$9,IF(Raw!$N93&lt;$A$9,IF(Raw!$X93&gt;$C$9,IF(Raw!$X93&lt;$A$9,Raw!W93,-999),-999),-999),-999),-999),-999)</f>
        <v>6.9999999999999999E-6</v>
      </c>
      <c r="P93" s="9">
        <f>IF(Raw!$G93&gt;$C$8,IF(Raw!$Q93&gt;$C$8,IF(Raw!$N93&gt;$C$9,IF(Raw!$N93&lt;$A$9,IF(Raw!$X93&gt;$C$9,IF(Raw!$X93&lt;$A$9,Raw!X93,-999),-999),-999),-999),-999),-999)</f>
        <v>419</v>
      </c>
      <c r="R93" s="9">
        <f t="shared" si="20"/>
        <v>0.47272400000000003</v>
      </c>
      <c r="S93" s="9">
        <f t="shared" si="21"/>
        <v>0.40799973762296765</v>
      </c>
      <c r="T93" s="9">
        <f t="shared" si="22"/>
        <v>0.53522099999999995</v>
      </c>
      <c r="U93" s="9">
        <f t="shared" si="23"/>
        <v>0.43109930843172029</v>
      </c>
      <c r="V93" s="15">
        <f t="shared" si="16"/>
        <v>0.33024591599999997</v>
      </c>
      <c r="X93" s="11">
        <f t="shared" si="24"/>
        <v>8.668799999999999E+18</v>
      </c>
      <c r="Y93" s="11">
        <f t="shared" si="25"/>
        <v>5.597999999999999E-18</v>
      </c>
      <c r="Z93" s="11">
        <f t="shared" si="26"/>
        <v>3.4299999999999999E-4</v>
      </c>
      <c r="AA93" s="16">
        <f t="shared" si="27"/>
        <v>1.6372561576482463E-2</v>
      </c>
      <c r="AB93" s="9">
        <f t="shared" si="17"/>
        <v>0.71506793877952646</v>
      </c>
      <c r="AC93" s="9">
        <f t="shared" si="18"/>
        <v>0.98362743842351763</v>
      </c>
      <c r="AD93" s="15">
        <f t="shared" si="19"/>
        <v>47.733415674875999</v>
      </c>
      <c r="AE93" s="3">
        <f t="shared" si="28"/>
        <v>673.99919999999975</v>
      </c>
      <c r="AF93" s="2">
        <f t="shared" si="29"/>
        <v>0.25</v>
      </c>
      <c r="AG93" s="9">
        <f t="shared" si="30"/>
        <v>1.5829109605017603E-2</v>
      </c>
      <c r="AH93" s="2">
        <f t="shared" si="31"/>
        <v>0.76596237591778515</v>
      </c>
    </row>
    <row r="94" spans="1:34">
      <c r="A94" s="1">
        <f>Raw!A94</f>
        <v>81</v>
      </c>
      <c r="B94" s="14">
        <f>Raw!B94</f>
        <v>0.32932870370370371</v>
      </c>
      <c r="C94" s="15">
        <f>Raw!C94</f>
        <v>56.6</v>
      </c>
      <c r="D94" s="15">
        <f>IF(C94&gt;0.5,Raw!D94*D$11,-999)</f>
        <v>14.4</v>
      </c>
      <c r="E94" s="9">
        <f>IF(Raw!$G94&gt;$C$8,IF(Raw!$Q94&gt;$C$8,IF(Raw!$N94&gt;$C$9,IF(Raw!$N94&lt;$A$9,IF(Raw!$X94&gt;$C$9,IF(Raw!$X94&lt;$A$9,Raw!H94,-999),-999),-999),-999),-999),-999)</f>
        <v>0.61556699999999998</v>
      </c>
      <c r="F94" s="9">
        <f>IF(Raw!$G94&gt;$C$8,IF(Raw!$Q94&gt;$C$8,IF(Raw!$N94&gt;$C$9,IF(Raw!$N94&lt;$A$9,IF(Raw!$X94&gt;$C$9,IF(Raw!$X94&lt;$A$9,Raw!I94,-999),-999),-999),-999),-999),-999)</f>
        <v>1.070468</v>
      </c>
      <c r="G94" s="9">
        <f>Raw!G94</f>
        <v>0.98669099999999998</v>
      </c>
      <c r="H94" s="9">
        <f>IF(Raw!$G94&gt;$C$8,IF(Raw!$Q94&gt;$C$8,IF(Raw!$N94&gt;$C$9,IF(Raw!$N94&lt;$A$9,IF(Raw!$X94&gt;$C$9,IF(Raw!$X94&lt;$A$9,Raw!L94,-999),-999),-999),-999),-999),-999)</f>
        <v>614.29999999999995</v>
      </c>
      <c r="I94" s="9">
        <f>IF(Raw!$G94&gt;$C$8,IF(Raw!$Q94&gt;$C$8,IF(Raw!$N94&gt;$C$9,IF(Raw!$N94&lt;$A$9,IF(Raw!$X94&gt;$C$9,IF(Raw!$X94&lt;$A$9,Raw!M94,-999),-999),-999),-999),-999),-999)</f>
        <v>3.4999999999999997E-5</v>
      </c>
      <c r="J94" s="9">
        <f>IF(Raw!$G94&gt;$C$8,IF(Raw!$Q94&gt;$C$8,IF(Raw!$N94&gt;$C$9,IF(Raw!$N94&lt;$A$9,IF(Raw!$X94&gt;$C$9,IF(Raw!$X94&lt;$A$9,Raw!N94,-999),-999),-999),-999),-999),-999)</f>
        <v>420</v>
      </c>
      <c r="K94" s="9">
        <f>IF(Raw!$G94&gt;$C$8,IF(Raw!$Q94&gt;$C$8,IF(Raw!$N94&gt;$C$9,IF(Raw!$N94&lt;$A$9,IF(Raw!$X94&gt;$C$9,IF(Raw!$X94&lt;$A$9,Raw!R94,-999),-999),-999),-999),-999),-999)</f>
        <v>0.66017899999999996</v>
      </c>
      <c r="L94" s="9">
        <f>IF(Raw!$G94&gt;$C$8,IF(Raw!$Q94&gt;$C$8,IF(Raw!$N94&gt;$C$9,IF(Raw!$N94&lt;$A$9,IF(Raw!$X94&gt;$C$9,IF(Raw!$X94&lt;$A$9,Raw!S94,-999),-999),-999),-999),-999),-999)</f>
        <v>1.1579299999999999</v>
      </c>
      <c r="M94" s="9">
        <f>Raw!Q94</f>
        <v>0.98963500000000004</v>
      </c>
      <c r="N94" s="9">
        <f>IF(Raw!$G94&gt;$C$8,IF(Raw!$Q94&gt;$C$8,IF(Raw!$N94&gt;$C$9,IF(Raw!$N94&lt;$A$9,IF(Raw!$X94&gt;$C$9,IF(Raw!$X94&lt;$A$9,Raw!V94,-999),-999),-999),-999),-999),-999)</f>
        <v>545.20000000000005</v>
      </c>
      <c r="O94" s="9">
        <f>IF(Raw!$G94&gt;$C$8,IF(Raw!$Q94&gt;$C$8,IF(Raw!$N94&gt;$C$9,IF(Raw!$N94&lt;$A$9,IF(Raw!$X94&gt;$C$9,IF(Raw!$X94&lt;$A$9,Raw!W94,-999),-999),-999),-999),-999),-999)</f>
        <v>9.0000000000000002E-6</v>
      </c>
      <c r="P94" s="9">
        <f>IF(Raw!$G94&gt;$C$8,IF(Raw!$Q94&gt;$C$8,IF(Raw!$N94&gt;$C$9,IF(Raw!$N94&lt;$A$9,IF(Raw!$X94&gt;$C$9,IF(Raw!$X94&lt;$A$9,Raw!X94,-999),-999),-999),-999),-999),-999)</f>
        <v>348</v>
      </c>
      <c r="R94" s="9">
        <f t="shared" si="20"/>
        <v>0.454901</v>
      </c>
      <c r="S94" s="9">
        <f t="shared" si="21"/>
        <v>0.42495525321635025</v>
      </c>
      <c r="T94" s="9">
        <f t="shared" si="22"/>
        <v>0.49775099999999994</v>
      </c>
      <c r="U94" s="9">
        <f t="shared" si="23"/>
        <v>0.42986277236102355</v>
      </c>
      <c r="V94" s="15">
        <f t="shared" si="16"/>
        <v>0.30800938</v>
      </c>
      <c r="X94" s="11">
        <f t="shared" si="24"/>
        <v>8.668799999999999E+18</v>
      </c>
      <c r="Y94" s="11">
        <f t="shared" si="25"/>
        <v>6.1429999999999996E-18</v>
      </c>
      <c r="Z94" s="11">
        <f t="shared" si="26"/>
        <v>4.1999999999999996E-4</v>
      </c>
      <c r="AA94" s="16">
        <f t="shared" si="27"/>
        <v>2.1876728686359176E-2</v>
      </c>
      <c r="AB94" s="9">
        <f t="shared" si="17"/>
        <v>0.67106816358036392</v>
      </c>
      <c r="AC94" s="9">
        <f t="shared" si="18"/>
        <v>0.97812327131364085</v>
      </c>
      <c r="AD94" s="15">
        <f t="shared" si="19"/>
        <v>52.087449253236137</v>
      </c>
      <c r="AE94" s="3">
        <f t="shared" si="28"/>
        <v>739.6171999999998</v>
      </c>
      <c r="AF94" s="2">
        <f t="shared" si="29"/>
        <v>0.25</v>
      </c>
      <c r="AG94" s="9">
        <f t="shared" si="30"/>
        <v>1.7223427185546317E-2</v>
      </c>
      <c r="AH94" s="2">
        <f t="shared" si="31"/>
        <v>0.83343267800143317</v>
      </c>
    </row>
    <row r="95" spans="1:34">
      <c r="A95" s="1">
        <f>Raw!A95</f>
        <v>82</v>
      </c>
      <c r="B95" s="14">
        <f>Raw!B95</f>
        <v>0.32938657407407407</v>
      </c>
      <c r="C95" s="15">
        <f>Raw!C95</f>
        <v>57</v>
      </c>
      <c r="D95" s="15">
        <f>IF(C95&gt;0.5,Raw!D95*D$11,-999)</f>
        <v>13.5</v>
      </c>
      <c r="E95" s="9">
        <f>IF(Raw!$G95&gt;$C$8,IF(Raw!$Q95&gt;$C$8,IF(Raw!$N95&gt;$C$9,IF(Raw!$N95&lt;$A$9,IF(Raw!$X95&gt;$C$9,IF(Raw!$X95&lt;$A$9,Raw!H95,-999),-999),-999),-999),-999),-999)</f>
        <v>0.63055000000000005</v>
      </c>
      <c r="F95" s="9">
        <f>IF(Raw!$G95&gt;$C$8,IF(Raw!$Q95&gt;$C$8,IF(Raw!$N95&gt;$C$9,IF(Raw!$N95&lt;$A$9,IF(Raw!$X95&gt;$C$9,IF(Raw!$X95&lt;$A$9,Raw!I95,-999),-999),-999),-999),-999),-999)</f>
        <v>1.054575</v>
      </c>
      <c r="G95" s="9">
        <f>Raw!G95</f>
        <v>0.99065000000000003</v>
      </c>
      <c r="H95" s="9">
        <f>IF(Raw!$G95&gt;$C$8,IF(Raw!$Q95&gt;$C$8,IF(Raw!$N95&gt;$C$9,IF(Raw!$N95&lt;$A$9,IF(Raw!$X95&gt;$C$9,IF(Raw!$X95&lt;$A$9,Raw!L95,-999),-999),-999),-999),-999),-999)</f>
        <v>586.1</v>
      </c>
      <c r="I95" s="9">
        <f>IF(Raw!$G95&gt;$C$8,IF(Raw!$Q95&gt;$C$8,IF(Raw!$N95&gt;$C$9,IF(Raw!$N95&lt;$A$9,IF(Raw!$X95&gt;$C$9,IF(Raw!$X95&lt;$A$9,Raw!M95,-999),-999),-999),-999),-999),-999)</f>
        <v>1.2E-5</v>
      </c>
      <c r="J95" s="9">
        <f>IF(Raw!$G95&gt;$C$8,IF(Raw!$Q95&gt;$C$8,IF(Raw!$N95&gt;$C$9,IF(Raw!$N95&lt;$A$9,IF(Raw!$X95&gt;$C$9,IF(Raw!$X95&lt;$A$9,Raw!N95,-999),-999),-999),-999),-999),-999)</f>
        <v>418</v>
      </c>
      <c r="K95" s="9">
        <f>IF(Raw!$G95&gt;$C$8,IF(Raw!$Q95&gt;$C$8,IF(Raw!$N95&gt;$C$9,IF(Raw!$N95&lt;$A$9,IF(Raw!$X95&gt;$C$9,IF(Raw!$X95&lt;$A$9,Raw!R95,-999),-999),-999),-999),-999),-999)</f>
        <v>0.61619999999999997</v>
      </c>
      <c r="L95" s="9">
        <f>IF(Raw!$G95&gt;$C$8,IF(Raw!$Q95&gt;$C$8,IF(Raw!$N95&gt;$C$9,IF(Raw!$N95&lt;$A$9,IF(Raw!$X95&gt;$C$9,IF(Raw!$X95&lt;$A$9,Raw!S95,-999),-999),-999),-999),-999),-999)</f>
        <v>1.1120099999999999</v>
      </c>
      <c r="M95" s="9">
        <f>Raw!Q95</f>
        <v>0.991456</v>
      </c>
      <c r="N95" s="9">
        <f>IF(Raw!$G95&gt;$C$8,IF(Raw!$Q95&gt;$C$8,IF(Raw!$N95&gt;$C$9,IF(Raw!$N95&lt;$A$9,IF(Raw!$X95&gt;$C$9,IF(Raw!$X95&lt;$A$9,Raw!V95,-999),-999),-999),-999),-999),-999)</f>
        <v>558.4</v>
      </c>
      <c r="O95" s="9">
        <f>IF(Raw!$G95&gt;$C$8,IF(Raw!$Q95&gt;$C$8,IF(Raw!$N95&gt;$C$9,IF(Raw!$N95&lt;$A$9,IF(Raw!$X95&gt;$C$9,IF(Raw!$X95&lt;$A$9,Raw!W95,-999),-999),-999),-999),-999),-999)</f>
        <v>1.9000000000000001E-5</v>
      </c>
      <c r="P95" s="9">
        <f>IF(Raw!$G95&gt;$C$8,IF(Raw!$Q95&gt;$C$8,IF(Raw!$N95&gt;$C$9,IF(Raw!$N95&lt;$A$9,IF(Raw!$X95&gt;$C$9,IF(Raw!$X95&lt;$A$9,Raw!X95,-999),-999),-999),-999),-999),-999)</f>
        <v>482</v>
      </c>
      <c r="R95" s="9">
        <f t="shared" si="20"/>
        <v>0.42402499999999999</v>
      </c>
      <c r="S95" s="9">
        <f t="shared" si="21"/>
        <v>0.40208140720195334</v>
      </c>
      <c r="T95" s="9">
        <f t="shared" si="22"/>
        <v>0.49580999999999997</v>
      </c>
      <c r="U95" s="9">
        <f t="shared" si="23"/>
        <v>0.44586829255132598</v>
      </c>
      <c r="V95" s="15">
        <f t="shared" si="16"/>
        <v>0.29579465999999999</v>
      </c>
      <c r="X95" s="11">
        <f t="shared" si="24"/>
        <v>8.126999999999999E+18</v>
      </c>
      <c r="Y95" s="11">
        <f t="shared" si="25"/>
        <v>5.8609999999999999E-18</v>
      </c>
      <c r="Z95" s="11">
        <f t="shared" si="26"/>
        <v>4.1799999999999997E-4</v>
      </c>
      <c r="AA95" s="16">
        <f t="shared" si="27"/>
        <v>1.9521638947216809E-2</v>
      </c>
      <c r="AB95" s="9">
        <f t="shared" si="17"/>
        <v>0.62587902380641958</v>
      </c>
      <c r="AC95" s="9">
        <f t="shared" si="18"/>
        <v>0.98047836105278308</v>
      </c>
      <c r="AD95" s="15">
        <f t="shared" si="19"/>
        <v>46.702485519657444</v>
      </c>
      <c r="AE95" s="3">
        <f t="shared" si="28"/>
        <v>705.66439999999977</v>
      </c>
      <c r="AF95" s="2">
        <f t="shared" si="29"/>
        <v>0.25</v>
      </c>
      <c r="AG95" s="9">
        <f t="shared" si="30"/>
        <v>1.6017813443502071E-2</v>
      </c>
      <c r="AH95" s="2">
        <f t="shared" si="31"/>
        <v>0.77509365645579797</v>
      </c>
    </row>
    <row r="96" spans="1:34">
      <c r="A96" s="1">
        <f>Raw!A96</f>
        <v>83</v>
      </c>
      <c r="B96" s="14">
        <f>Raw!B96</f>
        <v>0.32944444444444443</v>
      </c>
      <c r="C96" s="15">
        <f>Raw!C96</f>
        <v>59.2</v>
      </c>
      <c r="D96" s="15">
        <f>IF(C96&gt;0.5,Raw!D96*D$11,-999)</f>
        <v>11.7</v>
      </c>
      <c r="E96" s="9">
        <f>IF(Raw!$G96&gt;$C$8,IF(Raw!$Q96&gt;$C$8,IF(Raw!$N96&gt;$C$9,IF(Raw!$N96&lt;$A$9,IF(Raw!$X96&gt;$C$9,IF(Raw!$X96&lt;$A$9,Raw!H96,-999),-999),-999),-999),-999),-999)</f>
        <v>0.59426599999999996</v>
      </c>
      <c r="F96" s="9">
        <f>IF(Raw!$G96&gt;$C$8,IF(Raw!$Q96&gt;$C$8,IF(Raw!$N96&gt;$C$9,IF(Raw!$N96&lt;$A$9,IF(Raw!$X96&gt;$C$9,IF(Raw!$X96&lt;$A$9,Raw!I96,-999),-999),-999),-999),-999),-999)</f>
        <v>1.0085390000000001</v>
      </c>
      <c r="G96" s="9">
        <f>Raw!G96</f>
        <v>0.98553599999999997</v>
      </c>
      <c r="H96" s="9">
        <f>IF(Raw!$G96&gt;$C$8,IF(Raw!$Q96&gt;$C$8,IF(Raw!$N96&gt;$C$9,IF(Raw!$N96&lt;$A$9,IF(Raw!$X96&gt;$C$9,IF(Raw!$X96&lt;$A$9,Raw!L96,-999),-999),-999),-999),-999),-999)</f>
        <v>538.79999999999995</v>
      </c>
      <c r="I96" s="9">
        <f>IF(Raw!$G96&gt;$C$8,IF(Raw!$Q96&gt;$C$8,IF(Raw!$N96&gt;$C$9,IF(Raw!$N96&lt;$A$9,IF(Raw!$X96&gt;$C$9,IF(Raw!$X96&lt;$A$9,Raw!M96,-999),-999),-999),-999),-999),-999)</f>
        <v>9.0000000000000002E-6</v>
      </c>
      <c r="J96" s="9">
        <f>IF(Raw!$G96&gt;$C$8,IF(Raw!$Q96&gt;$C$8,IF(Raw!$N96&gt;$C$9,IF(Raw!$N96&lt;$A$9,IF(Raw!$X96&gt;$C$9,IF(Raw!$X96&lt;$A$9,Raw!N96,-999),-999),-999),-999),-999),-999)</f>
        <v>494</v>
      </c>
      <c r="K96" s="9">
        <f>IF(Raw!$G96&gt;$C$8,IF(Raw!$Q96&gt;$C$8,IF(Raw!$N96&gt;$C$9,IF(Raw!$N96&lt;$A$9,IF(Raw!$X96&gt;$C$9,IF(Raw!$X96&lt;$A$9,Raw!R96,-999),-999),-999),-999),-999),-999)</f>
        <v>0.590337</v>
      </c>
      <c r="L96" s="9">
        <f>IF(Raw!$G96&gt;$C$8,IF(Raw!$Q96&gt;$C$8,IF(Raw!$N96&gt;$C$9,IF(Raw!$N96&lt;$A$9,IF(Raw!$X96&gt;$C$9,IF(Raw!$X96&lt;$A$9,Raw!S96,-999),-999),-999),-999),-999),-999)</f>
        <v>1.0533980000000001</v>
      </c>
      <c r="M96" s="9">
        <f>Raw!Q96</f>
        <v>0.98486399999999996</v>
      </c>
      <c r="N96" s="9">
        <f>IF(Raw!$G96&gt;$C$8,IF(Raw!$Q96&gt;$C$8,IF(Raw!$N96&gt;$C$9,IF(Raw!$N96&lt;$A$9,IF(Raw!$X96&gt;$C$9,IF(Raw!$X96&lt;$A$9,Raw!V96,-999),-999),-999),-999),-999),-999)</f>
        <v>577.5</v>
      </c>
      <c r="O96" s="9">
        <f>IF(Raw!$G96&gt;$C$8,IF(Raw!$Q96&gt;$C$8,IF(Raw!$N96&gt;$C$9,IF(Raw!$N96&lt;$A$9,IF(Raw!$X96&gt;$C$9,IF(Raw!$X96&lt;$A$9,Raw!W96,-999),-999),-999),-999),-999),-999)</f>
        <v>9.0000000000000002E-6</v>
      </c>
      <c r="P96" s="9">
        <f>IF(Raw!$G96&gt;$C$8,IF(Raw!$Q96&gt;$C$8,IF(Raw!$N96&gt;$C$9,IF(Raw!$N96&lt;$A$9,IF(Raw!$X96&gt;$C$9,IF(Raw!$X96&lt;$A$9,Raw!X96,-999),-999),-999),-999),-999),-999)</f>
        <v>374</v>
      </c>
      <c r="R96" s="9">
        <f t="shared" si="20"/>
        <v>0.41427300000000011</v>
      </c>
      <c r="S96" s="9">
        <f t="shared" si="21"/>
        <v>0.4107654736207525</v>
      </c>
      <c r="T96" s="9">
        <f t="shared" si="22"/>
        <v>0.46306100000000006</v>
      </c>
      <c r="U96" s="9">
        <f t="shared" si="23"/>
        <v>0.43958788606015964</v>
      </c>
      <c r="V96" s="15">
        <f t="shared" si="16"/>
        <v>0.28020386800000002</v>
      </c>
      <c r="X96" s="11">
        <f t="shared" si="24"/>
        <v>7.043399999999999E+18</v>
      </c>
      <c r="Y96" s="11">
        <f t="shared" si="25"/>
        <v>5.3879999999999994E-18</v>
      </c>
      <c r="Z96" s="11">
        <f t="shared" si="26"/>
        <v>4.9399999999999997E-4</v>
      </c>
      <c r="AA96" s="16">
        <f t="shared" si="27"/>
        <v>1.8402229901944095E-2</v>
      </c>
      <c r="AB96" s="9">
        <f t="shared" si="17"/>
        <v>0.59885835498062412</v>
      </c>
      <c r="AC96" s="9">
        <f t="shared" si="18"/>
        <v>0.98159777009805593</v>
      </c>
      <c r="AD96" s="15">
        <f t="shared" si="19"/>
        <v>37.251477534299781</v>
      </c>
      <c r="AE96" s="3">
        <f t="shared" si="28"/>
        <v>648.71519999999975</v>
      </c>
      <c r="AF96" s="2">
        <f t="shared" si="29"/>
        <v>0.25</v>
      </c>
      <c r="AG96" s="9">
        <f t="shared" si="30"/>
        <v>1.2596383278400285E-2</v>
      </c>
      <c r="AH96" s="2">
        <f t="shared" si="31"/>
        <v>0.60953243136532131</v>
      </c>
    </row>
    <row r="97" spans="1:34">
      <c r="A97" s="1">
        <f>Raw!A97</f>
        <v>84</v>
      </c>
      <c r="B97" s="14">
        <f>Raw!B97</f>
        <v>0.32950231481481479</v>
      </c>
      <c r="C97" s="15">
        <f>Raw!C97</f>
        <v>59.2</v>
      </c>
      <c r="D97" s="15">
        <f>IF(C97&gt;0.5,Raw!D97*D$11,-999)</f>
        <v>12.6</v>
      </c>
      <c r="E97" s="9">
        <f>IF(Raw!$G97&gt;$C$8,IF(Raw!$Q97&gt;$C$8,IF(Raw!$N97&gt;$C$9,IF(Raw!$N97&lt;$A$9,IF(Raw!$X97&gt;$C$9,IF(Raw!$X97&lt;$A$9,Raw!H97,-999),-999),-999),-999),-999),-999)</f>
        <v>0.56992100000000001</v>
      </c>
      <c r="F97" s="9">
        <f>IF(Raw!$G97&gt;$C$8,IF(Raw!$Q97&gt;$C$8,IF(Raw!$N97&gt;$C$9,IF(Raw!$N97&lt;$A$9,IF(Raw!$X97&gt;$C$9,IF(Raw!$X97&lt;$A$9,Raw!I97,-999),-999),-999),-999),-999),-999)</f>
        <v>0.98597599999999996</v>
      </c>
      <c r="G97" s="9">
        <f>Raw!G97</f>
        <v>0.985348</v>
      </c>
      <c r="H97" s="9">
        <f>IF(Raw!$G97&gt;$C$8,IF(Raw!$Q97&gt;$C$8,IF(Raw!$N97&gt;$C$9,IF(Raw!$N97&lt;$A$9,IF(Raw!$X97&gt;$C$9,IF(Raw!$X97&lt;$A$9,Raw!L97,-999),-999),-999),-999),-999),-999)</f>
        <v>562</v>
      </c>
      <c r="I97" s="9">
        <f>IF(Raw!$G97&gt;$C$8,IF(Raw!$Q97&gt;$C$8,IF(Raw!$N97&gt;$C$9,IF(Raw!$N97&lt;$A$9,IF(Raw!$X97&gt;$C$9,IF(Raw!$X97&lt;$A$9,Raw!M97,-999),-999),-999),-999),-999),-999)</f>
        <v>3.3000000000000003E-5</v>
      </c>
      <c r="J97" s="9">
        <f>IF(Raw!$G97&gt;$C$8,IF(Raw!$Q97&gt;$C$8,IF(Raw!$N97&gt;$C$9,IF(Raw!$N97&lt;$A$9,IF(Raw!$X97&gt;$C$9,IF(Raw!$X97&lt;$A$9,Raw!N97,-999),-999),-999),-999),-999),-999)</f>
        <v>508</v>
      </c>
      <c r="K97" s="9">
        <f>IF(Raw!$G97&gt;$C$8,IF(Raw!$Q97&gt;$C$8,IF(Raw!$N97&gt;$C$9,IF(Raw!$N97&lt;$A$9,IF(Raw!$X97&gt;$C$9,IF(Raw!$X97&lt;$A$9,Raw!R97,-999),-999),-999),-999),-999),-999)</f>
        <v>0.57838100000000003</v>
      </c>
      <c r="L97" s="9">
        <f>IF(Raw!$G97&gt;$C$8,IF(Raw!$Q97&gt;$C$8,IF(Raw!$N97&gt;$C$9,IF(Raw!$N97&lt;$A$9,IF(Raw!$X97&gt;$C$9,IF(Raw!$X97&lt;$A$9,Raw!S97,-999),-999),-999),-999),-999),-999)</f>
        <v>1.0196989999999999</v>
      </c>
      <c r="M97" s="9">
        <f>Raw!Q97</f>
        <v>0.98536199999999996</v>
      </c>
      <c r="N97" s="9">
        <f>IF(Raw!$G97&gt;$C$8,IF(Raw!$Q97&gt;$C$8,IF(Raw!$N97&gt;$C$9,IF(Raw!$N97&lt;$A$9,IF(Raw!$X97&gt;$C$9,IF(Raw!$X97&lt;$A$9,Raw!V97,-999),-999),-999),-999),-999),-999)</f>
        <v>561.29999999999995</v>
      </c>
      <c r="O97" s="9">
        <f>IF(Raw!$G97&gt;$C$8,IF(Raw!$Q97&gt;$C$8,IF(Raw!$N97&gt;$C$9,IF(Raw!$N97&lt;$A$9,IF(Raw!$X97&gt;$C$9,IF(Raw!$X97&lt;$A$9,Raw!W97,-999),-999),-999),-999),-999),-999)</f>
        <v>0.10047499999999999</v>
      </c>
      <c r="P97" s="9">
        <f>IF(Raw!$G97&gt;$C$8,IF(Raw!$Q97&gt;$C$8,IF(Raw!$N97&gt;$C$9,IF(Raw!$N97&lt;$A$9,IF(Raw!$X97&gt;$C$9,IF(Raw!$X97&lt;$A$9,Raw!X97,-999),-999),-999),-999),-999),-999)</f>
        <v>554</v>
      </c>
      <c r="R97" s="9">
        <f t="shared" si="20"/>
        <v>0.41605499999999995</v>
      </c>
      <c r="S97" s="9">
        <f t="shared" si="21"/>
        <v>0.42197274578691568</v>
      </c>
      <c r="T97" s="9">
        <f t="shared" si="22"/>
        <v>0.44131799999999988</v>
      </c>
      <c r="U97" s="9">
        <f t="shared" si="23"/>
        <v>0.43279242207749535</v>
      </c>
      <c r="V97" s="15">
        <f t="shared" si="16"/>
        <v>0.27123993400000002</v>
      </c>
      <c r="X97" s="11">
        <f t="shared" si="24"/>
        <v>7.585199999999998E+18</v>
      </c>
      <c r="Y97" s="11">
        <f t="shared" si="25"/>
        <v>5.6199999999999994E-18</v>
      </c>
      <c r="Z97" s="11">
        <f t="shared" si="26"/>
        <v>5.0799999999999999E-4</v>
      </c>
      <c r="AA97" s="16">
        <f t="shared" si="27"/>
        <v>2.1196424635157678E-2</v>
      </c>
      <c r="AB97" s="9">
        <f t="shared" si="17"/>
        <v>0.58773536372713853</v>
      </c>
      <c r="AC97" s="9">
        <f t="shared" si="18"/>
        <v>0.97880357536484242</v>
      </c>
      <c r="AD97" s="15">
        <f t="shared" si="19"/>
        <v>41.725245344798587</v>
      </c>
      <c r="AE97" s="3">
        <f t="shared" si="28"/>
        <v>676.64799999999968</v>
      </c>
      <c r="AF97" s="2">
        <f t="shared" si="29"/>
        <v>0.25</v>
      </c>
      <c r="AG97" s="9">
        <f t="shared" si="30"/>
        <v>1.3891053841963936E-2</v>
      </c>
      <c r="AH97" s="2">
        <f t="shared" si="31"/>
        <v>0.67218086615685813</v>
      </c>
    </row>
    <row r="98" spans="1:34">
      <c r="A98" s="1">
        <f>Raw!A98</f>
        <v>85</v>
      </c>
      <c r="B98" s="14">
        <f>Raw!B98</f>
        <v>0.32954861111111111</v>
      </c>
      <c r="C98" s="15">
        <f>Raw!C98</f>
        <v>60.8</v>
      </c>
      <c r="D98" s="15">
        <f>IF(C98&gt;0.5,Raw!D98*D$11,-999)</f>
        <v>11.7</v>
      </c>
      <c r="E98" s="9">
        <f>IF(Raw!$G98&gt;$C$8,IF(Raw!$Q98&gt;$C$8,IF(Raw!$N98&gt;$C$9,IF(Raw!$N98&lt;$A$9,IF(Raw!$X98&gt;$C$9,IF(Raw!$X98&lt;$A$9,Raw!H98,-999),-999),-999),-999),-999),-999)</f>
        <v>0.56714799999999999</v>
      </c>
      <c r="F98" s="9">
        <f>IF(Raw!$G98&gt;$C$8,IF(Raw!$Q98&gt;$C$8,IF(Raw!$N98&gt;$C$9,IF(Raw!$N98&lt;$A$9,IF(Raw!$X98&gt;$C$9,IF(Raw!$X98&lt;$A$9,Raw!I98,-999),-999),-999),-999),-999),-999)</f>
        <v>0.95765199999999995</v>
      </c>
      <c r="G98" s="9">
        <f>Raw!G98</f>
        <v>0.98942600000000003</v>
      </c>
      <c r="H98" s="9">
        <f>IF(Raw!$G98&gt;$C$8,IF(Raw!$Q98&gt;$C$8,IF(Raw!$N98&gt;$C$9,IF(Raw!$N98&lt;$A$9,IF(Raw!$X98&gt;$C$9,IF(Raw!$X98&lt;$A$9,Raw!L98,-999),-999),-999),-999),-999),-999)</f>
        <v>554</v>
      </c>
      <c r="I98" s="9">
        <f>IF(Raw!$G98&gt;$C$8,IF(Raw!$Q98&gt;$C$8,IF(Raw!$N98&gt;$C$9,IF(Raw!$N98&lt;$A$9,IF(Raw!$X98&gt;$C$9,IF(Raw!$X98&lt;$A$9,Raw!M98,-999),-999),-999),-999),-999),-999)</f>
        <v>2.0390999999999999E-2</v>
      </c>
      <c r="J98" s="9">
        <f>IF(Raw!$G98&gt;$C$8,IF(Raw!$Q98&gt;$C$8,IF(Raw!$N98&gt;$C$9,IF(Raw!$N98&lt;$A$9,IF(Raw!$X98&gt;$C$9,IF(Raw!$X98&lt;$A$9,Raw!N98,-999),-999),-999),-999),-999),-999)</f>
        <v>441</v>
      </c>
      <c r="K98" s="9">
        <f>IF(Raw!$G98&gt;$C$8,IF(Raw!$Q98&gt;$C$8,IF(Raw!$N98&gt;$C$9,IF(Raw!$N98&lt;$A$9,IF(Raw!$X98&gt;$C$9,IF(Raw!$X98&lt;$A$9,Raw!R98,-999),-999),-999),-999),-999),-999)</f>
        <v>0.55698899999999996</v>
      </c>
      <c r="L98" s="9">
        <f>IF(Raw!$G98&gt;$C$8,IF(Raw!$Q98&gt;$C$8,IF(Raw!$N98&gt;$C$9,IF(Raw!$N98&lt;$A$9,IF(Raw!$X98&gt;$C$9,IF(Raw!$X98&lt;$A$9,Raw!S98,-999),-999),-999),-999),-999),-999)</f>
        <v>0.98887000000000003</v>
      </c>
      <c r="M98" s="9">
        <f>Raw!Q98</f>
        <v>0.988178</v>
      </c>
      <c r="N98" s="9">
        <f>IF(Raw!$G98&gt;$C$8,IF(Raw!$Q98&gt;$C$8,IF(Raw!$N98&gt;$C$9,IF(Raw!$N98&lt;$A$9,IF(Raw!$X98&gt;$C$9,IF(Raw!$X98&lt;$A$9,Raw!V98,-999),-999),-999),-999),-999),-999)</f>
        <v>604.4</v>
      </c>
      <c r="O98" s="9">
        <f>IF(Raw!$G98&gt;$C$8,IF(Raw!$Q98&gt;$C$8,IF(Raw!$N98&gt;$C$9,IF(Raw!$N98&lt;$A$9,IF(Raw!$X98&gt;$C$9,IF(Raw!$X98&lt;$A$9,Raw!W98,-999),-999),-999),-999),-999),-999)</f>
        <v>1.2999999999999999E-5</v>
      </c>
      <c r="P98" s="9">
        <f>IF(Raw!$G98&gt;$C$8,IF(Raw!$Q98&gt;$C$8,IF(Raw!$N98&gt;$C$9,IF(Raw!$N98&lt;$A$9,IF(Raw!$X98&gt;$C$9,IF(Raw!$X98&lt;$A$9,Raw!X98,-999),-999),-999),-999),-999),-999)</f>
        <v>350</v>
      </c>
      <c r="R98" s="9">
        <f t="shared" si="20"/>
        <v>0.39050399999999996</v>
      </c>
      <c r="S98" s="9">
        <f t="shared" si="21"/>
        <v>0.40777234318938405</v>
      </c>
      <c r="T98" s="9">
        <f t="shared" si="22"/>
        <v>0.43188100000000007</v>
      </c>
      <c r="U98" s="9">
        <f t="shared" si="23"/>
        <v>0.43674193776735065</v>
      </c>
      <c r="V98" s="15">
        <f t="shared" si="16"/>
        <v>0.26303942000000002</v>
      </c>
      <c r="X98" s="11">
        <f t="shared" si="24"/>
        <v>7.043399999999999E+18</v>
      </c>
      <c r="Y98" s="11">
        <f t="shared" si="25"/>
        <v>5.5399999999999998E-18</v>
      </c>
      <c r="Z98" s="11">
        <f t="shared" si="26"/>
        <v>4.4099999999999999E-4</v>
      </c>
      <c r="AA98" s="16">
        <f t="shared" si="27"/>
        <v>1.6916905950727933E-2</v>
      </c>
      <c r="AB98" s="9">
        <f t="shared" si="17"/>
        <v>0.56429509025890634</v>
      </c>
      <c r="AC98" s="9">
        <f t="shared" si="18"/>
        <v>0.98308309404927197</v>
      </c>
      <c r="AD98" s="15">
        <f t="shared" si="19"/>
        <v>38.360330954031589</v>
      </c>
      <c r="AE98" s="3">
        <f t="shared" si="28"/>
        <v>667.01599999999985</v>
      </c>
      <c r="AF98" s="2">
        <f t="shared" si="29"/>
        <v>0.25</v>
      </c>
      <c r="AG98" s="9">
        <f t="shared" si="30"/>
        <v>1.2887357903277415E-2</v>
      </c>
      <c r="AH98" s="2">
        <f t="shared" si="31"/>
        <v>0.6236125420325711</v>
      </c>
    </row>
    <row r="99" spans="1:34">
      <c r="A99" s="1">
        <f>Raw!A99</f>
        <v>86</v>
      </c>
      <c r="B99" s="14">
        <f>Raw!B99</f>
        <v>0.32960648148148147</v>
      </c>
      <c r="C99" s="15">
        <f>Raw!C99</f>
        <v>61.7</v>
      </c>
      <c r="D99" s="15">
        <f>IF(C99&gt;0.5,Raw!D99*D$11,-999)</f>
        <v>10.8</v>
      </c>
      <c r="E99" s="9">
        <f>IF(Raw!$G99&gt;$C$8,IF(Raw!$Q99&gt;$C$8,IF(Raw!$N99&gt;$C$9,IF(Raw!$N99&lt;$A$9,IF(Raw!$X99&gt;$C$9,IF(Raw!$X99&lt;$A$9,Raw!H99,-999),-999),-999),-999),-999),-999)</f>
        <v>0.52611300000000005</v>
      </c>
      <c r="F99" s="9">
        <f>IF(Raw!$G99&gt;$C$8,IF(Raw!$Q99&gt;$C$8,IF(Raw!$N99&gt;$C$9,IF(Raw!$N99&lt;$A$9,IF(Raw!$X99&gt;$C$9,IF(Raw!$X99&lt;$A$9,Raw!I99,-999),-999),-999),-999),-999),-999)</f>
        <v>0.89691100000000001</v>
      </c>
      <c r="G99" s="9">
        <f>Raw!G99</f>
        <v>0.98031800000000002</v>
      </c>
      <c r="H99" s="9">
        <f>IF(Raw!$G99&gt;$C$8,IF(Raw!$Q99&gt;$C$8,IF(Raw!$N99&gt;$C$9,IF(Raw!$N99&lt;$A$9,IF(Raw!$X99&gt;$C$9,IF(Raw!$X99&lt;$A$9,Raw!L99,-999),-999),-999),-999),-999),-999)</f>
        <v>589.6</v>
      </c>
      <c r="I99" s="9">
        <f>IF(Raw!$G99&gt;$C$8,IF(Raw!$Q99&gt;$C$8,IF(Raw!$N99&gt;$C$9,IF(Raw!$N99&lt;$A$9,IF(Raw!$X99&gt;$C$9,IF(Raw!$X99&lt;$A$9,Raw!M99,-999),-999),-999),-999),-999),-999)</f>
        <v>9.0000000000000002E-6</v>
      </c>
      <c r="J99" s="9">
        <f>IF(Raw!$G99&gt;$C$8,IF(Raw!$Q99&gt;$C$8,IF(Raw!$N99&gt;$C$9,IF(Raw!$N99&lt;$A$9,IF(Raw!$X99&gt;$C$9,IF(Raw!$X99&lt;$A$9,Raw!N99,-999),-999),-999),-999),-999),-999)</f>
        <v>531</v>
      </c>
      <c r="K99" s="9">
        <f>IF(Raw!$G99&gt;$C$8,IF(Raw!$Q99&gt;$C$8,IF(Raw!$N99&gt;$C$9,IF(Raw!$N99&lt;$A$9,IF(Raw!$X99&gt;$C$9,IF(Raw!$X99&lt;$A$9,Raw!R99,-999),-999),-999),-999),-999),-999)</f>
        <v>0.55526299999999995</v>
      </c>
      <c r="L99" s="9">
        <f>IF(Raw!$G99&gt;$C$8,IF(Raw!$Q99&gt;$C$8,IF(Raw!$N99&gt;$C$9,IF(Raw!$N99&lt;$A$9,IF(Raw!$X99&gt;$C$9,IF(Raw!$X99&lt;$A$9,Raw!S99,-999),-999),-999),-999),-999),-999)</f>
        <v>1.0042759999999999</v>
      </c>
      <c r="M99" s="9">
        <f>Raw!Q99</f>
        <v>0.98743199999999998</v>
      </c>
      <c r="N99" s="9">
        <f>IF(Raw!$G99&gt;$C$8,IF(Raw!$Q99&gt;$C$8,IF(Raw!$N99&gt;$C$9,IF(Raw!$N99&lt;$A$9,IF(Raw!$X99&gt;$C$9,IF(Raw!$X99&lt;$A$9,Raw!V99,-999),-999),-999),-999),-999),-999)</f>
        <v>570.20000000000005</v>
      </c>
      <c r="O99" s="9">
        <f>IF(Raw!$G99&gt;$C$8,IF(Raw!$Q99&gt;$C$8,IF(Raw!$N99&gt;$C$9,IF(Raw!$N99&lt;$A$9,IF(Raw!$X99&gt;$C$9,IF(Raw!$X99&lt;$A$9,Raw!W99,-999),-999),-999),-999),-999),-999)</f>
        <v>1.5E-5</v>
      </c>
      <c r="P99" s="9">
        <f>IF(Raw!$G99&gt;$C$8,IF(Raw!$Q99&gt;$C$8,IF(Raw!$N99&gt;$C$9,IF(Raw!$N99&lt;$A$9,IF(Raw!$X99&gt;$C$9,IF(Raw!$X99&lt;$A$9,Raw!X99,-999),-999),-999),-999),-999),-999)</f>
        <v>368</v>
      </c>
      <c r="R99" s="9">
        <f t="shared" si="20"/>
        <v>0.37079799999999996</v>
      </c>
      <c r="S99" s="9">
        <f t="shared" si="21"/>
        <v>0.41341671581684242</v>
      </c>
      <c r="T99" s="9">
        <f t="shared" si="22"/>
        <v>0.449013</v>
      </c>
      <c r="U99" s="9">
        <f t="shared" si="23"/>
        <v>0.44710119528894449</v>
      </c>
      <c r="V99" s="15">
        <f t="shared" si="16"/>
        <v>0.26713741600000002</v>
      </c>
      <c r="X99" s="11">
        <f t="shared" si="24"/>
        <v>6.5016E+18</v>
      </c>
      <c r="Y99" s="11">
        <f t="shared" si="25"/>
        <v>5.8960000000000001E-18</v>
      </c>
      <c r="Z99" s="11">
        <f t="shared" si="26"/>
        <v>5.31E-4</v>
      </c>
      <c r="AA99" s="16">
        <f t="shared" si="27"/>
        <v>1.9948990478298071E-2</v>
      </c>
      <c r="AB99" s="9">
        <f t="shared" si="17"/>
        <v>0.56422035606163201</v>
      </c>
      <c r="AC99" s="9">
        <f t="shared" si="18"/>
        <v>0.98005100952170188</v>
      </c>
      <c r="AD99" s="15">
        <f t="shared" si="19"/>
        <v>37.568720298113128</v>
      </c>
      <c r="AE99" s="3">
        <f t="shared" si="28"/>
        <v>709.87839999999983</v>
      </c>
      <c r="AF99" s="2">
        <f t="shared" si="29"/>
        <v>0.25</v>
      </c>
      <c r="AG99" s="9">
        <f t="shared" si="30"/>
        <v>1.2920784423663392E-2</v>
      </c>
      <c r="AH99" s="2">
        <f t="shared" si="31"/>
        <v>0.62523003395804189</v>
      </c>
    </row>
    <row r="100" spans="1:34">
      <c r="A100" s="1">
        <f>Raw!A100</f>
        <v>87</v>
      </c>
      <c r="B100" s="14">
        <f>Raw!B100</f>
        <v>0.32966435185185183</v>
      </c>
      <c r="C100" s="15">
        <f>Raw!C100</f>
        <v>62.7</v>
      </c>
      <c r="D100" s="15">
        <f>IF(C100&gt;0.5,Raw!D100*D$11,-999)</f>
        <v>10.8</v>
      </c>
      <c r="E100" s="9">
        <f>IF(Raw!$G100&gt;$C$8,IF(Raw!$Q100&gt;$C$8,IF(Raw!$N100&gt;$C$9,IF(Raw!$N100&lt;$A$9,IF(Raw!$X100&gt;$C$9,IF(Raw!$X100&lt;$A$9,Raw!H100,-999),-999),-999),-999),-999),-999)</f>
        <v>0.54013199999999995</v>
      </c>
      <c r="F100" s="9">
        <f>IF(Raw!$G100&gt;$C$8,IF(Raw!$Q100&gt;$C$8,IF(Raw!$N100&gt;$C$9,IF(Raw!$N100&lt;$A$9,IF(Raw!$X100&gt;$C$9,IF(Raw!$X100&lt;$A$9,Raw!I100,-999),-999),-999),-999),-999),-999)</f>
        <v>0.91965600000000003</v>
      </c>
      <c r="G100" s="9">
        <f>Raw!G100</f>
        <v>0.98935700000000004</v>
      </c>
      <c r="H100" s="9">
        <f>IF(Raw!$G100&gt;$C$8,IF(Raw!$Q100&gt;$C$8,IF(Raw!$N100&gt;$C$9,IF(Raw!$N100&lt;$A$9,IF(Raw!$X100&gt;$C$9,IF(Raw!$X100&lt;$A$9,Raw!L100,-999),-999),-999),-999),-999),-999)</f>
        <v>598.79999999999995</v>
      </c>
      <c r="I100" s="9">
        <f>IF(Raw!$G100&gt;$C$8,IF(Raw!$Q100&gt;$C$8,IF(Raw!$N100&gt;$C$9,IF(Raw!$N100&lt;$A$9,IF(Raw!$X100&gt;$C$9,IF(Raw!$X100&lt;$A$9,Raw!M100,-999),-999),-999),-999),-999),-999)</f>
        <v>2.8E-5</v>
      </c>
      <c r="J100" s="9">
        <f>IF(Raw!$G100&gt;$C$8,IF(Raw!$Q100&gt;$C$8,IF(Raw!$N100&gt;$C$9,IF(Raw!$N100&lt;$A$9,IF(Raw!$X100&gt;$C$9,IF(Raw!$X100&lt;$A$9,Raw!N100,-999),-999),-999),-999),-999),-999)</f>
        <v>525</v>
      </c>
      <c r="K100" s="9">
        <f>IF(Raw!$G100&gt;$C$8,IF(Raw!$Q100&gt;$C$8,IF(Raw!$N100&gt;$C$9,IF(Raw!$N100&lt;$A$9,IF(Raw!$X100&gt;$C$9,IF(Raw!$X100&lt;$A$9,Raw!R100,-999),-999),-999),-999),-999),-999)</f>
        <v>0.52104600000000001</v>
      </c>
      <c r="L100" s="9">
        <f>IF(Raw!$G100&gt;$C$8,IF(Raw!$Q100&gt;$C$8,IF(Raw!$N100&gt;$C$9,IF(Raw!$N100&lt;$A$9,IF(Raw!$X100&gt;$C$9,IF(Raw!$X100&lt;$A$9,Raw!S100,-999),-999),-999),-999),-999),-999)</f>
        <v>0.93591899999999995</v>
      </c>
      <c r="M100" s="9">
        <f>Raw!Q100</f>
        <v>0.98634500000000003</v>
      </c>
      <c r="N100" s="9">
        <f>IF(Raw!$G100&gt;$C$8,IF(Raw!$Q100&gt;$C$8,IF(Raw!$N100&gt;$C$9,IF(Raw!$N100&lt;$A$9,IF(Raw!$X100&gt;$C$9,IF(Raw!$X100&lt;$A$9,Raw!V100,-999),-999),-999),-999),-999),-999)</f>
        <v>586.4</v>
      </c>
      <c r="O100" s="9">
        <f>IF(Raw!$G100&gt;$C$8,IF(Raw!$Q100&gt;$C$8,IF(Raw!$N100&gt;$C$9,IF(Raw!$N100&lt;$A$9,IF(Raw!$X100&gt;$C$9,IF(Raw!$X100&lt;$A$9,Raw!W100,-999),-999),-999),-999),-999),-999)</f>
        <v>2.5999999999999998E-5</v>
      </c>
      <c r="P100" s="9">
        <f>IF(Raw!$G100&gt;$C$8,IF(Raw!$Q100&gt;$C$8,IF(Raw!$N100&gt;$C$9,IF(Raw!$N100&lt;$A$9,IF(Raw!$X100&gt;$C$9,IF(Raw!$X100&lt;$A$9,Raw!X100,-999),-999),-999),-999),-999),-999)</f>
        <v>317</v>
      </c>
      <c r="R100" s="9">
        <f t="shared" si="20"/>
        <v>0.37952400000000008</v>
      </c>
      <c r="S100" s="9">
        <f t="shared" si="21"/>
        <v>0.41268039353845359</v>
      </c>
      <c r="T100" s="9">
        <f t="shared" si="22"/>
        <v>0.41487299999999994</v>
      </c>
      <c r="U100" s="9">
        <f t="shared" si="23"/>
        <v>0.44327874527603345</v>
      </c>
      <c r="V100" s="15">
        <f t="shared" si="16"/>
        <v>0.24895445399999999</v>
      </c>
      <c r="X100" s="11">
        <f t="shared" si="24"/>
        <v>6.5016E+18</v>
      </c>
      <c r="Y100" s="11">
        <f t="shared" si="25"/>
        <v>5.9879999999999993E-18</v>
      </c>
      <c r="Z100" s="11">
        <f t="shared" si="26"/>
        <v>5.2499999999999997E-4</v>
      </c>
      <c r="AA100" s="16">
        <f t="shared" si="27"/>
        <v>2.0029691455566725E-2</v>
      </c>
      <c r="AB100" s="9">
        <f t="shared" si="17"/>
        <v>0.52935577818324531</v>
      </c>
      <c r="AC100" s="9">
        <f t="shared" si="18"/>
        <v>0.97997030854443334</v>
      </c>
      <c r="AD100" s="15">
        <f t="shared" si="19"/>
        <v>38.151793248698532</v>
      </c>
      <c r="AE100" s="3">
        <f t="shared" si="28"/>
        <v>720.95519999999976</v>
      </c>
      <c r="AF100" s="2">
        <f t="shared" si="29"/>
        <v>0.25</v>
      </c>
      <c r="AG100" s="9">
        <f t="shared" si="30"/>
        <v>1.3009137724087483E-2</v>
      </c>
      <c r="AH100" s="2">
        <f t="shared" si="31"/>
        <v>0.62950540418427137</v>
      </c>
    </row>
    <row r="101" spans="1:34">
      <c r="A101" s="1">
        <f>Raw!A101</f>
        <v>88</v>
      </c>
      <c r="B101" s="14">
        <f>Raw!B101</f>
        <v>0.32972222222222219</v>
      </c>
      <c r="C101" s="15">
        <f>Raw!C101</f>
        <v>64.3</v>
      </c>
      <c r="D101" s="15">
        <f>IF(C101&gt;0.5,Raw!D101*D$11,-999)</f>
        <v>9.9</v>
      </c>
      <c r="E101" s="9">
        <f>IF(Raw!$G101&gt;$C$8,IF(Raw!$Q101&gt;$C$8,IF(Raw!$N101&gt;$C$9,IF(Raw!$N101&lt;$A$9,IF(Raw!$X101&gt;$C$9,IF(Raw!$X101&lt;$A$9,Raw!H101,-999),-999),-999),-999),-999),-999)</f>
        <v>0.51287199999999999</v>
      </c>
      <c r="F101" s="9">
        <f>IF(Raw!$G101&gt;$C$8,IF(Raw!$Q101&gt;$C$8,IF(Raw!$N101&gt;$C$9,IF(Raw!$N101&lt;$A$9,IF(Raw!$X101&gt;$C$9,IF(Raw!$X101&lt;$A$9,Raw!I101,-999),-999),-999),-999),-999),-999)</f>
        <v>0.88058199999999998</v>
      </c>
      <c r="G101" s="9">
        <f>Raw!G101</f>
        <v>0.98777000000000004</v>
      </c>
      <c r="H101" s="9">
        <f>IF(Raw!$G101&gt;$C$8,IF(Raw!$Q101&gt;$C$8,IF(Raw!$N101&gt;$C$9,IF(Raw!$N101&lt;$A$9,IF(Raw!$X101&gt;$C$9,IF(Raw!$X101&lt;$A$9,Raw!L101,-999),-999),-999),-999),-999),-999)</f>
        <v>568</v>
      </c>
      <c r="I101" s="9">
        <f>IF(Raw!$G101&gt;$C$8,IF(Raw!$Q101&gt;$C$8,IF(Raw!$N101&gt;$C$9,IF(Raw!$N101&lt;$A$9,IF(Raw!$X101&gt;$C$9,IF(Raw!$X101&lt;$A$9,Raw!M101,-999),-999),-999),-999),-999),-999)</f>
        <v>3.1000000000000001E-5</v>
      </c>
      <c r="J101" s="9">
        <f>IF(Raw!$G101&gt;$C$8,IF(Raw!$Q101&gt;$C$8,IF(Raw!$N101&gt;$C$9,IF(Raw!$N101&lt;$A$9,IF(Raw!$X101&gt;$C$9,IF(Raw!$X101&lt;$A$9,Raw!N101,-999),-999),-999),-999),-999),-999)</f>
        <v>397</v>
      </c>
      <c r="K101" s="9">
        <f>IF(Raw!$G101&gt;$C$8,IF(Raw!$Q101&gt;$C$8,IF(Raw!$N101&gt;$C$9,IF(Raw!$N101&lt;$A$9,IF(Raw!$X101&gt;$C$9,IF(Raw!$X101&lt;$A$9,Raw!R101,-999),-999),-999),-999),-999),-999)</f>
        <v>0.50241899999999995</v>
      </c>
      <c r="L101" s="9">
        <f>IF(Raw!$G101&gt;$C$8,IF(Raw!$Q101&gt;$C$8,IF(Raw!$N101&gt;$C$9,IF(Raw!$N101&lt;$A$9,IF(Raw!$X101&gt;$C$9,IF(Raw!$X101&lt;$A$9,Raw!S101,-999),-999),-999),-999),-999),-999)</f>
        <v>0.90002300000000002</v>
      </c>
      <c r="M101" s="9">
        <f>Raw!Q101</f>
        <v>0.97931400000000002</v>
      </c>
      <c r="N101" s="9">
        <f>IF(Raw!$G101&gt;$C$8,IF(Raw!$Q101&gt;$C$8,IF(Raw!$N101&gt;$C$9,IF(Raw!$N101&lt;$A$9,IF(Raw!$X101&gt;$C$9,IF(Raw!$X101&lt;$A$9,Raw!V101,-999),-999),-999),-999),-999),-999)</f>
        <v>564.4</v>
      </c>
      <c r="O101" s="9">
        <f>IF(Raw!$G101&gt;$C$8,IF(Raw!$Q101&gt;$C$8,IF(Raw!$N101&gt;$C$9,IF(Raw!$N101&lt;$A$9,IF(Raw!$X101&gt;$C$9,IF(Raw!$X101&lt;$A$9,Raw!W101,-999),-999),-999),-999),-999),-999)</f>
        <v>3.9999999999999998E-6</v>
      </c>
      <c r="P101" s="9">
        <f>IF(Raw!$G101&gt;$C$8,IF(Raw!$Q101&gt;$C$8,IF(Raw!$N101&gt;$C$9,IF(Raw!$N101&lt;$A$9,IF(Raw!$X101&gt;$C$9,IF(Raw!$X101&lt;$A$9,Raw!X101,-999),-999),-999),-999),-999),-999)</f>
        <v>453</v>
      </c>
      <c r="R101" s="9">
        <f t="shared" si="20"/>
        <v>0.36770999999999998</v>
      </c>
      <c r="S101" s="9">
        <f t="shared" si="21"/>
        <v>0.41757610307728299</v>
      </c>
      <c r="T101" s="9">
        <f t="shared" si="22"/>
        <v>0.39760400000000007</v>
      </c>
      <c r="U101" s="9">
        <f t="shared" si="23"/>
        <v>0.44177093252061345</v>
      </c>
      <c r="V101" s="15">
        <f t="shared" si="16"/>
        <v>0.23940611800000003</v>
      </c>
      <c r="X101" s="11">
        <f t="shared" si="24"/>
        <v>5.959799999999999E+18</v>
      </c>
      <c r="Y101" s="11">
        <f t="shared" si="25"/>
        <v>5.6799999999999998E-18</v>
      </c>
      <c r="Z101" s="11">
        <f t="shared" si="26"/>
        <v>3.97E-4</v>
      </c>
      <c r="AA101" s="16">
        <f t="shared" si="27"/>
        <v>1.3260895960426644E-2</v>
      </c>
      <c r="AB101" s="9">
        <f t="shared" si="17"/>
        <v>0.5076915852774494</v>
      </c>
      <c r="AC101" s="9">
        <f t="shared" si="18"/>
        <v>0.98673910403957343</v>
      </c>
      <c r="AD101" s="15">
        <f t="shared" si="19"/>
        <v>33.402760605608677</v>
      </c>
      <c r="AE101" s="3">
        <f t="shared" si="28"/>
        <v>683.87199999999984</v>
      </c>
      <c r="AF101" s="2">
        <f t="shared" si="29"/>
        <v>0.25</v>
      </c>
      <c r="AG101" s="9">
        <f t="shared" si="30"/>
        <v>1.1351052847309659E-2</v>
      </c>
      <c r="AH101" s="2">
        <f t="shared" si="31"/>
        <v>0.54927153990630151</v>
      </c>
    </row>
    <row r="102" spans="1:34">
      <c r="A102" s="1">
        <f>Raw!A102</f>
        <v>89</v>
      </c>
      <c r="B102" s="14">
        <f>Raw!B102</f>
        <v>0.32978009259259261</v>
      </c>
      <c r="C102" s="15">
        <f>Raw!C102</f>
        <v>64.8</v>
      </c>
      <c r="D102" s="15">
        <f>IF(C102&gt;0.5,Raw!D102*D$11,-999)</f>
        <v>9.9</v>
      </c>
      <c r="E102" s="9">
        <f>IF(Raw!$G102&gt;$C$8,IF(Raw!$Q102&gt;$C$8,IF(Raw!$N102&gt;$C$9,IF(Raw!$N102&lt;$A$9,IF(Raw!$X102&gt;$C$9,IF(Raw!$X102&lt;$A$9,Raw!H102,-999),-999),-999),-999),-999),-999)</f>
        <v>0.464534</v>
      </c>
      <c r="F102" s="9">
        <f>IF(Raw!$G102&gt;$C$8,IF(Raw!$Q102&gt;$C$8,IF(Raw!$N102&gt;$C$9,IF(Raw!$N102&lt;$A$9,IF(Raw!$X102&gt;$C$9,IF(Raw!$X102&lt;$A$9,Raw!I102,-999),-999),-999),-999),-999),-999)</f>
        <v>0.77028300000000005</v>
      </c>
      <c r="G102" s="9">
        <f>Raw!G102</f>
        <v>0.98801899999999998</v>
      </c>
      <c r="H102" s="9">
        <f>IF(Raw!$G102&gt;$C$8,IF(Raw!$Q102&gt;$C$8,IF(Raw!$N102&gt;$C$9,IF(Raw!$N102&lt;$A$9,IF(Raw!$X102&gt;$C$9,IF(Raw!$X102&lt;$A$9,Raw!L102,-999),-999),-999),-999),-999),-999)</f>
        <v>595.20000000000005</v>
      </c>
      <c r="I102" s="9">
        <f>IF(Raw!$G102&gt;$C$8,IF(Raw!$Q102&gt;$C$8,IF(Raw!$N102&gt;$C$9,IF(Raw!$N102&lt;$A$9,IF(Raw!$X102&gt;$C$9,IF(Raw!$X102&lt;$A$9,Raw!M102,-999),-999),-999),-999),-999),-999)</f>
        <v>9.3543000000000001E-2</v>
      </c>
      <c r="J102" s="9">
        <f>IF(Raw!$G102&gt;$C$8,IF(Raw!$Q102&gt;$C$8,IF(Raw!$N102&gt;$C$9,IF(Raw!$N102&lt;$A$9,IF(Raw!$X102&gt;$C$9,IF(Raw!$X102&lt;$A$9,Raw!N102,-999),-999),-999),-999),-999),-999)</f>
        <v>600</v>
      </c>
      <c r="K102" s="9">
        <f>IF(Raw!$G102&gt;$C$8,IF(Raw!$Q102&gt;$C$8,IF(Raw!$N102&gt;$C$9,IF(Raw!$N102&lt;$A$9,IF(Raw!$X102&gt;$C$9,IF(Raw!$X102&lt;$A$9,Raw!R102,-999),-999),-999),-999),-999),-999)</f>
        <v>0.46878300000000001</v>
      </c>
      <c r="L102" s="9">
        <f>IF(Raw!$G102&gt;$C$8,IF(Raw!$Q102&gt;$C$8,IF(Raw!$N102&gt;$C$9,IF(Raw!$N102&lt;$A$9,IF(Raw!$X102&gt;$C$9,IF(Raw!$X102&lt;$A$9,Raw!S102,-999),-999),-999),-999),-999),-999)</f>
        <v>0.82981700000000003</v>
      </c>
      <c r="M102" s="9">
        <f>Raw!Q102</f>
        <v>0.98773999999999995</v>
      </c>
      <c r="N102" s="9">
        <f>IF(Raw!$G102&gt;$C$8,IF(Raw!$Q102&gt;$C$8,IF(Raw!$N102&gt;$C$9,IF(Raw!$N102&lt;$A$9,IF(Raw!$X102&gt;$C$9,IF(Raw!$X102&lt;$A$9,Raw!V102,-999),-999),-999),-999),-999),-999)</f>
        <v>555.4</v>
      </c>
      <c r="O102" s="9">
        <f>IF(Raw!$G102&gt;$C$8,IF(Raw!$Q102&gt;$C$8,IF(Raw!$N102&gt;$C$9,IF(Raw!$N102&lt;$A$9,IF(Raw!$X102&gt;$C$9,IF(Raw!$X102&lt;$A$9,Raw!W102,-999),-999),-999),-999),-999),-999)</f>
        <v>3.0000000000000001E-5</v>
      </c>
      <c r="P102" s="9">
        <f>IF(Raw!$G102&gt;$C$8,IF(Raw!$Q102&gt;$C$8,IF(Raw!$N102&gt;$C$9,IF(Raw!$N102&lt;$A$9,IF(Raw!$X102&gt;$C$9,IF(Raw!$X102&lt;$A$9,Raw!X102,-999),-999),-999),-999),-999),-999)</f>
        <v>515</v>
      </c>
      <c r="R102" s="9">
        <f t="shared" si="20"/>
        <v>0.30574900000000005</v>
      </c>
      <c r="S102" s="9">
        <f t="shared" si="21"/>
        <v>0.39693073844288401</v>
      </c>
      <c r="T102" s="9">
        <f t="shared" si="22"/>
        <v>0.36103400000000002</v>
      </c>
      <c r="U102" s="9">
        <f t="shared" si="23"/>
        <v>0.43507664942993457</v>
      </c>
      <c r="V102" s="15">
        <f t="shared" si="16"/>
        <v>0.22073132200000001</v>
      </c>
      <c r="X102" s="11">
        <f t="shared" si="24"/>
        <v>5.959799999999999E+18</v>
      </c>
      <c r="Y102" s="11">
        <f t="shared" si="25"/>
        <v>5.9520000000000004E-18</v>
      </c>
      <c r="Z102" s="11">
        <f t="shared" si="26"/>
        <v>5.9999999999999995E-4</v>
      </c>
      <c r="AA102" s="16">
        <f t="shared" si="27"/>
        <v>2.0840084941223365E-2</v>
      </c>
      <c r="AB102" s="9">
        <f t="shared" si="17"/>
        <v>0.47630697922666965</v>
      </c>
      <c r="AC102" s="9">
        <f t="shared" si="18"/>
        <v>0.97915991505877664</v>
      </c>
      <c r="AD102" s="15">
        <f t="shared" si="19"/>
        <v>34.733474902038942</v>
      </c>
      <c r="AE102" s="3">
        <f t="shared" si="28"/>
        <v>716.6207999999998</v>
      </c>
      <c r="AF102" s="2">
        <f t="shared" si="29"/>
        <v>0.25</v>
      </c>
      <c r="AG102" s="9">
        <f t="shared" si="30"/>
        <v>1.1624402987259868E-2</v>
      </c>
      <c r="AH102" s="2">
        <f t="shared" si="31"/>
        <v>0.56249881092016518</v>
      </c>
    </row>
    <row r="103" spans="1:34">
      <c r="A103" s="1">
        <f>Raw!A103</f>
        <v>90</v>
      </c>
      <c r="B103" s="14">
        <f>Raw!B103</f>
        <v>0.32983796296296297</v>
      </c>
      <c r="C103" s="15">
        <f>Raw!C103</f>
        <v>65.7</v>
      </c>
      <c r="D103" s="15">
        <f>IF(C103&gt;0.5,Raw!D103*D$11,-999)</f>
        <v>9</v>
      </c>
      <c r="E103" s="9">
        <f>IF(Raw!$G103&gt;$C$8,IF(Raw!$Q103&gt;$C$8,IF(Raw!$N103&gt;$C$9,IF(Raw!$N103&lt;$A$9,IF(Raw!$X103&gt;$C$9,IF(Raw!$X103&lt;$A$9,Raw!H103,-999),-999),-999),-999),-999),-999)</f>
        <v>0.437056</v>
      </c>
      <c r="F103" s="9">
        <f>IF(Raw!$G103&gt;$C$8,IF(Raw!$Q103&gt;$C$8,IF(Raw!$N103&gt;$C$9,IF(Raw!$N103&lt;$A$9,IF(Raw!$X103&gt;$C$9,IF(Raw!$X103&lt;$A$9,Raw!I103,-999),-999),-999),-999),-999),-999)</f>
        <v>0.73239399999999999</v>
      </c>
      <c r="G103" s="9">
        <f>Raw!G103</f>
        <v>0.98315699999999995</v>
      </c>
      <c r="H103" s="9">
        <f>IF(Raw!$G103&gt;$C$8,IF(Raw!$Q103&gt;$C$8,IF(Raw!$N103&gt;$C$9,IF(Raw!$N103&lt;$A$9,IF(Raw!$X103&gt;$C$9,IF(Raw!$X103&lt;$A$9,Raw!L103,-999),-999),-999),-999),-999),-999)</f>
        <v>603.9</v>
      </c>
      <c r="I103" s="9">
        <f>IF(Raw!$G103&gt;$C$8,IF(Raw!$Q103&gt;$C$8,IF(Raw!$N103&gt;$C$9,IF(Raw!$N103&lt;$A$9,IF(Raw!$X103&gt;$C$9,IF(Raw!$X103&lt;$A$9,Raw!M103,-999),-999),-999),-999),-999),-999)</f>
        <v>1.9000000000000001E-5</v>
      </c>
      <c r="J103" s="9">
        <f>IF(Raw!$G103&gt;$C$8,IF(Raw!$Q103&gt;$C$8,IF(Raw!$N103&gt;$C$9,IF(Raw!$N103&lt;$A$9,IF(Raw!$X103&gt;$C$9,IF(Raw!$X103&lt;$A$9,Raw!N103,-999),-999),-999),-999),-999),-999)</f>
        <v>514</v>
      </c>
      <c r="K103" s="9">
        <f>IF(Raw!$G103&gt;$C$8,IF(Raw!$Q103&gt;$C$8,IF(Raw!$N103&gt;$C$9,IF(Raw!$N103&lt;$A$9,IF(Raw!$X103&gt;$C$9,IF(Raw!$X103&lt;$A$9,Raw!R103,-999),-999),-999),-999),-999),-999)</f>
        <v>0.4194</v>
      </c>
      <c r="L103" s="9">
        <f>IF(Raw!$G103&gt;$C$8,IF(Raw!$Q103&gt;$C$8,IF(Raw!$N103&gt;$C$9,IF(Raw!$N103&lt;$A$9,IF(Raw!$X103&gt;$C$9,IF(Raw!$X103&lt;$A$9,Raw!S103,-999),-999),-999),-999),-999),-999)</f>
        <v>0.74575199999999997</v>
      </c>
      <c r="M103" s="9">
        <f>Raw!Q103</f>
        <v>0.97697100000000003</v>
      </c>
      <c r="N103" s="9">
        <f>IF(Raw!$G103&gt;$C$8,IF(Raw!$Q103&gt;$C$8,IF(Raw!$N103&gt;$C$9,IF(Raw!$N103&lt;$A$9,IF(Raw!$X103&gt;$C$9,IF(Raw!$X103&lt;$A$9,Raw!V103,-999),-999),-999),-999),-999),-999)</f>
        <v>570.9</v>
      </c>
      <c r="O103" s="9">
        <f>IF(Raw!$G103&gt;$C$8,IF(Raw!$Q103&gt;$C$8,IF(Raw!$N103&gt;$C$9,IF(Raw!$N103&lt;$A$9,IF(Raw!$X103&gt;$C$9,IF(Raw!$X103&lt;$A$9,Raw!W103,-999),-999),-999),-999),-999),-999)</f>
        <v>3.9992E-2</v>
      </c>
      <c r="P103" s="9">
        <f>IF(Raw!$G103&gt;$C$8,IF(Raw!$Q103&gt;$C$8,IF(Raw!$N103&gt;$C$9,IF(Raw!$N103&lt;$A$9,IF(Raw!$X103&gt;$C$9,IF(Raw!$X103&lt;$A$9,Raw!X103,-999),-999),-999),-999),-999),-999)</f>
        <v>418</v>
      </c>
      <c r="R103" s="9">
        <f t="shared" si="20"/>
        <v>0.29533799999999999</v>
      </c>
      <c r="S103" s="9">
        <f t="shared" si="21"/>
        <v>0.40325016316354312</v>
      </c>
      <c r="T103" s="9">
        <f t="shared" si="22"/>
        <v>0.32635199999999998</v>
      </c>
      <c r="U103" s="9">
        <f t="shared" si="23"/>
        <v>0.43761464937405464</v>
      </c>
      <c r="V103" s="15">
        <f t="shared" si="16"/>
        <v>0.198370032</v>
      </c>
      <c r="X103" s="11">
        <f t="shared" si="24"/>
        <v>5.417999999999998E+18</v>
      </c>
      <c r="Y103" s="11">
        <f t="shared" si="25"/>
        <v>6.0389999999999992E-18</v>
      </c>
      <c r="Z103" s="11">
        <f t="shared" si="26"/>
        <v>5.1400000000000003E-4</v>
      </c>
      <c r="AA103" s="16">
        <f t="shared" si="27"/>
        <v>1.6539563460488682E-2</v>
      </c>
      <c r="AB103" s="9">
        <f t="shared" si="17"/>
        <v>0.42479771961445739</v>
      </c>
      <c r="AC103" s="9">
        <f t="shared" si="18"/>
        <v>0.98346043653951132</v>
      </c>
      <c r="AD103" s="15">
        <f t="shared" si="19"/>
        <v>32.178139028188092</v>
      </c>
      <c r="AE103" s="3">
        <f t="shared" si="28"/>
        <v>727.09559999999976</v>
      </c>
      <c r="AF103" s="2">
        <f t="shared" si="29"/>
        <v>0.25</v>
      </c>
      <c r="AG103" s="9">
        <f t="shared" si="30"/>
        <v>1.0832019252561626E-2</v>
      </c>
      <c r="AH103" s="2">
        <f t="shared" si="31"/>
        <v>0.52415577437465521</v>
      </c>
    </row>
    <row r="104" spans="1:34">
      <c r="A104" s="1">
        <f>Raw!A104</f>
        <v>91</v>
      </c>
      <c r="B104" s="14">
        <f>Raw!B104</f>
        <v>0.32988425925925924</v>
      </c>
      <c r="C104" s="15">
        <f>Raw!C104</f>
        <v>66.8</v>
      </c>
      <c r="D104" s="15">
        <f>IF(C104&gt;0.5,Raw!D104*D$11,-999)</f>
        <v>9</v>
      </c>
      <c r="E104" s="9">
        <f>IF(Raw!$G104&gt;$C$8,IF(Raw!$Q104&gt;$C$8,IF(Raw!$N104&gt;$C$9,IF(Raw!$N104&lt;$A$9,IF(Raw!$X104&gt;$C$9,IF(Raw!$X104&lt;$A$9,Raw!H104,-999),-999),-999),-999),-999),-999)</f>
        <v>0.42637900000000001</v>
      </c>
      <c r="F104" s="9">
        <f>IF(Raw!$G104&gt;$C$8,IF(Raw!$Q104&gt;$C$8,IF(Raw!$N104&gt;$C$9,IF(Raw!$N104&lt;$A$9,IF(Raw!$X104&gt;$C$9,IF(Raw!$X104&lt;$A$9,Raw!I104,-999),-999),-999),-999),-999),-999)</f>
        <v>0.715194</v>
      </c>
      <c r="G104" s="9">
        <f>Raw!G104</f>
        <v>0.98024500000000003</v>
      </c>
      <c r="H104" s="9">
        <f>IF(Raw!$G104&gt;$C$8,IF(Raw!$Q104&gt;$C$8,IF(Raw!$N104&gt;$C$9,IF(Raw!$N104&lt;$A$9,IF(Raw!$X104&gt;$C$9,IF(Raw!$X104&lt;$A$9,Raw!L104,-999),-999),-999),-999),-999),-999)</f>
        <v>608.9</v>
      </c>
      <c r="I104" s="9">
        <f>IF(Raw!$G104&gt;$C$8,IF(Raw!$Q104&gt;$C$8,IF(Raw!$N104&gt;$C$9,IF(Raw!$N104&lt;$A$9,IF(Raw!$X104&gt;$C$9,IF(Raw!$X104&lt;$A$9,Raw!M104,-999),-999),-999),-999),-999),-999)</f>
        <v>9.0000000000000002E-6</v>
      </c>
      <c r="J104" s="9">
        <f>IF(Raw!$G104&gt;$C$8,IF(Raw!$Q104&gt;$C$8,IF(Raw!$N104&gt;$C$9,IF(Raw!$N104&lt;$A$9,IF(Raw!$X104&gt;$C$9,IF(Raw!$X104&lt;$A$9,Raw!N104,-999),-999),-999),-999),-999),-999)</f>
        <v>426</v>
      </c>
      <c r="K104" s="9">
        <f>IF(Raw!$G104&gt;$C$8,IF(Raw!$Q104&gt;$C$8,IF(Raw!$N104&gt;$C$9,IF(Raw!$N104&lt;$A$9,IF(Raw!$X104&gt;$C$9,IF(Raw!$X104&lt;$A$9,Raw!R104,-999),-999),-999),-999),-999),-999)</f>
        <v>0.41278399999999998</v>
      </c>
      <c r="L104" s="9">
        <f>IF(Raw!$G104&gt;$C$8,IF(Raw!$Q104&gt;$C$8,IF(Raw!$N104&gt;$C$9,IF(Raw!$N104&lt;$A$9,IF(Raw!$X104&gt;$C$9,IF(Raw!$X104&lt;$A$9,Raw!S104,-999),-999),-999),-999),-999),-999)</f>
        <v>0.73558400000000002</v>
      </c>
      <c r="M104" s="9">
        <f>Raw!Q104</f>
        <v>0.98064399999999996</v>
      </c>
      <c r="N104" s="9">
        <f>IF(Raw!$G104&gt;$C$8,IF(Raw!$Q104&gt;$C$8,IF(Raw!$N104&gt;$C$9,IF(Raw!$N104&lt;$A$9,IF(Raw!$X104&gt;$C$9,IF(Raw!$X104&lt;$A$9,Raw!V104,-999),-999),-999),-999),-999),-999)</f>
        <v>646.29999999999995</v>
      </c>
      <c r="O104" s="9">
        <f>IF(Raw!$G104&gt;$C$8,IF(Raw!$Q104&gt;$C$8,IF(Raw!$N104&gt;$C$9,IF(Raw!$N104&lt;$A$9,IF(Raw!$X104&gt;$C$9,IF(Raw!$X104&lt;$A$9,Raw!W104,-999),-999),-999),-999),-999),-999)</f>
        <v>9.0000000000000002E-6</v>
      </c>
      <c r="P104" s="9">
        <f>IF(Raw!$G104&gt;$C$8,IF(Raw!$Q104&gt;$C$8,IF(Raw!$N104&gt;$C$9,IF(Raw!$N104&lt;$A$9,IF(Raw!$X104&gt;$C$9,IF(Raw!$X104&lt;$A$9,Raw!X104,-999),-999),-999),-999),-999),-999)</f>
        <v>366</v>
      </c>
      <c r="R104" s="9">
        <f t="shared" si="20"/>
        <v>0.28881499999999999</v>
      </c>
      <c r="S104" s="9">
        <f t="shared" si="21"/>
        <v>0.40382749295995213</v>
      </c>
      <c r="T104" s="9">
        <f t="shared" si="22"/>
        <v>0.32280000000000003</v>
      </c>
      <c r="U104" s="9">
        <f t="shared" si="23"/>
        <v>0.43883499369208684</v>
      </c>
      <c r="V104" s="15">
        <f t="shared" si="16"/>
        <v>0.19566534400000002</v>
      </c>
      <c r="X104" s="11">
        <f t="shared" si="24"/>
        <v>5.417999999999998E+18</v>
      </c>
      <c r="Y104" s="11">
        <f t="shared" si="25"/>
        <v>6.0889999999999997E-18</v>
      </c>
      <c r="Z104" s="11">
        <f t="shared" si="26"/>
        <v>4.26E-4</v>
      </c>
      <c r="AA104" s="16">
        <f t="shared" si="27"/>
        <v>1.3859053327292831E-2</v>
      </c>
      <c r="AB104" s="9">
        <f t="shared" si="17"/>
        <v>0.41725770241405014</v>
      </c>
      <c r="AC104" s="9">
        <f t="shared" si="18"/>
        <v>0.98614094667270713</v>
      </c>
      <c r="AD104" s="15">
        <f t="shared" si="19"/>
        <v>32.532989031203826</v>
      </c>
      <c r="AE104" s="3">
        <f t="shared" si="28"/>
        <v>733.11559999999974</v>
      </c>
      <c r="AF104" s="2">
        <f t="shared" si="29"/>
        <v>0.25</v>
      </c>
      <c r="AG104" s="9">
        <f t="shared" si="30"/>
        <v>1.0982010797148509E-2</v>
      </c>
      <c r="AH104" s="2">
        <f t="shared" si="31"/>
        <v>0.53141378715782084</v>
      </c>
    </row>
    <row r="105" spans="1:34">
      <c r="A105" s="1">
        <f>Raw!A105</f>
        <v>92</v>
      </c>
      <c r="B105" s="14">
        <f>Raw!B105</f>
        <v>0.3299421296296296</v>
      </c>
      <c r="C105" s="15">
        <f>Raw!C105</f>
        <v>67.8</v>
      </c>
      <c r="D105" s="15">
        <f>IF(C105&gt;0.5,Raw!D105*D$11,-999)</f>
        <v>9</v>
      </c>
      <c r="E105" s="9">
        <f>IF(Raw!$G105&gt;$C$8,IF(Raw!$Q105&gt;$C$8,IF(Raw!$N105&gt;$C$9,IF(Raw!$N105&lt;$A$9,IF(Raw!$X105&gt;$C$9,IF(Raw!$X105&lt;$A$9,Raw!H105,-999),-999),-999),-999),-999),-999)</f>
        <v>0.42532399999999998</v>
      </c>
      <c r="F105" s="9">
        <f>IF(Raw!$G105&gt;$C$8,IF(Raw!$Q105&gt;$C$8,IF(Raw!$N105&gt;$C$9,IF(Raw!$N105&lt;$A$9,IF(Raw!$X105&gt;$C$9,IF(Raw!$X105&lt;$A$9,Raw!I105,-999),-999),-999),-999),-999),-999)</f>
        <v>0.709179</v>
      </c>
      <c r="G105" s="9">
        <f>Raw!G105</f>
        <v>0.97852099999999997</v>
      </c>
      <c r="H105" s="9">
        <f>IF(Raw!$G105&gt;$C$8,IF(Raw!$Q105&gt;$C$8,IF(Raw!$N105&gt;$C$9,IF(Raw!$N105&lt;$A$9,IF(Raw!$X105&gt;$C$9,IF(Raw!$X105&lt;$A$9,Raw!L105,-999),-999),-999),-999),-999),-999)</f>
        <v>588.1</v>
      </c>
      <c r="I105" s="9">
        <f>IF(Raw!$G105&gt;$C$8,IF(Raw!$Q105&gt;$C$8,IF(Raw!$N105&gt;$C$9,IF(Raw!$N105&lt;$A$9,IF(Raw!$X105&gt;$C$9,IF(Raw!$X105&lt;$A$9,Raw!M105,-999),-999),-999),-999),-999),-999)</f>
        <v>1.2E-5</v>
      </c>
      <c r="J105" s="9">
        <f>IF(Raw!$G105&gt;$C$8,IF(Raw!$Q105&gt;$C$8,IF(Raw!$N105&gt;$C$9,IF(Raw!$N105&lt;$A$9,IF(Raw!$X105&gt;$C$9,IF(Raw!$X105&lt;$A$9,Raw!N105,-999),-999),-999),-999),-999),-999)</f>
        <v>408</v>
      </c>
      <c r="K105" s="9">
        <f>IF(Raw!$G105&gt;$C$8,IF(Raw!$Q105&gt;$C$8,IF(Raw!$N105&gt;$C$9,IF(Raw!$N105&lt;$A$9,IF(Raw!$X105&gt;$C$9,IF(Raw!$X105&lt;$A$9,Raw!R105,-999),-999),-999),-999),-999),-999)</f>
        <v>0.40805399999999997</v>
      </c>
      <c r="L105" s="9">
        <f>IF(Raw!$G105&gt;$C$8,IF(Raw!$Q105&gt;$C$8,IF(Raw!$N105&gt;$C$9,IF(Raw!$N105&lt;$A$9,IF(Raw!$X105&gt;$C$9,IF(Raw!$X105&lt;$A$9,Raw!S105,-999),-999),-999),-999),-999),-999)</f>
        <v>0.72950800000000005</v>
      </c>
      <c r="M105" s="9">
        <f>Raw!Q105</f>
        <v>0.98397100000000004</v>
      </c>
      <c r="N105" s="9">
        <f>IF(Raw!$G105&gt;$C$8,IF(Raw!$Q105&gt;$C$8,IF(Raw!$N105&gt;$C$9,IF(Raw!$N105&lt;$A$9,IF(Raw!$X105&gt;$C$9,IF(Raw!$X105&lt;$A$9,Raw!V105,-999),-999),-999),-999),-999),-999)</f>
        <v>594.4</v>
      </c>
      <c r="O105" s="9">
        <f>IF(Raw!$G105&gt;$C$8,IF(Raw!$Q105&gt;$C$8,IF(Raw!$N105&gt;$C$9,IF(Raw!$N105&lt;$A$9,IF(Raw!$X105&gt;$C$9,IF(Raw!$X105&lt;$A$9,Raw!W105,-999),-999),-999),-999),-999),-999)</f>
        <v>5.0000000000000004E-6</v>
      </c>
      <c r="P105" s="9">
        <f>IF(Raw!$G105&gt;$C$8,IF(Raw!$Q105&gt;$C$8,IF(Raw!$N105&gt;$C$9,IF(Raw!$N105&lt;$A$9,IF(Raw!$X105&gt;$C$9,IF(Raw!$X105&lt;$A$9,Raw!X105,-999),-999),-999),-999),-999),-999)</f>
        <v>381</v>
      </c>
      <c r="R105" s="9">
        <f t="shared" si="20"/>
        <v>0.28385500000000002</v>
      </c>
      <c r="S105" s="9">
        <f t="shared" si="21"/>
        <v>0.40025860889845866</v>
      </c>
      <c r="T105" s="9">
        <f t="shared" si="22"/>
        <v>0.32145400000000007</v>
      </c>
      <c r="U105" s="9">
        <f t="shared" si="23"/>
        <v>0.44064492781436265</v>
      </c>
      <c r="V105" s="15">
        <f t="shared" si="16"/>
        <v>0.19404912800000002</v>
      </c>
      <c r="X105" s="11">
        <f t="shared" si="24"/>
        <v>5.417999999999998E+18</v>
      </c>
      <c r="Y105" s="11">
        <f t="shared" si="25"/>
        <v>5.8809999999999998E-18</v>
      </c>
      <c r="Z105" s="11">
        <f t="shared" si="26"/>
        <v>4.08E-4</v>
      </c>
      <c r="AA105" s="16">
        <f t="shared" si="27"/>
        <v>1.2833372732909264E-2</v>
      </c>
      <c r="AB105" s="9">
        <f t="shared" si="17"/>
        <v>0.41217933899848458</v>
      </c>
      <c r="AC105" s="9">
        <f t="shared" si="18"/>
        <v>0.98716662726709081</v>
      </c>
      <c r="AD105" s="15">
        <f t="shared" si="19"/>
        <v>31.454344933601138</v>
      </c>
      <c r="AE105" s="3">
        <f t="shared" si="28"/>
        <v>708.07239999999979</v>
      </c>
      <c r="AF105" s="2">
        <f t="shared" si="29"/>
        <v>0.25</v>
      </c>
      <c r="AG105" s="9">
        <f t="shared" si="30"/>
        <v>1.0661690425165181E-2</v>
      </c>
      <c r="AH105" s="2">
        <f t="shared" si="31"/>
        <v>0.51591365106037124</v>
      </c>
    </row>
    <row r="106" spans="1:34">
      <c r="A106" s="1">
        <f>Raw!A106</f>
        <v>93</v>
      </c>
      <c r="B106" s="14">
        <f>Raw!B106</f>
        <v>0.33</v>
      </c>
      <c r="C106" s="15">
        <f>Raw!C106</f>
        <v>69</v>
      </c>
      <c r="D106" s="15">
        <f>IF(C106&gt;0.5,Raw!D106*D$11,-999)</f>
        <v>8.1</v>
      </c>
      <c r="E106" s="9">
        <f>IF(Raw!$G106&gt;$C$8,IF(Raw!$Q106&gt;$C$8,IF(Raw!$N106&gt;$C$9,IF(Raw!$N106&lt;$A$9,IF(Raw!$X106&gt;$C$9,IF(Raw!$X106&lt;$A$9,Raw!H106,-999),-999),-999),-999),-999),-999)</f>
        <v>0.41599999999999998</v>
      </c>
      <c r="F106" s="9">
        <f>IF(Raw!$G106&gt;$C$8,IF(Raw!$Q106&gt;$C$8,IF(Raw!$N106&gt;$C$9,IF(Raw!$N106&lt;$A$9,IF(Raw!$X106&gt;$C$9,IF(Raw!$X106&lt;$A$9,Raw!I106,-999),-999),-999),-999),-999),-999)</f>
        <v>0.685863</v>
      </c>
      <c r="G106" s="9">
        <f>Raw!G106</f>
        <v>0.98390699999999998</v>
      </c>
      <c r="H106" s="9">
        <f>IF(Raw!$G106&gt;$C$8,IF(Raw!$Q106&gt;$C$8,IF(Raw!$N106&gt;$C$9,IF(Raw!$N106&lt;$A$9,IF(Raw!$X106&gt;$C$9,IF(Raw!$X106&lt;$A$9,Raw!L106,-999),-999),-999),-999),-999),-999)</f>
        <v>616.29999999999995</v>
      </c>
      <c r="I106" s="9">
        <f>IF(Raw!$G106&gt;$C$8,IF(Raw!$Q106&gt;$C$8,IF(Raw!$N106&gt;$C$9,IF(Raw!$N106&lt;$A$9,IF(Raw!$X106&gt;$C$9,IF(Raw!$X106&lt;$A$9,Raw!M106,-999),-999),-999),-999),-999),-999)</f>
        <v>9.9013000000000004E-2</v>
      </c>
      <c r="J106" s="9">
        <f>IF(Raw!$G106&gt;$C$8,IF(Raw!$Q106&gt;$C$8,IF(Raw!$N106&gt;$C$9,IF(Raw!$N106&lt;$A$9,IF(Raw!$X106&gt;$C$9,IF(Raw!$X106&lt;$A$9,Raw!N106,-999),-999),-999),-999),-999),-999)</f>
        <v>333</v>
      </c>
      <c r="K106" s="9">
        <f>IF(Raw!$G106&gt;$C$8,IF(Raw!$Q106&gt;$C$8,IF(Raw!$N106&gt;$C$9,IF(Raw!$N106&lt;$A$9,IF(Raw!$X106&gt;$C$9,IF(Raw!$X106&lt;$A$9,Raw!R106,-999),-999),-999),-999),-999),-999)</f>
        <v>0.39404899999999998</v>
      </c>
      <c r="L106" s="9">
        <f>IF(Raw!$G106&gt;$C$8,IF(Raw!$Q106&gt;$C$8,IF(Raw!$N106&gt;$C$9,IF(Raw!$N106&lt;$A$9,IF(Raw!$X106&gt;$C$9,IF(Raw!$X106&lt;$A$9,Raw!S106,-999),-999),-999),-999),-999),-999)</f>
        <v>0.68507499999999999</v>
      </c>
      <c r="M106" s="9">
        <f>Raw!Q106</f>
        <v>0.97501400000000005</v>
      </c>
      <c r="N106" s="9">
        <f>IF(Raw!$G106&gt;$C$8,IF(Raw!$Q106&gt;$C$8,IF(Raw!$N106&gt;$C$9,IF(Raw!$N106&lt;$A$9,IF(Raw!$X106&gt;$C$9,IF(Raw!$X106&lt;$A$9,Raw!V106,-999),-999),-999),-999),-999),-999)</f>
        <v>589</v>
      </c>
      <c r="O106" s="9">
        <f>IF(Raw!$G106&gt;$C$8,IF(Raw!$Q106&gt;$C$8,IF(Raw!$N106&gt;$C$9,IF(Raw!$N106&lt;$A$9,IF(Raw!$X106&gt;$C$9,IF(Raw!$X106&lt;$A$9,Raw!W106,-999),-999),-999),-999),-999),-999)</f>
        <v>0.14811099999999999</v>
      </c>
      <c r="P106" s="9">
        <f>IF(Raw!$G106&gt;$C$8,IF(Raw!$Q106&gt;$C$8,IF(Raw!$N106&gt;$C$9,IF(Raw!$N106&lt;$A$9,IF(Raw!$X106&gt;$C$9,IF(Raw!$X106&lt;$A$9,Raw!X106,-999),-999),-999),-999),-999),-999)</f>
        <v>329</v>
      </c>
      <c r="R106" s="9">
        <f t="shared" si="20"/>
        <v>0.26986300000000002</v>
      </c>
      <c r="S106" s="9">
        <f t="shared" si="21"/>
        <v>0.3934648756384293</v>
      </c>
      <c r="T106" s="9">
        <f t="shared" si="22"/>
        <v>0.29102600000000001</v>
      </c>
      <c r="U106" s="9">
        <f t="shared" si="23"/>
        <v>0.42480896252235156</v>
      </c>
      <c r="V106" s="15">
        <f t="shared" si="16"/>
        <v>0.18222995</v>
      </c>
      <c r="X106" s="11">
        <f t="shared" si="24"/>
        <v>4.876199999999998E+18</v>
      </c>
      <c r="Y106" s="11">
        <f t="shared" si="25"/>
        <v>6.1629999999999995E-18</v>
      </c>
      <c r="Z106" s="11">
        <f t="shared" si="26"/>
        <v>3.3299999999999996E-4</v>
      </c>
      <c r="AA106" s="16">
        <f t="shared" si="27"/>
        <v>9.9081686174953779E-3</v>
      </c>
      <c r="AB106" s="9">
        <f t="shared" si="17"/>
        <v>0.39693253468007517</v>
      </c>
      <c r="AC106" s="9">
        <f t="shared" si="18"/>
        <v>0.99009183138250467</v>
      </c>
      <c r="AD106" s="15">
        <f t="shared" si="19"/>
        <v>29.754260112598743</v>
      </c>
      <c r="AE106" s="3">
        <f t="shared" si="28"/>
        <v>742.0251999999997</v>
      </c>
      <c r="AF106" s="2">
        <f t="shared" si="29"/>
        <v>0.25</v>
      </c>
      <c r="AG106" s="9">
        <f t="shared" si="30"/>
        <v>9.7229818223486617E-3</v>
      </c>
      <c r="AH106" s="2">
        <f t="shared" si="31"/>
        <v>0.4704900302977803</v>
      </c>
    </row>
    <row r="107" spans="1:34">
      <c r="A107" s="1">
        <f>Raw!A107</f>
        <v>94</v>
      </c>
      <c r="B107" s="14">
        <f>Raw!B107</f>
        <v>0.33005787037037038</v>
      </c>
      <c r="C107" s="15">
        <f>Raw!C107</f>
        <v>69.900000000000006</v>
      </c>
      <c r="D107" s="15">
        <f>IF(C107&gt;0.5,Raw!D107*D$11,-999)</f>
        <v>8.1</v>
      </c>
      <c r="E107" s="9">
        <f>IF(Raw!$G107&gt;$C$8,IF(Raw!$Q107&gt;$C$8,IF(Raw!$N107&gt;$C$9,IF(Raw!$N107&lt;$A$9,IF(Raw!$X107&gt;$C$9,IF(Raw!$X107&lt;$A$9,Raw!H107,-999),-999),-999),-999),-999),-999)</f>
        <v>0.38780100000000001</v>
      </c>
      <c r="F107" s="9">
        <f>IF(Raw!$G107&gt;$C$8,IF(Raw!$Q107&gt;$C$8,IF(Raw!$N107&gt;$C$9,IF(Raw!$N107&lt;$A$9,IF(Raw!$X107&gt;$C$9,IF(Raw!$X107&lt;$A$9,Raw!I107,-999),-999),-999),-999),-999),-999)</f>
        <v>0.64673999999999998</v>
      </c>
      <c r="G107" s="9">
        <f>Raw!G107</f>
        <v>0.96435000000000004</v>
      </c>
      <c r="H107" s="9">
        <f>IF(Raw!$G107&gt;$C$8,IF(Raw!$Q107&gt;$C$8,IF(Raw!$N107&gt;$C$9,IF(Raw!$N107&lt;$A$9,IF(Raw!$X107&gt;$C$9,IF(Raw!$X107&lt;$A$9,Raw!L107,-999),-999),-999),-999),-999),-999)</f>
        <v>656.8</v>
      </c>
      <c r="I107" s="9">
        <f>IF(Raw!$G107&gt;$C$8,IF(Raw!$Q107&gt;$C$8,IF(Raw!$N107&gt;$C$9,IF(Raw!$N107&lt;$A$9,IF(Raw!$X107&gt;$C$9,IF(Raw!$X107&lt;$A$9,Raw!M107,-999),-999),-999),-999),-999),-999)</f>
        <v>8.2276000000000002E-2</v>
      </c>
      <c r="J107" s="9">
        <f>IF(Raw!$G107&gt;$C$8,IF(Raw!$Q107&gt;$C$8,IF(Raw!$N107&gt;$C$9,IF(Raw!$N107&lt;$A$9,IF(Raw!$X107&gt;$C$9,IF(Raw!$X107&lt;$A$9,Raw!N107,-999),-999),-999),-999),-999),-999)</f>
        <v>343</v>
      </c>
      <c r="K107" s="9">
        <f>IF(Raw!$G107&gt;$C$8,IF(Raw!$Q107&gt;$C$8,IF(Raw!$N107&gt;$C$9,IF(Raw!$N107&lt;$A$9,IF(Raw!$X107&gt;$C$9,IF(Raw!$X107&lt;$A$9,Raw!R107,-999),-999),-999),-999),-999),-999)</f>
        <v>0.376745</v>
      </c>
      <c r="L107" s="9">
        <f>IF(Raw!$G107&gt;$C$8,IF(Raw!$Q107&gt;$C$8,IF(Raw!$N107&gt;$C$9,IF(Raw!$N107&lt;$A$9,IF(Raw!$X107&gt;$C$9,IF(Raw!$X107&lt;$A$9,Raw!S107,-999),-999),-999),-999),-999),-999)</f>
        <v>0.66863700000000004</v>
      </c>
      <c r="M107" s="9">
        <f>Raw!Q107</f>
        <v>0.972526</v>
      </c>
      <c r="N107" s="9">
        <f>IF(Raw!$G107&gt;$C$8,IF(Raw!$Q107&gt;$C$8,IF(Raw!$N107&gt;$C$9,IF(Raw!$N107&lt;$A$9,IF(Raw!$X107&gt;$C$9,IF(Raw!$X107&lt;$A$9,Raw!V107,-999),-999),-999),-999),-999),-999)</f>
        <v>615.6</v>
      </c>
      <c r="O107" s="9">
        <f>IF(Raw!$G107&gt;$C$8,IF(Raw!$Q107&gt;$C$8,IF(Raw!$N107&gt;$C$9,IF(Raw!$N107&lt;$A$9,IF(Raw!$X107&gt;$C$9,IF(Raw!$X107&lt;$A$9,Raw!W107,-999),-999),-999),-999),-999),-999)</f>
        <v>2.4976000000000002E-2</v>
      </c>
      <c r="P107" s="9">
        <f>IF(Raw!$G107&gt;$C$8,IF(Raw!$Q107&gt;$C$8,IF(Raw!$N107&gt;$C$9,IF(Raw!$N107&lt;$A$9,IF(Raw!$X107&gt;$C$9,IF(Raw!$X107&lt;$A$9,Raw!X107,-999),-999),-999),-999),-999),-999)</f>
        <v>482</v>
      </c>
      <c r="R107" s="9">
        <f t="shared" si="20"/>
        <v>0.25893899999999997</v>
      </c>
      <c r="S107" s="9">
        <f t="shared" si="21"/>
        <v>0.40037573058725295</v>
      </c>
      <c r="T107" s="9">
        <f t="shared" si="22"/>
        <v>0.29189200000000004</v>
      </c>
      <c r="U107" s="9">
        <f t="shared" si="23"/>
        <v>0.43654778302726294</v>
      </c>
      <c r="V107" s="15">
        <f t="shared" si="16"/>
        <v>0.17785744200000003</v>
      </c>
      <c r="X107" s="11">
        <f t="shared" si="24"/>
        <v>4.876199999999998E+18</v>
      </c>
      <c r="Y107" s="11">
        <f t="shared" si="25"/>
        <v>6.5679999999999993E-18</v>
      </c>
      <c r="Z107" s="11">
        <f t="shared" si="26"/>
        <v>3.4299999999999999E-4</v>
      </c>
      <c r="AA107" s="16">
        <f t="shared" si="27"/>
        <v>1.0865856559777747E-2</v>
      </c>
      <c r="AB107" s="9">
        <f t="shared" si="17"/>
        <v>0.37991665660294666</v>
      </c>
      <c r="AC107" s="9">
        <f t="shared" si="18"/>
        <v>0.98913414344022221</v>
      </c>
      <c r="AD107" s="15">
        <f t="shared" si="19"/>
        <v>31.678882098477395</v>
      </c>
      <c r="AE107" s="3">
        <f t="shared" si="28"/>
        <v>790.78719999999964</v>
      </c>
      <c r="AF107" s="2">
        <f t="shared" si="29"/>
        <v>0.25</v>
      </c>
      <c r="AG107" s="9">
        <f t="shared" si="30"/>
        <v>1.063795826836335E-2</v>
      </c>
      <c r="AH107" s="2">
        <f t="shared" si="31"/>
        <v>0.5147652643435453</v>
      </c>
    </row>
    <row r="108" spans="1:34">
      <c r="A108" s="1">
        <f>Raw!A108</f>
        <v>95</v>
      </c>
      <c r="B108" s="14">
        <f>Raw!B108</f>
        <v>0.33011574074074074</v>
      </c>
      <c r="C108" s="15">
        <f>Raw!C108</f>
        <v>71.2</v>
      </c>
      <c r="D108" s="15">
        <f>IF(C108&gt;0.5,Raw!D108*D$11,-999)</f>
        <v>8.1</v>
      </c>
      <c r="E108" s="9">
        <f>IF(Raw!$G108&gt;$C$8,IF(Raw!$Q108&gt;$C$8,IF(Raw!$N108&gt;$C$9,IF(Raw!$N108&lt;$A$9,IF(Raw!$X108&gt;$C$9,IF(Raw!$X108&lt;$A$9,Raw!H108,-999),-999),-999),-999),-999),-999)</f>
        <v>0.39577899999999999</v>
      </c>
      <c r="F108" s="9">
        <f>IF(Raw!$G108&gt;$C$8,IF(Raw!$Q108&gt;$C$8,IF(Raw!$N108&gt;$C$9,IF(Raw!$N108&lt;$A$9,IF(Raw!$X108&gt;$C$9,IF(Raw!$X108&lt;$A$9,Raw!I108,-999),-999),-999),-999),-999),-999)</f>
        <v>0.633741</v>
      </c>
      <c r="G108" s="9">
        <f>Raw!G108</f>
        <v>0.97692699999999999</v>
      </c>
      <c r="H108" s="9">
        <f>IF(Raw!$G108&gt;$C$8,IF(Raw!$Q108&gt;$C$8,IF(Raw!$N108&gt;$C$9,IF(Raw!$N108&lt;$A$9,IF(Raw!$X108&gt;$C$9,IF(Raw!$X108&lt;$A$9,Raw!L108,-999),-999),-999),-999),-999),-999)</f>
        <v>594.20000000000005</v>
      </c>
      <c r="I108" s="9">
        <f>IF(Raw!$G108&gt;$C$8,IF(Raw!$Q108&gt;$C$8,IF(Raw!$N108&gt;$C$9,IF(Raw!$N108&lt;$A$9,IF(Raw!$X108&gt;$C$9,IF(Raw!$X108&lt;$A$9,Raw!M108,-999),-999),-999),-999),-999),-999)</f>
        <v>0.18243599999999999</v>
      </c>
      <c r="J108" s="9">
        <f>IF(Raw!$G108&gt;$C$8,IF(Raw!$Q108&gt;$C$8,IF(Raw!$N108&gt;$C$9,IF(Raw!$N108&lt;$A$9,IF(Raw!$X108&gt;$C$9,IF(Raw!$X108&lt;$A$9,Raw!N108,-999),-999),-999),-999),-999),-999)</f>
        <v>533</v>
      </c>
      <c r="K108" s="9">
        <f>IF(Raw!$G108&gt;$C$8,IF(Raw!$Q108&gt;$C$8,IF(Raw!$N108&gt;$C$9,IF(Raw!$N108&lt;$A$9,IF(Raw!$X108&gt;$C$9,IF(Raw!$X108&lt;$A$9,Raw!R108,-999),-999),-999),-999),-999),-999)</f>
        <v>0.35990699999999998</v>
      </c>
      <c r="L108" s="9">
        <f>IF(Raw!$G108&gt;$C$8,IF(Raw!$Q108&gt;$C$8,IF(Raw!$N108&gt;$C$9,IF(Raw!$N108&lt;$A$9,IF(Raw!$X108&gt;$C$9,IF(Raw!$X108&lt;$A$9,Raw!S108,-999),-999),-999),-999),-999),-999)</f>
        <v>0.63689700000000005</v>
      </c>
      <c r="M108" s="9">
        <f>Raw!Q108</f>
        <v>0.97004100000000004</v>
      </c>
      <c r="N108" s="9">
        <f>IF(Raw!$G108&gt;$C$8,IF(Raw!$Q108&gt;$C$8,IF(Raw!$N108&gt;$C$9,IF(Raw!$N108&lt;$A$9,IF(Raw!$X108&gt;$C$9,IF(Raw!$X108&lt;$A$9,Raw!V108,-999),-999),-999),-999),-999),-999)</f>
        <v>678.8</v>
      </c>
      <c r="O108" s="9">
        <f>IF(Raw!$G108&gt;$C$8,IF(Raw!$Q108&gt;$C$8,IF(Raw!$N108&gt;$C$9,IF(Raw!$N108&lt;$A$9,IF(Raw!$X108&gt;$C$9,IF(Raw!$X108&lt;$A$9,Raw!W108,-999),-999),-999),-999),-999),-999)</f>
        <v>6.3999999999999997E-5</v>
      </c>
      <c r="P108" s="9">
        <f>IF(Raw!$G108&gt;$C$8,IF(Raw!$Q108&gt;$C$8,IF(Raw!$N108&gt;$C$9,IF(Raw!$N108&lt;$A$9,IF(Raw!$X108&gt;$C$9,IF(Raw!$X108&lt;$A$9,Raw!X108,-999),-999),-999),-999),-999),-999)</f>
        <v>396</v>
      </c>
      <c r="R108" s="9">
        <f t="shared" si="20"/>
        <v>0.23796200000000001</v>
      </c>
      <c r="S108" s="9">
        <f t="shared" si="21"/>
        <v>0.37548777813018253</v>
      </c>
      <c r="T108" s="9">
        <f t="shared" si="22"/>
        <v>0.27699000000000007</v>
      </c>
      <c r="U108" s="9">
        <f t="shared" si="23"/>
        <v>0.43490548707247806</v>
      </c>
      <c r="V108" s="15">
        <f t="shared" si="16"/>
        <v>0.16941460200000003</v>
      </c>
      <c r="X108" s="11">
        <f t="shared" si="24"/>
        <v>4.876199999999998E+18</v>
      </c>
      <c r="Y108" s="11">
        <f t="shared" si="25"/>
        <v>5.9420000000000004E-18</v>
      </c>
      <c r="Z108" s="11">
        <f t="shared" si="26"/>
        <v>5.3299999999999995E-4</v>
      </c>
      <c r="AA108" s="16">
        <f t="shared" si="27"/>
        <v>1.5208475030139121E-2</v>
      </c>
      <c r="AB108" s="9">
        <f t="shared" si="17"/>
        <v>0.36411959549859824</v>
      </c>
      <c r="AC108" s="9">
        <f t="shared" si="18"/>
        <v>0.98479152496986078</v>
      </c>
      <c r="AD108" s="15">
        <f t="shared" si="19"/>
        <v>28.533724259172836</v>
      </c>
      <c r="AE108" s="3">
        <f t="shared" si="28"/>
        <v>715.41679999999985</v>
      </c>
      <c r="AF108" s="2">
        <f t="shared" si="29"/>
        <v>0.25</v>
      </c>
      <c r="AG108" s="9">
        <f t="shared" si="30"/>
        <v>9.5457486514825725E-3</v>
      </c>
      <c r="AH108" s="2">
        <f t="shared" si="31"/>
        <v>0.46191380939619531</v>
      </c>
    </row>
    <row r="109" spans="1:34">
      <c r="A109" s="1">
        <f>Raw!A109</f>
        <v>96</v>
      </c>
      <c r="B109" s="14">
        <f>Raw!B109</f>
        <v>0.330162037037037</v>
      </c>
      <c r="C109" s="15">
        <f>Raw!C109</f>
        <v>72.3</v>
      </c>
      <c r="D109" s="15">
        <f>IF(C109&gt;0.5,Raw!D109*D$11,-999)</f>
        <v>8.1</v>
      </c>
      <c r="E109" s="9">
        <f>IF(Raw!$G109&gt;$C$8,IF(Raw!$Q109&gt;$C$8,IF(Raw!$N109&gt;$C$9,IF(Raw!$N109&lt;$A$9,IF(Raw!$X109&gt;$C$9,IF(Raw!$X109&lt;$A$9,Raw!H109,-999),-999),-999),-999),-999),-999)</f>
        <v>0.38169199999999998</v>
      </c>
      <c r="F109" s="9">
        <f>IF(Raw!$G109&gt;$C$8,IF(Raw!$Q109&gt;$C$8,IF(Raw!$N109&gt;$C$9,IF(Raw!$N109&lt;$A$9,IF(Raw!$X109&gt;$C$9,IF(Raw!$X109&lt;$A$9,Raw!I109,-999),-999),-999),-999),-999),-999)</f>
        <v>0.62171299999999996</v>
      </c>
      <c r="G109" s="9">
        <f>Raw!G109</f>
        <v>0.98162000000000005</v>
      </c>
      <c r="H109" s="9">
        <f>IF(Raw!$G109&gt;$C$8,IF(Raw!$Q109&gt;$C$8,IF(Raw!$N109&gt;$C$9,IF(Raw!$N109&lt;$A$9,IF(Raw!$X109&gt;$C$9,IF(Raw!$X109&lt;$A$9,Raw!L109,-999),-999),-999),-999),-999),-999)</f>
        <v>624.20000000000005</v>
      </c>
      <c r="I109" s="9">
        <f>IF(Raw!$G109&gt;$C$8,IF(Raw!$Q109&gt;$C$8,IF(Raw!$N109&gt;$C$9,IF(Raw!$N109&lt;$A$9,IF(Raw!$X109&gt;$C$9,IF(Raw!$X109&lt;$A$9,Raw!M109,-999),-999),-999),-999),-999),-999)</f>
        <v>6.9445000000000007E-2</v>
      </c>
      <c r="J109" s="9">
        <f>IF(Raw!$G109&gt;$C$8,IF(Raw!$Q109&gt;$C$8,IF(Raw!$N109&gt;$C$9,IF(Raw!$N109&lt;$A$9,IF(Raw!$X109&gt;$C$9,IF(Raw!$X109&lt;$A$9,Raw!N109,-999),-999),-999),-999),-999),-999)</f>
        <v>344</v>
      </c>
      <c r="K109" s="9">
        <f>IF(Raw!$G109&gt;$C$8,IF(Raw!$Q109&gt;$C$8,IF(Raw!$N109&gt;$C$9,IF(Raw!$N109&lt;$A$9,IF(Raw!$X109&gt;$C$9,IF(Raw!$X109&lt;$A$9,Raw!R109,-999),-999),-999),-999),-999),-999)</f>
        <v>0.37148100000000001</v>
      </c>
      <c r="L109" s="9">
        <f>IF(Raw!$G109&gt;$C$8,IF(Raw!$Q109&gt;$C$8,IF(Raw!$N109&gt;$C$9,IF(Raw!$N109&lt;$A$9,IF(Raw!$X109&gt;$C$9,IF(Raw!$X109&lt;$A$9,Raw!S109,-999),-999),-999),-999),-999),-999)</f>
        <v>0.63660600000000001</v>
      </c>
      <c r="M109" s="9">
        <f>Raw!Q109</f>
        <v>0.97738499999999995</v>
      </c>
      <c r="N109" s="9">
        <f>IF(Raw!$G109&gt;$C$8,IF(Raw!$Q109&gt;$C$8,IF(Raw!$N109&gt;$C$9,IF(Raw!$N109&lt;$A$9,IF(Raw!$X109&gt;$C$9,IF(Raw!$X109&lt;$A$9,Raw!V109,-999),-999),-999),-999),-999),-999)</f>
        <v>599.1</v>
      </c>
      <c r="O109" s="9">
        <f>IF(Raw!$G109&gt;$C$8,IF(Raw!$Q109&gt;$C$8,IF(Raw!$N109&gt;$C$9,IF(Raw!$N109&lt;$A$9,IF(Raw!$X109&gt;$C$9,IF(Raw!$X109&lt;$A$9,Raw!W109,-999),-999),-999),-999),-999),-999)</f>
        <v>4.4777999999999998E-2</v>
      </c>
      <c r="P109" s="9">
        <f>IF(Raw!$G109&gt;$C$8,IF(Raw!$Q109&gt;$C$8,IF(Raw!$N109&gt;$C$9,IF(Raw!$N109&lt;$A$9,IF(Raw!$X109&gt;$C$9,IF(Raw!$X109&lt;$A$9,Raw!X109,-999),-999),-999),-999),-999),-999)</f>
        <v>382</v>
      </c>
      <c r="R109" s="9">
        <f t="shared" si="20"/>
        <v>0.24002099999999998</v>
      </c>
      <c r="S109" s="9">
        <f t="shared" si="21"/>
        <v>0.38606398772423933</v>
      </c>
      <c r="T109" s="9">
        <f t="shared" si="22"/>
        <v>0.265125</v>
      </c>
      <c r="U109" s="9">
        <f t="shared" si="23"/>
        <v>0.41646638580220735</v>
      </c>
      <c r="V109" s="15">
        <f t="shared" si="16"/>
        <v>0.16933719600000002</v>
      </c>
      <c r="X109" s="11">
        <f t="shared" si="24"/>
        <v>4.876199999999998E+18</v>
      </c>
      <c r="Y109" s="11">
        <f t="shared" si="25"/>
        <v>6.2420000000000004E-18</v>
      </c>
      <c r="Z109" s="11">
        <f t="shared" si="26"/>
        <v>3.4399999999999996E-4</v>
      </c>
      <c r="AA109" s="16">
        <f t="shared" si="27"/>
        <v>1.036191716922371E-2</v>
      </c>
      <c r="AB109" s="9">
        <f t="shared" si="17"/>
        <v>0.37422820328949047</v>
      </c>
      <c r="AC109" s="9">
        <f t="shared" si="18"/>
        <v>0.98963808283077614</v>
      </c>
      <c r="AD109" s="15">
        <f t="shared" si="19"/>
        <v>30.121852236115437</v>
      </c>
      <c r="AE109" s="3">
        <f t="shared" si="28"/>
        <v>751.53679999999986</v>
      </c>
      <c r="AF109" s="2">
        <f t="shared" si="29"/>
        <v>0.25</v>
      </c>
      <c r="AG109" s="9">
        <f t="shared" si="30"/>
        <v>9.6497991803408713E-3</v>
      </c>
      <c r="AH109" s="2">
        <f t="shared" si="31"/>
        <v>0.46694876033712135</v>
      </c>
    </row>
    <row r="110" spans="1:34">
      <c r="A110" s="1">
        <f>Raw!A110</f>
        <v>97</v>
      </c>
      <c r="B110" s="14">
        <f>Raw!B110</f>
        <v>0.33021990740740742</v>
      </c>
      <c r="C110" s="15">
        <f>Raw!C110</f>
        <v>73</v>
      </c>
      <c r="D110" s="15">
        <f>IF(C110&gt;0.5,Raw!D110*D$11,-999)</f>
        <v>8.1</v>
      </c>
      <c r="E110" s="9">
        <f>IF(Raw!$G110&gt;$C$8,IF(Raw!$Q110&gt;$C$8,IF(Raw!$N110&gt;$C$9,IF(Raw!$N110&lt;$A$9,IF(Raw!$X110&gt;$C$9,IF(Raw!$X110&lt;$A$9,Raw!H110,-999),-999),-999),-999),-999),-999)</f>
        <v>0.35964299999999999</v>
      </c>
      <c r="F110" s="9">
        <f>IF(Raw!$G110&gt;$C$8,IF(Raw!$Q110&gt;$C$8,IF(Raw!$N110&gt;$C$9,IF(Raw!$N110&lt;$A$9,IF(Raw!$X110&gt;$C$9,IF(Raw!$X110&lt;$A$9,Raw!I110,-999),-999),-999),-999),-999),-999)</f>
        <v>0.59160900000000005</v>
      </c>
      <c r="G110" s="9">
        <f>Raw!G110</f>
        <v>0.96831500000000004</v>
      </c>
      <c r="H110" s="9">
        <f>IF(Raw!$G110&gt;$C$8,IF(Raw!$Q110&gt;$C$8,IF(Raw!$N110&gt;$C$9,IF(Raw!$N110&lt;$A$9,IF(Raw!$X110&gt;$C$9,IF(Raw!$X110&lt;$A$9,Raw!L110,-999),-999),-999),-999),-999),-999)</f>
        <v>576.20000000000005</v>
      </c>
      <c r="I110" s="9">
        <f>IF(Raw!$G110&gt;$C$8,IF(Raw!$Q110&gt;$C$8,IF(Raw!$N110&gt;$C$9,IF(Raw!$N110&lt;$A$9,IF(Raw!$X110&gt;$C$9,IF(Raw!$X110&lt;$A$9,Raw!M110,-999),-999),-999),-999),-999),-999)</f>
        <v>4.5366999999999998E-2</v>
      </c>
      <c r="J110" s="9">
        <f>IF(Raw!$G110&gt;$C$8,IF(Raw!$Q110&gt;$C$8,IF(Raw!$N110&gt;$C$9,IF(Raw!$N110&lt;$A$9,IF(Raw!$X110&gt;$C$9,IF(Raw!$X110&lt;$A$9,Raw!N110,-999),-999),-999),-999),-999),-999)</f>
        <v>423</v>
      </c>
      <c r="K110" s="9">
        <f>IF(Raw!$G110&gt;$C$8,IF(Raw!$Q110&gt;$C$8,IF(Raw!$N110&gt;$C$9,IF(Raw!$N110&lt;$A$9,IF(Raw!$X110&gt;$C$9,IF(Raw!$X110&lt;$A$9,Raw!R110,-999),-999),-999),-999),-999),-999)</f>
        <v>0.36612899999999998</v>
      </c>
      <c r="L110" s="9">
        <f>IF(Raw!$G110&gt;$C$8,IF(Raw!$Q110&gt;$C$8,IF(Raw!$N110&gt;$C$9,IF(Raw!$N110&lt;$A$9,IF(Raw!$X110&gt;$C$9,IF(Raw!$X110&lt;$A$9,Raw!S110,-999),-999),-999),-999),-999),-999)</f>
        <v>0.61422900000000002</v>
      </c>
      <c r="M110" s="9">
        <f>Raw!Q110</f>
        <v>0.97759300000000005</v>
      </c>
      <c r="N110" s="9">
        <f>IF(Raw!$G110&gt;$C$8,IF(Raw!$Q110&gt;$C$8,IF(Raw!$N110&gt;$C$9,IF(Raw!$N110&lt;$A$9,IF(Raw!$X110&gt;$C$9,IF(Raw!$X110&lt;$A$9,Raw!V110,-999),-999),-999),-999),-999),-999)</f>
        <v>609.70000000000005</v>
      </c>
      <c r="O110" s="9">
        <f>IF(Raw!$G110&gt;$C$8,IF(Raw!$Q110&gt;$C$8,IF(Raw!$N110&gt;$C$9,IF(Raw!$N110&lt;$A$9,IF(Raw!$X110&gt;$C$9,IF(Raw!$X110&lt;$A$9,Raw!W110,-999),-999),-999),-999),-999),-999)</f>
        <v>3.5844000000000001E-2</v>
      </c>
      <c r="P110" s="9">
        <f>IF(Raw!$G110&gt;$C$8,IF(Raw!$Q110&gt;$C$8,IF(Raw!$N110&gt;$C$9,IF(Raw!$N110&lt;$A$9,IF(Raw!$X110&gt;$C$9,IF(Raw!$X110&lt;$A$9,Raw!X110,-999),-999),-999),-999),-999),-999)</f>
        <v>438</v>
      </c>
      <c r="R110" s="9">
        <f t="shared" si="20"/>
        <v>0.23196600000000006</v>
      </c>
      <c r="S110" s="9">
        <f t="shared" si="21"/>
        <v>0.39209342657058976</v>
      </c>
      <c r="T110" s="9">
        <f t="shared" si="22"/>
        <v>0.24810000000000004</v>
      </c>
      <c r="U110" s="9">
        <f t="shared" si="23"/>
        <v>0.40392101317261159</v>
      </c>
      <c r="V110" s="15">
        <f t="shared" si="16"/>
        <v>0.16338491400000002</v>
      </c>
      <c r="X110" s="11">
        <f t="shared" si="24"/>
        <v>4.876199999999998E+18</v>
      </c>
      <c r="Y110" s="11">
        <f t="shared" si="25"/>
        <v>5.7619999999999998E-18</v>
      </c>
      <c r="Z110" s="11">
        <f t="shared" si="26"/>
        <v>4.2299999999999998E-4</v>
      </c>
      <c r="AA110" s="16">
        <f t="shared" si="27"/>
        <v>1.1745297483848567E-2</v>
      </c>
      <c r="AB110" s="9">
        <f t="shared" si="17"/>
        <v>0.36904300830574283</v>
      </c>
      <c r="AC110" s="9">
        <f t="shared" si="18"/>
        <v>0.98825470251615133</v>
      </c>
      <c r="AD110" s="15">
        <f t="shared" si="19"/>
        <v>27.766660718318128</v>
      </c>
      <c r="AE110" s="3">
        <f t="shared" si="28"/>
        <v>693.74479999999983</v>
      </c>
      <c r="AF110" s="2">
        <f t="shared" si="29"/>
        <v>0.25</v>
      </c>
      <c r="AG110" s="9">
        <f t="shared" si="30"/>
        <v>8.627336715202473E-3</v>
      </c>
      <c r="AH110" s="2">
        <f t="shared" si="31"/>
        <v>0.41747233376440307</v>
      </c>
    </row>
    <row r="111" spans="1:34">
      <c r="A111" s="1">
        <f>Raw!A111</f>
        <v>98</v>
      </c>
      <c r="B111" s="14">
        <f>Raw!B111</f>
        <v>0.33027777777777778</v>
      </c>
      <c r="C111" s="15">
        <f>Raw!C111</f>
        <v>74.099999999999994</v>
      </c>
      <c r="D111" s="15">
        <f>IF(C111&gt;0.5,Raw!D111*D$11,-999)</f>
        <v>7.2</v>
      </c>
      <c r="E111" s="9">
        <f>IF(Raw!$G111&gt;$C$8,IF(Raw!$Q111&gt;$C$8,IF(Raw!$N111&gt;$C$9,IF(Raw!$N111&lt;$A$9,IF(Raw!$X111&gt;$C$9,IF(Raw!$X111&lt;$A$9,Raw!H111,-999),-999),-999),-999),-999),-999)</f>
        <v>0.34287000000000001</v>
      </c>
      <c r="F111" s="9">
        <f>IF(Raw!$G111&gt;$C$8,IF(Raw!$Q111&gt;$C$8,IF(Raw!$N111&gt;$C$9,IF(Raw!$N111&lt;$A$9,IF(Raw!$X111&gt;$C$9,IF(Raw!$X111&lt;$A$9,Raw!I111,-999),-999),-999),-999),-999),-999)</f>
        <v>0.56126399999999999</v>
      </c>
      <c r="G111" s="9">
        <f>Raw!G111</f>
        <v>0.96543699999999999</v>
      </c>
      <c r="H111" s="9">
        <f>IF(Raw!$G111&gt;$C$8,IF(Raw!$Q111&gt;$C$8,IF(Raw!$N111&gt;$C$9,IF(Raw!$N111&lt;$A$9,IF(Raw!$X111&gt;$C$9,IF(Raw!$X111&lt;$A$9,Raw!L111,-999),-999),-999),-999),-999),-999)</f>
        <v>651.20000000000005</v>
      </c>
      <c r="I111" s="9">
        <f>IF(Raw!$G111&gt;$C$8,IF(Raw!$Q111&gt;$C$8,IF(Raw!$N111&gt;$C$9,IF(Raw!$N111&lt;$A$9,IF(Raw!$X111&gt;$C$9,IF(Raw!$X111&lt;$A$9,Raw!M111,-999),-999),-999),-999),-999),-999)</f>
        <v>8.7999999999999998E-5</v>
      </c>
      <c r="J111" s="9">
        <f>IF(Raw!$G111&gt;$C$8,IF(Raw!$Q111&gt;$C$8,IF(Raw!$N111&gt;$C$9,IF(Raw!$N111&lt;$A$9,IF(Raw!$X111&gt;$C$9,IF(Raw!$X111&lt;$A$9,Raw!N111,-999),-999),-999),-999),-999),-999)</f>
        <v>459</v>
      </c>
      <c r="K111" s="9">
        <f>IF(Raw!$G111&gt;$C$8,IF(Raw!$Q111&gt;$C$8,IF(Raw!$N111&gt;$C$9,IF(Raw!$N111&lt;$A$9,IF(Raw!$X111&gt;$C$9,IF(Raw!$X111&lt;$A$9,Raw!R111,-999),-999),-999),-999),-999),-999)</f>
        <v>0.33209100000000003</v>
      </c>
      <c r="L111" s="9">
        <f>IF(Raw!$G111&gt;$C$8,IF(Raw!$Q111&gt;$C$8,IF(Raw!$N111&gt;$C$9,IF(Raw!$N111&lt;$A$9,IF(Raw!$X111&gt;$C$9,IF(Raw!$X111&lt;$A$9,Raw!S111,-999),-999),-999),-999),-999),-999)</f>
        <v>0.57455900000000004</v>
      </c>
      <c r="M111" s="9">
        <f>Raw!Q111</f>
        <v>0.97593799999999997</v>
      </c>
      <c r="N111" s="9">
        <f>IF(Raw!$G111&gt;$C$8,IF(Raw!$Q111&gt;$C$8,IF(Raw!$N111&gt;$C$9,IF(Raw!$N111&lt;$A$9,IF(Raw!$X111&gt;$C$9,IF(Raw!$X111&lt;$A$9,Raw!V111,-999),-999),-999),-999),-999),-999)</f>
        <v>584</v>
      </c>
      <c r="O111" s="9">
        <f>IF(Raw!$G111&gt;$C$8,IF(Raw!$Q111&gt;$C$8,IF(Raw!$N111&gt;$C$9,IF(Raw!$N111&lt;$A$9,IF(Raw!$X111&gt;$C$9,IF(Raw!$X111&lt;$A$9,Raw!W111,-999),-999),-999),-999),-999),-999)</f>
        <v>2.9682E-2</v>
      </c>
      <c r="P111" s="9">
        <f>IF(Raw!$G111&gt;$C$8,IF(Raw!$Q111&gt;$C$8,IF(Raw!$N111&gt;$C$9,IF(Raw!$N111&lt;$A$9,IF(Raw!$X111&gt;$C$9,IF(Raw!$X111&lt;$A$9,Raw!X111,-999),-999),-999),-999),-999),-999)</f>
        <v>379</v>
      </c>
      <c r="R111" s="9">
        <f t="shared" si="20"/>
        <v>0.21839399999999998</v>
      </c>
      <c r="S111" s="9">
        <f t="shared" si="21"/>
        <v>0.38911100658513637</v>
      </c>
      <c r="T111" s="9">
        <f t="shared" si="22"/>
        <v>0.24246800000000002</v>
      </c>
      <c r="U111" s="9">
        <f t="shared" si="23"/>
        <v>0.42200713938864415</v>
      </c>
      <c r="V111" s="15">
        <f t="shared" si="16"/>
        <v>0.15283269400000002</v>
      </c>
      <c r="X111" s="11">
        <f t="shared" si="24"/>
        <v>4.3343999999999995E+18</v>
      </c>
      <c r="Y111" s="11">
        <f t="shared" si="25"/>
        <v>6.5120000000000005E-18</v>
      </c>
      <c r="Z111" s="11">
        <f t="shared" si="26"/>
        <v>4.5899999999999999E-4</v>
      </c>
      <c r="AA111" s="16">
        <f t="shared" si="27"/>
        <v>1.2789856568672825E-2</v>
      </c>
      <c r="AB111" s="9">
        <f t="shared" si="17"/>
        <v>0.33519213094249301</v>
      </c>
      <c r="AC111" s="9">
        <f t="shared" si="18"/>
        <v>0.98721014343132707</v>
      </c>
      <c r="AD111" s="15">
        <f t="shared" si="19"/>
        <v>27.864611260725102</v>
      </c>
      <c r="AE111" s="3">
        <f t="shared" si="28"/>
        <v>784.0447999999999</v>
      </c>
      <c r="AF111" s="2">
        <f t="shared" si="29"/>
        <v>0.25</v>
      </c>
      <c r="AG111" s="9">
        <f t="shared" si="30"/>
        <v>9.0454345294732324E-3</v>
      </c>
      <c r="AH111" s="2">
        <f t="shared" si="31"/>
        <v>0.43770386940828726</v>
      </c>
    </row>
    <row r="112" spans="1:34">
      <c r="A112" s="1">
        <f>Raw!A112</f>
        <v>99</v>
      </c>
      <c r="B112" s="14">
        <f>Raw!B112</f>
        <v>0.33033564814814814</v>
      </c>
      <c r="C112" s="15">
        <f>Raw!C112</f>
        <v>75.8</v>
      </c>
      <c r="D112" s="15">
        <f>IF(C112&gt;0.5,Raw!D112*D$11,-999)</f>
        <v>7.2</v>
      </c>
      <c r="E112" s="9">
        <f>IF(Raw!$G112&gt;$C$8,IF(Raw!$Q112&gt;$C$8,IF(Raw!$N112&gt;$C$9,IF(Raw!$N112&lt;$A$9,IF(Raw!$X112&gt;$C$9,IF(Raw!$X112&lt;$A$9,Raw!H112,-999),-999),-999),-999),-999),-999)</f>
        <v>0.34667599999999998</v>
      </c>
      <c r="F112" s="9">
        <f>IF(Raw!$G112&gt;$C$8,IF(Raw!$Q112&gt;$C$8,IF(Raw!$N112&gt;$C$9,IF(Raw!$N112&lt;$A$9,IF(Raw!$X112&gt;$C$9,IF(Raw!$X112&lt;$A$9,Raw!I112,-999),-999),-999),-999),-999),-999)</f>
        <v>0.54288499999999995</v>
      </c>
      <c r="G112" s="9">
        <f>Raw!G112</f>
        <v>0.96330099999999996</v>
      </c>
      <c r="H112" s="9">
        <f>IF(Raw!$G112&gt;$C$8,IF(Raw!$Q112&gt;$C$8,IF(Raw!$N112&gt;$C$9,IF(Raw!$N112&lt;$A$9,IF(Raw!$X112&gt;$C$9,IF(Raw!$X112&lt;$A$9,Raw!L112,-999),-999),-999),-999),-999),-999)</f>
        <v>630</v>
      </c>
      <c r="I112" s="9">
        <f>IF(Raw!$G112&gt;$C$8,IF(Raw!$Q112&gt;$C$8,IF(Raw!$N112&gt;$C$9,IF(Raw!$N112&lt;$A$9,IF(Raw!$X112&gt;$C$9,IF(Raw!$X112&lt;$A$9,Raw!M112,-999),-999),-999),-999),-999),-999)</f>
        <v>0.14163799999999999</v>
      </c>
      <c r="J112" s="9">
        <f>IF(Raw!$G112&gt;$C$8,IF(Raw!$Q112&gt;$C$8,IF(Raw!$N112&gt;$C$9,IF(Raw!$N112&lt;$A$9,IF(Raw!$X112&gt;$C$9,IF(Raw!$X112&lt;$A$9,Raw!N112,-999),-999),-999),-999),-999),-999)</f>
        <v>450</v>
      </c>
      <c r="K112" s="9">
        <f>IF(Raw!$G112&gt;$C$8,IF(Raw!$Q112&gt;$C$8,IF(Raw!$N112&gt;$C$9,IF(Raw!$N112&lt;$A$9,IF(Raw!$X112&gt;$C$9,IF(Raw!$X112&lt;$A$9,Raw!R112,-999),-999),-999),-999),-999),-999)</f>
        <v>0.32399699999999998</v>
      </c>
      <c r="L112" s="9">
        <f>IF(Raw!$G112&gt;$C$8,IF(Raw!$Q112&gt;$C$8,IF(Raw!$N112&gt;$C$9,IF(Raw!$N112&lt;$A$9,IF(Raw!$X112&gt;$C$9,IF(Raw!$X112&lt;$A$9,Raw!S112,-999),-999),-999),-999),-999),-999)</f>
        <v>0.54795199999999999</v>
      </c>
      <c r="M112" s="9">
        <f>Raw!Q112</f>
        <v>0.97215200000000002</v>
      </c>
      <c r="N112" s="9">
        <f>IF(Raw!$G112&gt;$C$8,IF(Raw!$Q112&gt;$C$8,IF(Raw!$N112&gt;$C$9,IF(Raw!$N112&lt;$A$9,IF(Raw!$X112&gt;$C$9,IF(Raw!$X112&lt;$A$9,Raw!V112,-999),-999),-999),-999),-999),-999)</f>
        <v>598.6</v>
      </c>
      <c r="O112" s="9">
        <f>IF(Raw!$G112&gt;$C$8,IF(Raw!$Q112&gt;$C$8,IF(Raw!$N112&gt;$C$9,IF(Raw!$N112&lt;$A$9,IF(Raw!$X112&gt;$C$9,IF(Raw!$X112&lt;$A$9,Raw!W112,-999),-999),-999),-999),-999),-999)</f>
        <v>2.9E-5</v>
      </c>
      <c r="P112" s="9">
        <f>IF(Raw!$G112&gt;$C$8,IF(Raw!$Q112&gt;$C$8,IF(Raw!$N112&gt;$C$9,IF(Raw!$N112&lt;$A$9,IF(Raw!$X112&gt;$C$9,IF(Raw!$X112&lt;$A$9,Raw!X112,-999),-999),-999),-999),-999),-999)</f>
        <v>462</v>
      </c>
      <c r="R112" s="9">
        <f t="shared" si="20"/>
        <v>0.19620899999999997</v>
      </c>
      <c r="S112" s="9">
        <f t="shared" si="21"/>
        <v>0.36141908507326592</v>
      </c>
      <c r="T112" s="9">
        <f t="shared" si="22"/>
        <v>0.22395500000000002</v>
      </c>
      <c r="U112" s="9">
        <f t="shared" si="23"/>
        <v>0.40871280696119372</v>
      </c>
      <c r="V112" s="15">
        <f t="shared" si="16"/>
        <v>0.14575523200000001</v>
      </c>
      <c r="X112" s="11">
        <f t="shared" si="24"/>
        <v>4.3343999999999995E+18</v>
      </c>
      <c r="Y112" s="11">
        <f t="shared" si="25"/>
        <v>6.2999999999999996E-18</v>
      </c>
      <c r="Z112" s="11">
        <f t="shared" si="26"/>
        <v>4.4999999999999999E-4</v>
      </c>
      <c r="AA112" s="16">
        <f t="shared" si="27"/>
        <v>1.2138861380029523E-2</v>
      </c>
      <c r="AB112" s="9">
        <f t="shared" si="17"/>
        <v>0.32671555870036451</v>
      </c>
      <c r="AC112" s="9">
        <f t="shared" si="18"/>
        <v>0.98786113861997038</v>
      </c>
      <c r="AD112" s="15">
        <f t="shared" si="19"/>
        <v>26.975247511176711</v>
      </c>
      <c r="AE112" s="3">
        <f t="shared" si="28"/>
        <v>758.51999999999975</v>
      </c>
      <c r="AF112" s="2">
        <f t="shared" si="29"/>
        <v>0.25</v>
      </c>
      <c r="AG112" s="9">
        <f t="shared" si="30"/>
        <v>8.4808685605892217E-3</v>
      </c>
      <c r="AH112" s="2">
        <f t="shared" si="31"/>
        <v>0.41038481598840021</v>
      </c>
    </row>
    <row r="113" spans="1:34">
      <c r="A113" s="1">
        <f>Raw!A113</f>
        <v>100</v>
      </c>
      <c r="B113" s="14">
        <f>Raw!B113</f>
        <v>0.33038194444444446</v>
      </c>
      <c r="C113" s="15">
        <f>Raw!C113</f>
        <v>75.900000000000006</v>
      </c>
      <c r="D113" s="15">
        <f>IF(C113&gt;0.5,Raw!D113*D$11,-999)</f>
        <v>7.2</v>
      </c>
      <c r="E113" s="9">
        <f>IF(Raw!$G113&gt;$C$8,IF(Raw!$Q113&gt;$C$8,IF(Raw!$N113&gt;$C$9,IF(Raw!$N113&lt;$A$9,IF(Raw!$X113&gt;$C$9,IF(Raw!$X113&lt;$A$9,Raw!H113,-999),-999),-999),-999),-999),-999)</f>
        <v>0.32505800000000001</v>
      </c>
      <c r="F113" s="9">
        <f>IF(Raw!$G113&gt;$C$8,IF(Raw!$Q113&gt;$C$8,IF(Raw!$N113&gt;$C$9,IF(Raw!$N113&lt;$A$9,IF(Raw!$X113&gt;$C$9,IF(Raw!$X113&lt;$A$9,Raw!I113,-999),-999),-999),-999),-999),-999)</f>
        <v>0.52454599999999996</v>
      </c>
      <c r="G113" s="9">
        <f>Raw!G113</f>
        <v>0.96715399999999996</v>
      </c>
      <c r="H113" s="9">
        <f>IF(Raw!$G113&gt;$C$8,IF(Raw!$Q113&gt;$C$8,IF(Raw!$N113&gt;$C$9,IF(Raw!$N113&lt;$A$9,IF(Raw!$X113&gt;$C$9,IF(Raw!$X113&lt;$A$9,Raw!L113,-999),-999),-999),-999),-999),-999)</f>
        <v>733.5</v>
      </c>
      <c r="I113" s="9">
        <f>IF(Raw!$G113&gt;$C$8,IF(Raw!$Q113&gt;$C$8,IF(Raw!$N113&gt;$C$9,IF(Raw!$N113&lt;$A$9,IF(Raw!$X113&gt;$C$9,IF(Raw!$X113&lt;$A$9,Raw!M113,-999),-999),-999),-999),-999),-999)</f>
        <v>1.5E-5</v>
      </c>
      <c r="J113" s="9">
        <f>IF(Raw!$G113&gt;$C$8,IF(Raw!$Q113&gt;$C$8,IF(Raw!$N113&gt;$C$9,IF(Raw!$N113&lt;$A$9,IF(Raw!$X113&gt;$C$9,IF(Raw!$X113&lt;$A$9,Raw!N113,-999),-999),-999),-999),-999),-999)</f>
        <v>615</v>
      </c>
      <c r="K113" s="9">
        <f>IF(Raw!$G113&gt;$C$8,IF(Raw!$Q113&gt;$C$8,IF(Raw!$N113&gt;$C$9,IF(Raw!$N113&lt;$A$9,IF(Raw!$X113&gt;$C$9,IF(Raw!$X113&lt;$A$9,Raw!R113,-999),-999),-999),-999),-999),-999)</f>
        <v>0.313419</v>
      </c>
      <c r="L113" s="9">
        <f>IF(Raw!$G113&gt;$C$8,IF(Raw!$Q113&gt;$C$8,IF(Raw!$N113&gt;$C$9,IF(Raw!$N113&lt;$A$9,IF(Raw!$X113&gt;$C$9,IF(Raw!$X113&lt;$A$9,Raw!S113,-999),-999),-999),-999),-999),-999)</f>
        <v>0.54112199999999999</v>
      </c>
      <c r="M113" s="9">
        <f>Raw!Q113</f>
        <v>0.958345</v>
      </c>
      <c r="N113" s="9">
        <f>IF(Raw!$G113&gt;$C$8,IF(Raw!$Q113&gt;$C$8,IF(Raw!$N113&gt;$C$9,IF(Raw!$N113&lt;$A$9,IF(Raw!$X113&gt;$C$9,IF(Raw!$X113&lt;$A$9,Raw!V113,-999),-999),-999),-999),-999),-999)</f>
        <v>643.6</v>
      </c>
      <c r="O113" s="9">
        <f>IF(Raw!$G113&gt;$C$8,IF(Raw!$Q113&gt;$C$8,IF(Raw!$N113&gt;$C$9,IF(Raw!$N113&lt;$A$9,IF(Raw!$X113&gt;$C$9,IF(Raw!$X113&lt;$A$9,Raw!W113,-999),-999),-999),-999),-999),-999)</f>
        <v>3.9999999999999998E-6</v>
      </c>
      <c r="P113" s="9">
        <f>IF(Raw!$G113&gt;$C$8,IF(Raw!$Q113&gt;$C$8,IF(Raw!$N113&gt;$C$9,IF(Raw!$N113&lt;$A$9,IF(Raw!$X113&gt;$C$9,IF(Raw!$X113&lt;$A$9,Raw!X113,-999),-999),-999),-999),-999),-999)</f>
        <v>408</v>
      </c>
      <c r="R113" s="9">
        <f t="shared" si="20"/>
        <v>0.19948799999999994</v>
      </c>
      <c r="S113" s="9">
        <f t="shared" si="21"/>
        <v>0.3803060170128072</v>
      </c>
      <c r="T113" s="9">
        <f t="shared" si="22"/>
        <v>0.22770299999999999</v>
      </c>
      <c r="U113" s="9">
        <f t="shared" si="23"/>
        <v>0.42079789770144255</v>
      </c>
      <c r="V113" s="15">
        <f t="shared" si="16"/>
        <v>0.14393845199999999</v>
      </c>
      <c r="X113" s="11">
        <f t="shared" si="24"/>
        <v>4.3343999999999995E+18</v>
      </c>
      <c r="Y113" s="11">
        <f t="shared" si="25"/>
        <v>7.3349999999999999E-18</v>
      </c>
      <c r="Z113" s="11">
        <f t="shared" si="26"/>
        <v>6.1499999999999999E-4</v>
      </c>
      <c r="AA113" s="16">
        <f t="shared" si="27"/>
        <v>1.9177614783103508E-2</v>
      </c>
      <c r="AB113" s="9">
        <f t="shared" si="17"/>
        <v>0.31778580041895704</v>
      </c>
      <c r="AC113" s="9">
        <f t="shared" si="18"/>
        <v>0.98082238521689635</v>
      </c>
      <c r="AD113" s="15">
        <f t="shared" si="19"/>
        <v>31.183113468460984</v>
      </c>
      <c r="AE113" s="3">
        <f t="shared" si="28"/>
        <v>883.13399999999979</v>
      </c>
      <c r="AF113" s="2">
        <f t="shared" si="29"/>
        <v>0.25</v>
      </c>
      <c r="AG113" s="9">
        <f t="shared" si="30"/>
        <v>1.0093683531779939E-2</v>
      </c>
      <c r="AH113" s="2">
        <f t="shared" si="31"/>
        <v>0.48842809309461377</v>
      </c>
    </row>
    <row r="114" spans="1:34">
      <c r="A114" s="1">
        <f>Raw!A114</f>
        <v>101</v>
      </c>
      <c r="B114" s="14">
        <f>Raw!B114</f>
        <v>0.33043981481481483</v>
      </c>
      <c r="C114" s="15">
        <f>Raw!C114</f>
        <v>77.2</v>
      </c>
      <c r="D114" s="15">
        <f>IF(C114&gt;0.5,Raw!D114*D$11,-999)</f>
        <v>7.2</v>
      </c>
      <c r="E114" s="9">
        <f>IF(Raw!$G114&gt;$C$8,IF(Raw!$Q114&gt;$C$8,IF(Raw!$N114&gt;$C$9,IF(Raw!$N114&lt;$A$9,IF(Raw!$X114&gt;$C$9,IF(Raw!$X114&lt;$A$9,Raw!H114,-999),-999),-999),-999),-999),-999)</f>
        <v>0.32231100000000001</v>
      </c>
      <c r="F114" s="9">
        <f>IF(Raw!$G114&gt;$C$8,IF(Raw!$Q114&gt;$C$8,IF(Raw!$N114&gt;$C$9,IF(Raw!$N114&lt;$A$9,IF(Raw!$X114&gt;$C$9,IF(Raw!$X114&lt;$A$9,Raw!I114,-999),-999),-999),-999),-999),-999)</f>
        <v>0.52049199999999995</v>
      </c>
      <c r="G114" s="9">
        <f>Raw!G114</f>
        <v>0.97379599999999999</v>
      </c>
      <c r="H114" s="9">
        <f>IF(Raw!$G114&gt;$C$8,IF(Raw!$Q114&gt;$C$8,IF(Raw!$N114&gt;$C$9,IF(Raw!$N114&lt;$A$9,IF(Raw!$X114&gt;$C$9,IF(Raw!$X114&lt;$A$9,Raw!L114,-999),-999),-999),-999),-999),-999)</f>
        <v>662.4</v>
      </c>
      <c r="I114" s="9">
        <f>IF(Raw!$G114&gt;$C$8,IF(Raw!$Q114&gt;$C$8,IF(Raw!$N114&gt;$C$9,IF(Raw!$N114&lt;$A$9,IF(Raw!$X114&gt;$C$9,IF(Raw!$X114&lt;$A$9,Raw!M114,-999),-999),-999),-999),-999),-999)</f>
        <v>0.13170899999999999</v>
      </c>
      <c r="J114" s="9">
        <f>IF(Raw!$G114&gt;$C$8,IF(Raw!$Q114&gt;$C$8,IF(Raw!$N114&gt;$C$9,IF(Raw!$N114&lt;$A$9,IF(Raw!$X114&gt;$C$9,IF(Raw!$X114&lt;$A$9,Raw!N114,-999),-999),-999),-999),-999),-999)</f>
        <v>461</v>
      </c>
      <c r="K114" s="9">
        <f>IF(Raw!$G114&gt;$C$8,IF(Raw!$Q114&gt;$C$8,IF(Raw!$N114&gt;$C$9,IF(Raw!$N114&lt;$A$9,IF(Raw!$X114&gt;$C$9,IF(Raw!$X114&lt;$A$9,Raw!R114,-999),-999),-999),-999),-999),-999)</f>
        <v>0.30707899999999999</v>
      </c>
      <c r="L114" s="9">
        <f>IF(Raw!$G114&gt;$C$8,IF(Raw!$Q114&gt;$C$8,IF(Raw!$N114&gt;$C$9,IF(Raw!$N114&lt;$A$9,IF(Raw!$X114&gt;$C$9,IF(Raw!$X114&lt;$A$9,Raw!S114,-999),-999),-999),-999),-999),-999)</f>
        <v>0.51614800000000005</v>
      </c>
      <c r="M114" s="9">
        <f>Raw!Q114</f>
        <v>0.95874099999999995</v>
      </c>
      <c r="N114" s="9">
        <f>IF(Raw!$G114&gt;$C$8,IF(Raw!$Q114&gt;$C$8,IF(Raw!$N114&gt;$C$9,IF(Raw!$N114&lt;$A$9,IF(Raw!$X114&gt;$C$9,IF(Raw!$X114&lt;$A$9,Raw!V114,-999),-999),-999),-999),-999),-999)</f>
        <v>677.1</v>
      </c>
      <c r="O114" s="9">
        <f>IF(Raw!$G114&gt;$C$8,IF(Raw!$Q114&gt;$C$8,IF(Raw!$N114&gt;$C$9,IF(Raw!$N114&lt;$A$9,IF(Raw!$X114&gt;$C$9,IF(Raw!$X114&lt;$A$9,Raw!W114,-999),-999),-999),-999),-999),-999)</f>
        <v>2.0999999999999999E-5</v>
      </c>
      <c r="P114" s="9">
        <f>IF(Raw!$G114&gt;$C$8,IF(Raw!$Q114&gt;$C$8,IF(Raw!$N114&gt;$C$9,IF(Raw!$N114&lt;$A$9,IF(Raw!$X114&gt;$C$9,IF(Raw!$X114&lt;$A$9,Raw!X114,-999),-999),-999),-999),-999),-999)</f>
        <v>714</v>
      </c>
      <c r="R114" s="9">
        <f t="shared" si="20"/>
        <v>0.19818099999999994</v>
      </c>
      <c r="S114" s="9">
        <f t="shared" si="21"/>
        <v>0.38075705294221612</v>
      </c>
      <c r="T114" s="9">
        <f t="shared" si="22"/>
        <v>0.20906900000000006</v>
      </c>
      <c r="U114" s="9">
        <f t="shared" si="23"/>
        <v>0.40505630168091328</v>
      </c>
      <c r="V114" s="15">
        <f t="shared" si="16"/>
        <v>0.13729536800000003</v>
      </c>
      <c r="X114" s="11">
        <f t="shared" si="24"/>
        <v>4.3343999999999995E+18</v>
      </c>
      <c r="Y114" s="11">
        <f t="shared" si="25"/>
        <v>6.6239999999999996E-18</v>
      </c>
      <c r="Z114" s="11">
        <f t="shared" si="26"/>
        <v>4.6099999999999998E-4</v>
      </c>
      <c r="AA114" s="16">
        <f t="shared" si="27"/>
        <v>1.3062903250537631E-2</v>
      </c>
      <c r="AB114" s="9">
        <f t="shared" si="17"/>
        <v>0.30981004811968665</v>
      </c>
      <c r="AC114" s="9">
        <f t="shared" si="18"/>
        <v>0.98693709674946228</v>
      </c>
      <c r="AD114" s="15">
        <f t="shared" si="19"/>
        <v>28.336015727847354</v>
      </c>
      <c r="AE114" s="3">
        <f t="shared" si="28"/>
        <v>797.52959999999973</v>
      </c>
      <c r="AF114" s="2">
        <f t="shared" si="29"/>
        <v>0.25</v>
      </c>
      <c r="AG114" s="9">
        <f t="shared" si="30"/>
        <v>8.8289859500723395E-3</v>
      </c>
      <c r="AH114" s="2">
        <f t="shared" si="31"/>
        <v>0.42723003529639358</v>
      </c>
    </row>
    <row r="115" spans="1:34">
      <c r="A115" s="1">
        <f>Raw!A115</f>
        <v>102</v>
      </c>
      <c r="B115" s="14">
        <f>Raw!B115</f>
        <v>0.33049768518518519</v>
      </c>
      <c r="C115" s="15">
        <f>Raw!C115</f>
        <v>78.900000000000006</v>
      </c>
      <c r="D115" s="15">
        <f>IF(C115&gt;0.5,Raw!D115*D$11,-999)</f>
        <v>6.3</v>
      </c>
      <c r="E115" s="9">
        <f>IF(Raw!$G115&gt;$C$8,IF(Raw!$Q115&gt;$C$8,IF(Raw!$N115&gt;$C$9,IF(Raw!$N115&lt;$A$9,IF(Raw!$X115&gt;$C$9,IF(Raw!$X115&lt;$A$9,Raw!H115,-999),-999),-999),-999),-999),-999)</f>
        <v>0.325984</v>
      </c>
      <c r="F115" s="9">
        <f>IF(Raw!$G115&gt;$C$8,IF(Raw!$Q115&gt;$C$8,IF(Raw!$N115&gt;$C$9,IF(Raw!$N115&lt;$A$9,IF(Raw!$X115&gt;$C$9,IF(Raw!$X115&lt;$A$9,Raw!I115,-999),-999),-999),-999),-999),-999)</f>
        <v>0.50702100000000005</v>
      </c>
      <c r="G115" s="9">
        <f>Raw!G115</f>
        <v>0.95726299999999998</v>
      </c>
      <c r="H115" s="9">
        <f>IF(Raw!$G115&gt;$C$8,IF(Raw!$Q115&gt;$C$8,IF(Raw!$N115&gt;$C$9,IF(Raw!$N115&lt;$A$9,IF(Raw!$X115&gt;$C$9,IF(Raw!$X115&lt;$A$9,Raw!L115,-999),-999),-999),-999),-999),-999)</f>
        <v>624.29999999999995</v>
      </c>
      <c r="I115" s="9">
        <f>IF(Raw!$G115&gt;$C$8,IF(Raw!$Q115&gt;$C$8,IF(Raw!$N115&gt;$C$9,IF(Raw!$N115&lt;$A$9,IF(Raw!$X115&gt;$C$9,IF(Raw!$X115&lt;$A$9,Raw!M115,-999),-999),-999),-999),-999),-999)</f>
        <v>4.8486000000000001E-2</v>
      </c>
      <c r="J115" s="9">
        <f>IF(Raw!$G115&gt;$C$8,IF(Raw!$Q115&gt;$C$8,IF(Raw!$N115&gt;$C$9,IF(Raw!$N115&lt;$A$9,IF(Raw!$X115&gt;$C$9,IF(Raw!$X115&lt;$A$9,Raw!N115,-999),-999),-999),-999),-999),-999)</f>
        <v>701</v>
      </c>
      <c r="K115" s="9">
        <f>IF(Raw!$G115&gt;$C$8,IF(Raw!$Q115&gt;$C$8,IF(Raw!$N115&gt;$C$9,IF(Raw!$N115&lt;$A$9,IF(Raw!$X115&gt;$C$9,IF(Raw!$X115&lt;$A$9,Raw!R115,-999),-999),-999),-999),-999),-999)</f>
        <v>0.31152600000000003</v>
      </c>
      <c r="L115" s="9">
        <f>IF(Raw!$G115&gt;$C$8,IF(Raw!$Q115&gt;$C$8,IF(Raw!$N115&gt;$C$9,IF(Raw!$N115&lt;$A$9,IF(Raw!$X115&gt;$C$9,IF(Raw!$X115&lt;$A$9,Raw!S115,-999),-999),-999),-999),-999),-999)</f>
        <v>0.50943300000000002</v>
      </c>
      <c r="M115" s="9">
        <f>Raw!Q115</f>
        <v>0.96005600000000002</v>
      </c>
      <c r="N115" s="9">
        <f>IF(Raw!$G115&gt;$C$8,IF(Raw!$Q115&gt;$C$8,IF(Raw!$N115&gt;$C$9,IF(Raw!$N115&lt;$A$9,IF(Raw!$X115&gt;$C$9,IF(Raw!$X115&lt;$A$9,Raw!V115,-999),-999),-999),-999),-999),-999)</f>
        <v>608.20000000000005</v>
      </c>
      <c r="O115" s="9">
        <f>IF(Raw!$G115&gt;$C$8,IF(Raw!$Q115&gt;$C$8,IF(Raw!$N115&gt;$C$9,IF(Raw!$N115&lt;$A$9,IF(Raw!$X115&gt;$C$9,IF(Raw!$X115&lt;$A$9,Raw!W115,-999),-999),-999),-999),-999),-999)</f>
        <v>8.6326E-2</v>
      </c>
      <c r="P115" s="9">
        <f>IF(Raw!$G115&gt;$C$8,IF(Raw!$Q115&gt;$C$8,IF(Raw!$N115&gt;$C$9,IF(Raw!$N115&lt;$A$9,IF(Raw!$X115&gt;$C$9,IF(Raw!$X115&lt;$A$9,Raw!X115,-999),-999),-999),-999),-999),-999)</f>
        <v>556</v>
      </c>
      <c r="R115" s="9">
        <f t="shared" si="20"/>
        <v>0.18103700000000006</v>
      </c>
      <c r="S115" s="9">
        <f t="shared" si="21"/>
        <v>0.35706016121620215</v>
      </c>
      <c r="T115" s="9">
        <f t="shared" si="22"/>
        <v>0.197907</v>
      </c>
      <c r="U115" s="9">
        <f t="shared" si="23"/>
        <v>0.38848484491581814</v>
      </c>
      <c r="V115" s="15">
        <f t="shared" si="16"/>
        <v>0.13550917800000001</v>
      </c>
      <c r="X115" s="11">
        <f t="shared" si="24"/>
        <v>3.792599999999999E+18</v>
      </c>
      <c r="Y115" s="11">
        <f t="shared" si="25"/>
        <v>6.2429999999999991E-18</v>
      </c>
      <c r="Z115" s="11">
        <f t="shared" si="26"/>
        <v>7.0100000000000002E-4</v>
      </c>
      <c r="AA115" s="16">
        <f t="shared" si="27"/>
        <v>1.6326731961304984E-2</v>
      </c>
      <c r="AB115" s="9">
        <f t="shared" si="17"/>
        <v>0.31475717454226604</v>
      </c>
      <c r="AC115" s="9">
        <f t="shared" si="18"/>
        <v>0.98367326803869493</v>
      </c>
      <c r="AD115" s="15">
        <f t="shared" si="19"/>
        <v>23.290630472617661</v>
      </c>
      <c r="AE115" s="3">
        <f t="shared" si="28"/>
        <v>751.65719999999965</v>
      </c>
      <c r="AF115" s="2">
        <f t="shared" si="29"/>
        <v>0.25</v>
      </c>
      <c r="AG115" s="9">
        <f t="shared" si="30"/>
        <v>6.9600438208819232E-3</v>
      </c>
      <c r="AH115" s="2">
        <f t="shared" si="31"/>
        <v>0.33679289830962594</v>
      </c>
    </row>
    <row r="116" spans="1:34">
      <c r="A116" s="1">
        <f>Raw!A116</f>
        <v>103</v>
      </c>
      <c r="B116" s="14">
        <f>Raw!B116</f>
        <v>0.33055555555555555</v>
      </c>
      <c r="C116" s="15">
        <f>Raw!C116</f>
        <v>79.400000000000006</v>
      </c>
      <c r="D116" s="15">
        <f>IF(C116&gt;0.5,Raw!D116*D$11,-999)</f>
        <v>6.3</v>
      </c>
      <c r="E116" s="9">
        <f>IF(Raw!$G116&gt;$C$8,IF(Raw!$Q116&gt;$C$8,IF(Raw!$N116&gt;$C$9,IF(Raw!$N116&lt;$A$9,IF(Raw!$X116&gt;$C$9,IF(Raw!$X116&lt;$A$9,Raw!H116,-999),-999),-999),-999),-999),-999)</f>
        <v>0.31064199999999997</v>
      </c>
      <c r="F116" s="9">
        <f>IF(Raw!$G116&gt;$C$8,IF(Raw!$Q116&gt;$C$8,IF(Raw!$N116&gt;$C$9,IF(Raw!$N116&lt;$A$9,IF(Raw!$X116&gt;$C$9,IF(Raw!$X116&lt;$A$9,Raw!I116,-999),-999),-999),-999),-999),-999)</f>
        <v>0.49975599999999998</v>
      </c>
      <c r="G116" s="9">
        <f>Raw!G116</f>
        <v>0.97020600000000001</v>
      </c>
      <c r="H116" s="9">
        <f>IF(Raw!$G116&gt;$C$8,IF(Raw!$Q116&gt;$C$8,IF(Raw!$N116&gt;$C$9,IF(Raw!$N116&lt;$A$9,IF(Raw!$X116&gt;$C$9,IF(Raw!$X116&lt;$A$9,Raw!L116,-999),-999),-999),-999),-999),-999)</f>
        <v>661</v>
      </c>
      <c r="I116" s="9">
        <f>IF(Raw!$G116&gt;$C$8,IF(Raw!$Q116&gt;$C$8,IF(Raw!$N116&gt;$C$9,IF(Raw!$N116&lt;$A$9,IF(Raw!$X116&gt;$C$9,IF(Raw!$X116&lt;$A$9,Raw!M116,-999),-999),-999),-999),-999),-999)</f>
        <v>7.8429999999999993E-3</v>
      </c>
      <c r="J116" s="9">
        <f>IF(Raw!$G116&gt;$C$8,IF(Raw!$Q116&gt;$C$8,IF(Raw!$N116&gt;$C$9,IF(Raw!$N116&lt;$A$9,IF(Raw!$X116&gt;$C$9,IF(Raw!$X116&lt;$A$9,Raw!N116,-999),-999),-999),-999),-999),-999)</f>
        <v>605</v>
      </c>
      <c r="K116" s="9">
        <f>IF(Raw!$G116&gt;$C$8,IF(Raw!$Q116&gt;$C$8,IF(Raw!$N116&gt;$C$9,IF(Raw!$N116&lt;$A$9,IF(Raw!$X116&gt;$C$9,IF(Raw!$X116&lt;$A$9,Raw!R116,-999),-999),-999),-999),-999),-999)</f>
        <v>0.29035499999999997</v>
      </c>
      <c r="L116" s="9">
        <f>IF(Raw!$G116&gt;$C$8,IF(Raw!$Q116&gt;$C$8,IF(Raw!$N116&gt;$C$9,IF(Raw!$N116&lt;$A$9,IF(Raw!$X116&gt;$C$9,IF(Raw!$X116&lt;$A$9,Raw!S116,-999),-999),-999),-999),-999),-999)</f>
        <v>0.49634499999999998</v>
      </c>
      <c r="M116" s="9">
        <f>Raw!Q116</f>
        <v>0.962418</v>
      </c>
      <c r="N116" s="9">
        <f>IF(Raw!$G116&gt;$C$8,IF(Raw!$Q116&gt;$C$8,IF(Raw!$N116&gt;$C$9,IF(Raw!$N116&lt;$A$9,IF(Raw!$X116&gt;$C$9,IF(Raw!$X116&lt;$A$9,Raw!V116,-999),-999),-999),-999),-999),-999)</f>
        <v>644.79999999999995</v>
      </c>
      <c r="O116" s="9">
        <f>IF(Raw!$G116&gt;$C$8,IF(Raw!$Q116&gt;$C$8,IF(Raw!$N116&gt;$C$9,IF(Raw!$N116&lt;$A$9,IF(Raw!$X116&gt;$C$9,IF(Raw!$X116&lt;$A$9,Raw!W116,-999),-999),-999),-999),-999),-999)</f>
        <v>6.4674999999999996E-2</v>
      </c>
      <c r="P116" s="9">
        <f>IF(Raw!$G116&gt;$C$8,IF(Raw!$Q116&gt;$C$8,IF(Raw!$N116&gt;$C$9,IF(Raw!$N116&lt;$A$9,IF(Raw!$X116&gt;$C$9,IF(Raw!$X116&lt;$A$9,Raw!X116,-999),-999),-999),-999),-999),-999)</f>
        <v>561</v>
      </c>
      <c r="R116" s="9">
        <f t="shared" si="20"/>
        <v>0.189114</v>
      </c>
      <c r="S116" s="9">
        <f t="shared" si="21"/>
        <v>0.37841266538070584</v>
      </c>
      <c r="T116" s="9">
        <f t="shared" si="22"/>
        <v>0.20599000000000001</v>
      </c>
      <c r="U116" s="9">
        <f t="shared" si="23"/>
        <v>0.41501375051627398</v>
      </c>
      <c r="V116" s="15">
        <f t="shared" si="16"/>
        <v>0.13202776999999999</v>
      </c>
      <c r="X116" s="11">
        <f t="shared" si="24"/>
        <v>3.792599999999999E+18</v>
      </c>
      <c r="Y116" s="11">
        <f t="shared" si="25"/>
        <v>6.6099999999999995E-18</v>
      </c>
      <c r="Z116" s="11">
        <f t="shared" si="26"/>
        <v>6.0499999999999996E-4</v>
      </c>
      <c r="AA116" s="16">
        <f t="shared" si="27"/>
        <v>1.4940202018399729E-2</v>
      </c>
      <c r="AB116" s="9">
        <f t="shared" si="17"/>
        <v>0.29343253221377014</v>
      </c>
      <c r="AC116" s="9">
        <f t="shared" si="18"/>
        <v>0.98505979798160026</v>
      </c>
      <c r="AD116" s="15">
        <f t="shared" si="19"/>
        <v>24.694548790743355</v>
      </c>
      <c r="AE116" s="3">
        <f t="shared" si="28"/>
        <v>795.84399999999971</v>
      </c>
      <c r="AF116" s="2">
        <f t="shared" si="29"/>
        <v>0.25</v>
      </c>
      <c r="AG116" s="9">
        <f t="shared" si="30"/>
        <v>7.8835210084257836E-3</v>
      </c>
      <c r="AH116" s="2">
        <f t="shared" si="31"/>
        <v>0.38147947881398681</v>
      </c>
    </row>
    <row r="117" spans="1:34">
      <c r="A117" s="1">
        <f>Raw!A117</f>
        <v>104</v>
      </c>
      <c r="B117" s="14">
        <f>Raw!B117</f>
        <v>0.33061342592592591</v>
      </c>
      <c r="C117" s="15">
        <f>Raw!C117</f>
        <v>80.5</v>
      </c>
      <c r="D117" s="15">
        <f>IF(C117&gt;0.5,Raw!D117*D$11,-999)</f>
        <v>6.3</v>
      </c>
      <c r="E117" s="9">
        <f>IF(Raw!$G117&gt;$C$8,IF(Raw!$Q117&gt;$C$8,IF(Raw!$N117&gt;$C$9,IF(Raw!$N117&lt;$A$9,IF(Raw!$X117&gt;$C$9,IF(Raw!$X117&lt;$A$9,Raw!H117,-999),-999),-999),-999),-999),-999)</f>
        <v>0.299487</v>
      </c>
      <c r="F117" s="9">
        <f>IF(Raw!$G117&gt;$C$8,IF(Raw!$Q117&gt;$C$8,IF(Raw!$N117&gt;$C$9,IF(Raw!$N117&lt;$A$9,IF(Raw!$X117&gt;$C$9,IF(Raw!$X117&lt;$A$9,Raw!I117,-999),-999),-999),-999),-999),-999)</f>
        <v>0.48160500000000001</v>
      </c>
      <c r="G117" s="9">
        <f>Raw!G117</f>
        <v>0.96966799999999997</v>
      </c>
      <c r="H117" s="9">
        <f>IF(Raw!$G117&gt;$C$8,IF(Raw!$Q117&gt;$C$8,IF(Raw!$N117&gt;$C$9,IF(Raw!$N117&lt;$A$9,IF(Raw!$X117&gt;$C$9,IF(Raw!$X117&lt;$A$9,Raw!L117,-999),-999),-999),-999),-999),-999)</f>
        <v>605.70000000000005</v>
      </c>
      <c r="I117" s="9">
        <f>IF(Raw!$G117&gt;$C$8,IF(Raw!$Q117&gt;$C$8,IF(Raw!$N117&gt;$C$9,IF(Raw!$N117&lt;$A$9,IF(Raw!$X117&gt;$C$9,IF(Raw!$X117&lt;$A$9,Raw!M117,-999),-999),-999),-999),-999),-999)</f>
        <v>7.9999999999999996E-6</v>
      </c>
      <c r="J117" s="9">
        <f>IF(Raw!$G117&gt;$C$8,IF(Raw!$Q117&gt;$C$8,IF(Raw!$N117&gt;$C$9,IF(Raw!$N117&lt;$A$9,IF(Raw!$X117&gt;$C$9,IF(Raw!$X117&lt;$A$9,Raw!N117,-999),-999),-999),-999),-999),-999)</f>
        <v>411</v>
      </c>
      <c r="K117" s="9">
        <f>IF(Raw!$G117&gt;$C$8,IF(Raw!$Q117&gt;$C$8,IF(Raw!$N117&gt;$C$9,IF(Raw!$N117&lt;$A$9,IF(Raw!$X117&gt;$C$9,IF(Raw!$X117&lt;$A$9,Raw!R117,-999),-999),-999),-999),-999),-999)</f>
        <v>0.283584</v>
      </c>
      <c r="L117" s="9">
        <f>IF(Raw!$G117&gt;$C$8,IF(Raw!$Q117&gt;$C$8,IF(Raw!$N117&gt;$C$9,IF(Raw!$N117&lt;$A$9,IF(Raw!$X117&gt;$C$9,IF(Raw!$X117&lt;$A$9,Raw!S117,-999),-999),-999),-999),-999),-999)</f>
        <v>0.48629699999999998</v>
      </c>
      <c r="M117" s="9">
        <f>Raw!Q117</f>
        <v>0.95184599999999997</v>
      </c>
      <c r="N117" s="9">
        <f>IF(Raw!$G117&gt;$C$8,IF(Raw!$Q117&gt;$C$8,IF(Raw!$N117&gt;$C$9,IF(Raw!$N117&lt;$A$9,IF(Raw!$X117&gt;$C$9,IF(Raw!$X117&lt;$A$9,Raw!V117,-999),-999),-999),-999),-999),-999)</f>
        <v>572.1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443</v>
      </c>
      <c r="R117" s="9">
        <f t="shared" si="20"/>
        <v>0.182118</v>
      </c>
      <c r="S117" s="9">
        <f t="shared" si="21"/>
        <v>0.37814806739963247</v>
      </c>
      <c r="T117" s="9">
        <f t="shared" si="22"/>
        <v>0.20271299999999998</v>
      </c>
      <c r="U117" s="9">
        <f t="shared" si="23"/>
        <v>0.41685019648486415</v>
      </c>
      <c r="V117" s="15">
        <f t="shared" si="16"/>
        <v>0.129355002</v>
      </c>
      <c r="X117" s="11">
        <f t="shared" si="24"/>
        <v>3.792599999999999E+18</v>
      </c>
      <c r="Y117" s="11">
        <f t="shared" si="25"/>
        <v>6.0570000000000002E-18</v>
      </c>
      <c r="Z117" s="11">
        <f t="shared" si="26"/>
        <v>4.1099999999999996E-4</v>
      </c>
      <c r="AA117" s="16">
        <f t="shared" si="27"/>
        <v>9.3530945256867087E-3</v>
      </c>
      <c r="AB117" s="9">
        <f t="shared" si="17"/>
        <v>0.28547999385058553</v>
      </c>
      <c r="AC117" s="9">
        <f t="shared" si="18"/>
        <v>0.99064690547431333</v>
      </c>
      <c r="AD117" s="15">
        <f t="shared" si="19"/>
        <v>22.756920987072288</v>
      </c>
      <c r="AE117" s="3">
        <f t="shared" si="28"/>
        <v>729.26279999999986</v>
      </c>
      <c r="AF117" s="2">
        <f t="shared" si="29"/>
        <v>0.25</v>
      </c>
      <c r="AG117" s="9">
        <f t="shared" si="30"/>
        <v>7.2970976806550859E-3</v>
      </c>
      <c r="AH117" s="2">
        <f t="shared" si="31"/>
        <v>0.35310275917269535</v>
      </c>
    </row>
    <row r="118" spans="1:34">
      <c r="A118" s="1">
        <f>Raw!A118</f>
        <v>105</v>
      </c>
      <c r="B118" s="14">
        <f>Raw!B118</f>
        <v>0.33067129629629627</v>
      </c>
      <c r="C118" s="15">
        <f>Raw!C118</f>
        <v>81.599999999999994</v>
      </c>
      <c r="D118" s="15">
        <f>IF(C118&gt;0.5,Raw!D118*D$11,-999)</f>
        <v>6.3</v>
      </c>
      <c r="E118" s="9">
        <f>IF(Raw!$G118&gt;$C$8,IF(Raw!$Q118&gt;$C$8,IF(Raw!$N118&gt;$C$9,IF(Raw!$N118&lt;$A$9,IF(Raw!$X118&gt;$C$9,IF(Raw!$X118&lt;$A$9,Raw!H118,-999),-999),-999),-999),-999),-999)</f>
        <v>0.29330200000000001</v>
      </c>
      <c r="F118" s="9">
        <f>IF(Raw!$G118&gt;$C$8,IF(Raw!$Q118&gt;$C$8,IF(Raw!$N118&gt;$C$9,IF(Raw!$N118&lt;$A$9,IF(Raw!$X118&gt;$C$9,IF(Raw!$X118&lt;$A$9,Raw!I118,-999),-999),-999),-999),-999),-999)</f>
        <v>0.45827200000000001</v>
      </c>
      <c r="G118" s="9">
        <f>Raw!G118</f>
        <v>0.95596000000000003</v>
      </c>
      <c r="H118" s="9">
        <f>IF(Raw!$G118&gt;$C$8,IF(Raw!$Q118&gt;$C$8,IF(Raw!$N118&gt;$C$9,IF(Raw!$N118&lt;$A$9,IF(Raw!$X118&gt;$C$9,IF(Raw!$X118&lt;$A$9,Raw!L118,-999),-999),-999),-999),-999),-999)</f>
        <v>662.5</v>
      </c>
      <c r="I118" s="9">
        <f>IF(Raw!$G118&gt;$C$8,IF(Raw!$Q118&gt;$C$8,IF(Raw!$N118&gt;$C$9,IF(Raw!$N118&lt;$A$9,IF(Raw!$X118&gt;$C$9,IF(Raw!$X118&lt;$A$9,Raw!M118,-999),-999),-999),-999),-999),-999)</f>
        <v>0.28328100000000001</v>
      </c>
      <c r="J118" s="9">
        <f>IF(Raw!$G118&gt;$C$8,IF(Raw!$Q118&gt;$C$8,IF(Raw!$N118&gt;$C$9,IF(Raw!$N118&lt;$A$9,IF(Raw!$X118&gt;$C$9,IF(Raw!$X118&lt;$A$9,Raw!N118,-999),-999),-999),-999),-999),-999)</f>
        <v>786</v>
      </c>
      <c r="K118" s="9">
        <f>IF(Raw!$G118&gt;$C$8,IF(Raw!$Q118&gt;$C$8,IF(Raw!$N118&gt;$C$9,IF(Raw!$N118&lt;$A$9,IF(Raw!$X118&gt;$C$9,IF(Raw!$X118&lt;$A$9,Raw!R118,-999),-999),-999),-999),-999),-999)</f>
        <v>0.277532</v>
      </c>
      <c r="L118" s="9">
        <f>IF(Raw!$G118&gt;$C$8,IF(Raw!$Q118&gt;$C$8,IF(Raw!$N118&gt;$C$9,IF(Raw!$N118&lt;$A$9,IF(Raw!$X118&gt;$C$9,IF(Raw!$X118&lt;$A$9,Raw!S118,-999),-999),-999),-999),-999),-999)</f>
        <v>0.47010400000000002</v>
      </c>
      <c r="M118" s="9">
        <f>Raw!Q118</f>
        <v>0.95655999999999997</v>
      </c>
      <c r="N118" s="9">
        <f>IF(Raw!$G118&gt;$C$8,IF(Raw!$Q118&gt;$C$8,IF(Raw!$N118&gt;$C$9,IF(Raw!$N118&lt;$A$9,IF(Raw!$X118&gt;$C$9,IF(Raw!$X118&lt;$A$9,Raw!V118,-999),-999),-999),-999),-999),-999)</f>
        <v>639.1</v>
      </c>
      <c r="O118" s="9">
        <f>IF(Raw!$G118&gt;$C$8,IF(Raw!$Q118&gt;$C$8,IF(Raw!$N118&gt;$C$9,IF(Raw!$N118&lt;$A$9,IF(Raw!$X118&gt;$C$9,IF(Raw!$X118&lt;$A$9,Raw!W118,-999),-999),-999),-999),-999),-999)</f>
        <v>6.4990999999999993E-2</v>
      </c>
      <c r="P118" s="9">
        <f>IF(Raw!$G118&gt;$C$8,IF(Raw!$Q118&gt;$C$8,IF(Raw!$N118&gt;$C$9,IF(Raw!$N118&lt;$A$9,IF(Raw!$X118&gt;$C$9,IF(Raw!$X118&lt;$A$9,Raw!X118,-999),-999),-999),-999),-999),-999)</f>
        <v>429</v>
      </c>
      <c r="R118" s="9">
        <f t="shared" si="20"/>
        <v>0.16497000000000001</v>
      </c>
      <c r="S118" s="9">
        <f t="shared" si="21"/>
        <v>0.35998271768731233</v>
      </c>
      <c r="T118" s="9">
        <f t="shared" si="22"/>
        <v>0.19257200000000002</v>
      </c>
      <c r="U118" s="9">
        <f t="shared" si="23"/>
        <v>0.4096370164899682</v>
      </c>
      <c r="V118" s="15">
        <f t="shared" si="16"/>
        <v>0.125047664</v>
      </c>
      <c r="X118" s="11">
        <f t="shared" si="24"/>
        <v>3.792599999999999E+18</v>
      </c>
      <c r="Y118" s="11">
        <f t="shared" si="25"/>
        <v>6.6249999999999998E-18</v>
      </c>
      <c r="Z118" s="11">
        <f t="shared" si="26"/>
        <v>7.8599999999999991E-4</v>
      </c>
      <c r="AA118" s="16">
        <f t="shared" si="27"/>
        <v>1.9366546114148644E-2</v>
      </c>
      <c r="AB118" s="9">
        <f t="shared" si="17"/>
        <v>0.28126145451829382</v>
      </c>
      <c r="AC118" s="9">
        <f t="shared" si="18"/>
        <v>0.98063345388585144</v>
      </c>
      <c r="AD118" s="15">
        <f t="shared" si="19"/>
        <v>24.639371646499548</v>
      </c>
      <c r="AE118" s="3">
        <f t="shared" si="28"/>
        <v>797.64999999999975</v>
      </c>
      <c r="AF118" s="2">
        <f t="shared" si="29"/>
        <v>0.25</v>
      </c>
      <c r="AG118" s="9">
        <f t="shared" si="30"/>
        <v>7.7639989918919933E-3</v>
      </c>
      <c r="AH118" s="2">
        <f t="shared" si="31"/>
        <v>0.37569587063619719</v>
      </c>
    </row>
    <row r="119" spans="1:34">
      <c r="A119" s="1">
        <f>Raw!A119</f>
        <v>106</v>
      </c>
      <c r="B119" s="14">
        <f>Raw!B119</f>
        <v>0.33071759259259259</v>
      </c>
      <c r="C119" s="15">
        <f>Raw!C119</f>
        <v>82.7</v>
      </c>
      <c r="D119" s="15">
        <f>IF(C119&gt;0.5,Raw!D119*D$11,-999)</f>
        <v>6.3</v>
      </c>
      <c r="E119" s="9">
        <f>IF(Raw!$G119&gt;$C$8,IF(Raw!$Q119&gt;$C$8,IF(Raw!$N119&gt;$C$9,IF(Raw!$N119&lt;$A$9,IF(Raw!$X119&gt;$C$9,IF(Raw!$X119&lt;$A$9,Raw!H119,-999),-999),-999),-999),-999),-999)</f>
        <v>0.27879399999999999</v>
      </c>
      <c r="F119" s="9">
        <f>IF(Raw!$G119&gt;$C$8,IF(Raw!$Q119&gt;$C$8,IF(Raw!$N119&gt;$C$9,IF(Raw!$N119&lt;$A$9,IF(Raw!$X119&gt;$C$9,IF(Raw!$X119&lt;$A$9,Raw!I119,-999),-999),-999),-999),-999),-999)</f>
        <v>0.45155899999999999</v>
      </c>
      <c r="G119" s="9">
        <f>Raw!G119</f>
        <v>0.96230099999999996</v>
      </c>
      <c r="H119" s="9">
        <f>IF(Raw!$G119&gt;$C$8,IF(Raw!$Q119&gt;$C$8,IF(Raw!$N119&gt;$C$9,IF(Raw!$N119&lt;$A$9,IF(Raw!$X119&gt;$C$9,IF(Raw!$X119&lt;$A$9,Raw!L119,-999),-999),-999),-999),-999),-999)</f>
        <v>638.5</v>
      </c>
      <c r="I119" s="9">
        <f>IF(Raw!$G119&gt;$C$8,IF(Raw!$Q119&gt;$C$8,IF(Raw!$N119&gt;$C$9,IF(Raw!$N119&lt;$A$9,IF(Raw!$X119&gt;$C$9,IF(Raw!$X119&lt;$A$9,Raw!M119,-999),-999),-999),-999),-999),-999)</f>
        <v>4.3109999999999997E-3</v>
      </c>
      <c r="J119" s="9">
        <f>IF(Raw!$G119&gt;$C$8,IF(Raw!$Q119&gt;$C$8,IF(Raw!$N119&gt;$C$9,IF(Raw!$N119&lt;$A$9,IF(Raw!$X119&gt;$C$9,IF(Raw!$X119&lt;$A$9,Raw!N119,-999),-999),-999),-999),-999),-999)</f>
        <v>512</v>
      </c>
      <c r="K119" s="9">
        <f>IF(Raw!$G119&gt;$C$8,IF(Raw!$Q119&gt;$C$8,IF(Raw!$N119&gt;$C$9,IF(Raw!$N119&lt;$A$9,IF(Raw!$X119&gt;$C$9,IF(Raw!$X119&lt;$A$9,Raw!R119,-999),-999),-999),-999),-999),-999)</f>
        <v>0.25953500000000002</v>
      </c>
      <c r="L119" s="9">
        <f>IF(Raw!$G119&gt;$C$8,IF(Raw!$Q119&gt;$C$8,IF(Raw!$N119&gt;$C$9,IF(Raw!$N119&lt;$A$9,IF(Raw!$X119&gt;$C$9,IF(Raw!$X119&lt;$A$9,Raw!S119,-999),-999),-999),-999),-999),-999)</f>
        <v>0.43742300000000001</v>
      </c>
      <c r="M119" s="9">
        <f>Raw!Q119</f>
        <v>0.94148799999999999</v>
      </c>
      <c r="N119" s="9">
        <f>IF(Raw!$G119&gt;$C$8,IF(Raw!$Q119&gt;$C$8,IF(Raw!$N119&gt;$C$9,IF(Raw!$N119&lt;$A$9,IF(Raw!$X119&gt;$C$9,IF(Raw!$X119&lt;$A$9,Raw!V119,-999),-999),-999),-999),-999),-999)</f>
        <v>627.70000000000005</v>
      </c>
      <c r="O119" s="9">
        <f>IF(Raw!$G119&gt;$C$8,IF(Raw!$Q119&gt;$C$8,IF(Raw!$N119&gt;$C$9,IF(Raw!$N119&lt;$A$9,IF(Raw!$X119&gt;$C$9,IF(Raw!$X119&lt;$A$9,Raw!W119,-999),-999),-999),-999),-999),-999)</f>
        <v>6.0000000000000002E-6</v>
      </c>
      <c r="P119" s="9">
        <f>IF(Raw!$G119&gt;$C$8,IF(Raw!$Q119&gt;$C$8,IF(Raw!$N119&gt;$C$9,IF(Raw!$N119&lt;$A$9,IF(Raw!$X119&gt;$C$9,IF(Raw!$X119&lt;$A$9,Raw!X119,-999),-999),-999),-999),-999),-999)</f>
        <v>548</v>
      </c>
      <c r="R119" s="9">
        <f t="shared" si="20"/>
        <v>0.172765</v>
      </c>
      <c r="S119" s="9">
        <f t="shared" si="21"/>
        <v>0.382596737081976</v>
      </c>
      <c r="T119" s="9">
        <f t="shared" si="22"/>
        <v>0.17788799999999999</v>
      </c>
      <c r="U119" s="9">
        <f t="shared" si="23"/>
        <v>0.40667271725537979</v>
      </c>
      <c r="V119" s="15">
        <f t="shared" si="16"/>
        <v>0.116354518</v>
      </c>
      <c r="X119" s="11">
        <f t="shared" si="24"/>
        <v>3.792599999999999E+18</v>
      </c>
      <c r="Y119" s="11">
        <f t="shared" si="25"/>
        <v>6.3849999999999995E-18</v>
      </c>
      <c r="Z119" s="11">
        <f t="shared" si="26"/>
        <v>5.1199999999999998E-4</v>
      </c>
      <c r="AA119" s="16">
        <f t="shared" si="27"/>
        <v>1.22466251645061E-2</v>
      </c>
      <c r="AB119" s="9">
        <f t="shared" si="17"/>
        <v>0.26171352765726369</v>
      </c>
      <c r="AC119" s="9">
        <f t="shared" si="18"/>
        <v>0.98775337483549386</v>
      </c>
      <c r="AD119" s="15">
        <f t="shared" si="19"/>
        <v>23.919189774425977</v>
      </c>
      <c r="AE119" s="3">
        <f t="shared" si="28"/>
        <v>768.75399999999979</v>
      </c>
      <c r="AF119" s="2">
        <f t="shared" si="29"/>
        <v>0.25</v>
      </c>
      <c r="AG119" s="9">
        <f t="shared" si="30"/>
        <v>7.4825245385483899E-3</v>
      </c>
      <c r="AH119" s="2">
        <f t="shared" si="31"/>
        <v>0.36207546832532533</v>
      </c>
    </row>
    <row r="120" spans="1:34">
      <c r="A120" s="1">
        <f>Raw!A120</f>
        <v>107</v>
      </c>
      <c r="B120" s="14">
        <f>Raw!B120</f>
        <v>0.33077546296296295</v>
      </c>
      <c r="C120" s="15">
        <f>Raw!C120</f>
        <v>83.6</v>
      </c>
      <c r="D120" s="15">
        <f>IF(C120&gt;0.5,Raw!D120*D$11,-999)</f>
        <v>5.4</v>
      </c>
      <c r="E120" s="9">
        <f>IF(Raw!$G120&gt;$C$8,IF(Raw!$Q120&gt;$C$8,IF(Raw!$N120&gt;$C$9,IF(Raw!$N120&lt;$A$9,IF(Raw!$X120&gt;$C$9,IF(Raw!$X120&lt;$A$9,Raw!H120,-999),-999),-999),-999),-999),-999)</f>
        <v>0.25403399999999998</v>
      </c>
      <c r="F120" s="9">
        <f>IF(Raw!$G120&gt;$C$8,IF(Raw!$Q120&gt;$C$8,IF(Raw!$N120&gt;$C$9,IF(Raw!$N120&lt;$A$9,IF(Raw!$X120&gt;$C$9,IF(Raw!$X120&lt;$A$9,Raw!I120,-999),-999),-999),-999),-999),-999)</f>
        <v>0.39260600000000001</v>
      </c>
      <c r="G120" s="9">
        <f>Raw!G120</f>
        <v>0.954148</v>
      </c>
      <c r="H120" s="9">
        <f>IF(Raw!$G120&gt;$C$8,IF(Raw!$Q120&gt;$C$8,IF(Raw!$N120&gt;$C$9,IF(Raw!$N120&lt;$A$9,IF(Raw!$X120&gt;$C$9,IF(Raw!$X120&lt;$A$9,Raw!L120,-999),-999),-999),-999),-999),-999)</f>
        <v>682.5</v>
      </c>
      <c r="I120" s="9">
        <f>IF(Raw!$G120&gt;$C$8,IF(Raw!$Q120&gt;$C$8,IF(Raw!$N120&gt;$C$9,IF(Raw!$N120&lt;$A$9,IF(Raw!$X120&gt;$C$9,IF(Raw!$X120&lt;$A$9,Raw!M120,-999),-999),-999),-999),-999),-999)</f>
        <v>0.28801599999999999</v>
      </c>
      <c r="J120" s="9">
        <f>IF(Raw!$G120&gt;$C$8,IF(Raw!$Q120&gt;$C$8,IF(Raw!$N120&gt;$C$9,IF(Raw!$N120&lt;$A$9,IF(Raw!$X120&gt;$C$9,IF(Raw!$X120&lt;$A$9,Raw!N120,-999),-999),-999),-999),-999),-999)</f>
        <v>518</v>
      </c>
      <c r="K120" s="9">
        <f>IF(Raw!$G120&gt;$C$8,IF(Raw!$Q120&gt;$C$8,IF(Raw!$N120&gt;$C$9,IF(Raw!$N120&lt;$A$9,IF(Raw!$X120&gt;$C$9,IF(Raw!$X120&lt;$A$9,Raw!R120,-999),-999),-999),-999),-999),-999)</f>
        <v>0.25389800000000001</v>
      </c>
      <c r="L120" s="9">
        <f>IF(Raw!$G120&gt;$C$8,IF(Raw!$Q120&gt;$C$8,IF(Raw!$N120&gt;$C$9,IF(Raw!$N120&lt;$A$9,IF(Raw!$X120&gt;$C$9,IF(Raw!$X120&lt;$A$9,Raw!S120,-999),-999),-999),-999),-999),-999)</f>
        <v>0.42090300000000003</v>
      </c>
      <c r="M120" s="9">
        <f>Raw!Q120</f>
        <v>0.95799800000000002</v>
      </c>
      <c r="N120" s="9">
        <f>IF(Raw!$G120&gt;$C$8,IF(Raw!$Q120&gt;$C$8,IF(Raw!$N120&gt;$C$9,IF(Raw!$N120&lt;$A$9,IF(Raw!$X120&gt;$C$9,IF(Raw!$X120&lt;$A$9,Raw!V120,-999),-999),-999),-999),-999),-999)</f>
        <v>660.3</v>
      </c>
      <c r="O120" s="9">
        <f>IF(Raw!$G120&gt;$C$8,IF(Raw!$Q120&gt;$C$8,IF(Raw!$N120&gt;$C$9,IF(Raw!$N120&lt;$A$9,IF(Raw!$X120&gt;$C$9,IF(Raw!$X120&lt;$A$9,Raw!W120,-999),-999),-999),-999),-999),-999)</f>
        <v>7.7025999999999997E-2</v>
      </c>
      <c r="P120" s="9">
        <f>IF(Raw!$G120&gt;$C$8,IF(Raw!$Q120&gt;$C$8,IF(Raw!$N120&gt;$C$9,IF(Raw!$N120&lt;$A$9,IF(Raw!$X120&gt;$C$9,IF(Raw!$X120&lt;$A$9,Raw!X120,-999),-999),-999),-999),-999),-999)</f>
        <v>631</v>
      </c>
      <c r="R120" s="9">
        <f t="shared" si="20"/>
        <v>0.13857200000000003</v>
      </c>
      <c r="S120" s="9">
        <f t="shared" si="21"/>
        <v>0.35295436136992309</v>
      </c>
      <c r="T120" s="9">
        <f t="shared" si="22"/>
        <v>0.16700500000000001</v>
      </c>
      <c r="U120" s="9">
        <f t="shared" si="23"/>
        <v>0.39677787993908337</v>
      </c>
      <c r="V120" s="15">
        <f t="shared" si="16"/>
        <v>0.11196019800000001</v>
      </c>
      <c r="X120" s="11">
        <f t="shared" si="24"/>
        <v>3.2508E+18</v>
      </c>
      <c r="Y120" s="11">
        <f t="shared" si="25"/>
        <v>6.8249999999999995E-18</v>
      </c>
      <c r="Z120" s="11">
        <f t="shared" si="26"/>
        <v>5.1800000000000001E-4</v>
      </c>
      <c r="AA120" s="16">
        <f t="shared" si="27"/>
        <v>1.1362134003246415E-2</v>
      </c>
      <c r="AB120" s="9">
        <f t="shared" si="17"/>
        <v>0.25579553318921217</v>
      </c>
      <c r="AC120" s="9">
        <f t="shared" si="18"/>
        <v>0.98863786599675363</v>
      </c>
      <c r="AD120" s="15">
        <f t="shared" si="19"/>
        <v>21.934621627888831</v>
      </c>
      <c r="AE120" s="3">
        <f t="shared" si="28"/>
        <v>821.72999999999968</v>
      </c>
      <c r="AF120" s="2">
        <f t="shared" si="29"/>
        <v>0.25</v>
      </c>
      <c r="AG120" s="9">
        <f t="shared" si="30"/>
        <v>6.6947482052151508E-3</v>
      </c>
      <c r="AH120" s="2">
        <f t="shared" si="31"/>
        <v>0.32395538153405956</v>
      </c>
    </row>
    <row r="121" spans="1:34">
      <c r="A121" s="1">
        <f>Raw!A121</f>
        <v>108</v>
      </c>
      <c r="B121" s="14">
        <f>Raw!B121</f>
        <v>0.33083333333333331</v>
      </c>
      <c r="C121" s="15">
        <f>Raw!C121</f>
        <v>84.9</v>
      </c>
      <c r="D121" s="15">
        <f>IF(C121&gt;0.5,Raw!D121*D$11,-999)</f>
        <v>5.4</v>
      </c>
      <c r="E121" s="9">
        <f>IF(Raw!$G121&gt;$C$8,IF(Raw!$Q121&gt;$C$8,IF(Raw!$N121&gt;$C$9,IF(Raw!$N121&lt;$A$9,IF(Raw!$X121&gt;$C$9,IF(Raw!$X121&lt;$A$9,Raw!H121,-999),-999),-999),-999),-999),-999)</f>
        <v>0.25034699999999999</v>
      </c>
      <c r="F121" s="9">
        <f>IF(Raw!$G121&gt;$C$8,IF(Raw!$Q121&gt;$C$8,IF(Raw!$N121&gt;$C$9,IF(Raw!$N121&lt;$A$9,IF(Raw!$X121&gt;$C$9,IF(Raw!$X121&lt;$A$9,Raw!I121,-999),-999),-999),-999),-999),-999)</f>
        <v>0.37722499999999998</v>
      </c>
      <c r="G121" s="9">
        <f>Raw!G121</f>
        <v>0.940801</v>
      </c>
      <c r="H121" s="9">
        <f>IF(Raw!$G121&gt;$C$8,IF(Raw!$Q121&gt;$C$8,IF(Raw!$N121&gt;$C$9,IF(Raw!$N121&lt;$A$9,IF(Raw!$X121&gt;$C$9,IF(Raw!$X121&lt;$A$9,Raw!L121,-999),-999),-999),-999),-999),-999)</f>
        <v>610.70000000000005</v>
      </c>
      <c r="I121" s="9">
        <f>IF(Raw!$G121&gt;$C$8,IF(Raw!$Q121&gt;$C$8,IF(Raw!$N121&gt;$C$9,IF(Raw!$N121&lt;$A$9,IF(Raw!$X121&gt;$C$9,IF(Raw!$X121&lt;$A$9,Raw!M121,-999),-999),-999),-999),-999),-999)</f>
        <v>1.2566000000000001E-2</v>
      </c>
      <c r="J121" s="9">
        <f>IF(Raw!$G121&gt;$C$8,IF(Raw!$Q121&gt;$C$8,IF(Raw!$N121&gt;$C$9,IF(Raw!$N121&lt;$A$9,IF(Raw!$X121&gt;$C$9,IF(Raw!$X121&lt;$A$9,Raw!N121,-999),-999),-999),-999),-999),-999)</f>
        <v>628</v>
      </c>
      <c r="K121" s="9">
        <f>IF(Raw!$G121&gt;$C$8,IF(Raw!$Q121&gt;$C$8,IF(Raw!$N121&gt;$C$9,IF(Raw!$N121&lt;$A$9,IF(Raw!$X121&gt;$C$9,IF(Raw!$X121&lt;$A$9,Raw!R121,-999),-999),-999),-999),-999),-999)</f>
        <v>0.23345299999999999</v>
      </c>
      <c r="L121" s="9">
        <f>IF(Raw!$G121&gt;$C$8,IF(Raw!$Q121&gt;$C$8,IF(Raw!$N121&gt;$C$9,IF(Raw!$N121&lt;$A$9,IF(Raw!$X121&gt;$C$9,IF(Raw!$X121&lt;$A$9,Raw!S121,-999),-999),-999),-999),-999),-999)</f>
        <v>0.37689299999999998</v>
      </c>
      <c r="M121" s="9">
        <f>Raw!Q121</f>
        <v>0.93720099999999995</v>
      </c>
      <c r="N121" s="9">
        <f>IF(Raw!$G121&gt;$C$8,IF(Raw!$Q121&gt;$C$8,IF(Raw!$N121&gt;$C$9,IF(Raw!$N121&lt;$A$9,IF(Raw!$X121&gt;$C$9,IF(Raw!$X121&lt;$A$9,Raw!V121,-999),-999),-999),-999),-999),-999)</f>
        <v>668.8</v>
      </c>
      <c r="O121" s="9">
        <f>IF(Raw!$G121&gt;$C$8,IF(Raw!$Q121&gt;$C$8,IF(Raw!$N121&gt;$C$9,IF(Raw!$N121&lt;$A$9,IF(Raw!$X121&gt;$C$9,IF(Raw!$X121&lt;$A$9,Raw!W121,-999),-999),-999),-999),-999),-999)</f>
        <v>0.148398</v>
      </c>
      <c r="P121" s="9">
        <f>IF(Raw!$G121&gt;$C$8,IF(Raw!$Q121&gt;$C$8,IF(Raw!$N121&gt;$C$9,IF(Raw!$N121&lt;$A$9,IF(Raw!$X121&gt;$C$9,IF(Raw!$X121&lt;$A$9,Raw!X121,-999),-999),-999),-999),-999),-999)</f>
        <v>452</v>
      </c>
      <c r="R121" s="9">
        <f t="shared" si="20"/>
        <v>0.12687799999999999</v>
      </c>
      <c r="S121" s="9">
        <f t="shared" si="21"/>
        <v>0.33634568228510836</v>
      </c>
      <c r="T121" s="9">
        <f t="shared" si="22"/>
        <v>0.14343999999999998</v>
      </c>
      <c r="U121" s="9">
        <f t="shared" si="23"/>
        <v>0.38058547120800862</v>
      </c>
      <c r="V121" s="15">
        <f t="shared" si="16"/>
        <v>0.100253538</v>
      </c>
      <c r="X121" s="11">
        <f t="shared" si="24"/>
        <v>3.2508E+18</v>
      </c>
      <c r="Y121" s="11">
        <f t="shared" si="25"/>
        <v>6.1069999999999999E-18</v>
      </c>
      <c r="Z121" s="11">
        <f t="shared" si="26"/>
        <v>6.2799999999999998E-4</v>
      </c>
      <c r="AA121" s="16">
        <f t="shared" si="27"/>
        <v>1.2313931764719465E-2</v>
      </c>
      <c r="AB121" s="9">
        <f t="shared" si="17"/>
        <v>0.23521931037233135</v>
      </c>
      <c r="AC121" s="9">
        <f t="shared" si="18"/>
        <v>0.9876860682352806</v>
      </c>
      <c r="AD121" s="15">
        <f t="shared" si="19"/>
        <v>19.60817159987176</v>
      </c>
      <c r="AE121" s="3">
        <f t="shared" si="28"/>
        <v>735.28279999999984</v>
      </c>
      <c r="AF121" s="2">
        <f t="shared" si="29"/>
        <v>0.25</v>
      </c>
      <c r="AG121" s="9">
        <f t="shared" si="30"/>
        <v>5.7404501752805273E-3</v>
      </c>
      <c r="AH121" s="2">
        <f t="shared" si="31"/>
        <v>0.27777739650635574</v>
      </c>
    </row>
    <row r="122" spans="1:34">
      <c r="A122" s="1">
        <f>Raw!A122</f>
        <v>109</v>
      </c>
      <c r="B122" s="14">
        <f>Raw!B122</f>
        <v>0.33089120370370367</v>
      </c>
      <c r="C122" s="15">
        <f>Raw!C122</f>
        <v>85.2</v>
      </c>
      <c r="D122" s="15">
        <f>IF(C122&gt;0.5,Raw!D122*D$11,-999)</f>
        <v>5.4</v>
      </c>
      <c r="E122" s="9">
        <f>IF(Raw!$G122&gt;$C$8,IF(Raw!$Q122&gt;$C$8,IF(Raw!$N122&gt;$C$9,IF(Raw!$N122&lt;$A$9,IF(Raw!$X122&gt;$C$9,IF(Raw!$X122&lt;$A$9,Raw!H122,-999),-999),-999),-999),-999),-999)</f>
        <v>0.22970399999999999</v>
      </c>
      <c r="F122" s="9">
        <f>IF(Raw!$G122&gt;$C$8,IF(Raw!$Q122&gt;$C$8,IF(Raw!$N122&gt;$C$9,IF(Raw!$N122&lt;$A$9,IF(Raw!$X122&gt;$C$9,IF(Raw!$X122&lt;$A$9,Raw!I122,-999),-999),-999),-999),-999),-999)</f>
        <v>0.33997300000000003</v>
      </c>
      <c r="G122" s="9">
        <f>Raw!G122</f>
        <v>0.93737000000000004</v>
      </c>
      <c r="H122" s="9">
        <f>IF(Raw!$G122&gt;$C$8,IF(Raw!$Q122&gt;$C$8,IF(Raw!$N122&gt;$C$9,IF(Raw!$N122&lt;$A$9,IF(Raw!$X122&gt;$C$9,IF(Raw!$X122&lt;$A$9,Raw!L122,-999),-999),-999),-999),-999),-999)</f>
        <v>663</v>
      </c>
      <c r="I122" s="9">
        <f>IF(Raw!$G122&gt;$C$8,IF(Raw!$Q122&gt;$C$8,IF(Raw!$N122&gt;$C$9,IF(Raw!$N122&lt;$A$9,IF(Raw!$X122&gt;$C$9,IF(Raw!$X122&lt;$A$9,Raw!M122,-999),-999),-999),-999),-999),-999)</f>
        <v>3.5978000000000003E-2</v>
      </c>
      <c r="J122" s="9">
        <f>IF(Raw!$G122&gt;$C$8,IF(Raw!$Q122&gt;$C$8,IF(Raw!$N122&gt;$C$9,IF(Raw!$N122&lt;$A$9,IF(Raw!$X122&gt;$C$9,IF(Raw!$X122&lt;$A$9,Raw!N122,-999),-999),-999),-999),-999),-999)</f>
        <v>562</v>
      </c>
      <c r="K122" s="9">
        <f>IF(Raw!$G122&gt;$C$8,IF(Raw!$Q122&gt;$C$8,IF(Raw!$N122&gt;$C$9,IF(Raw!$N122&lt;$A$9,IF(Raw!$X122&gt;$C$9,IF(Raw!$X122&lt;$A$9,Raw!R122,-999),-999),-999),-999),-999),-999)</f>
        <v>0.212229</v>
      </c>
      <c r="L122" s="9">
        <f>IF(Raw!$G122&gt;$C$8,IF(Raw!$Q122&gt;$C$8,IF(Raw!$N122&gt;$C$9,IF(Raw!$N122&lt;$A$9,IF(Raw!$X122&gt;$C$9,IF(Raw!$X122&lt;$A$9,Raw!S122,-999),-999),-999),-999),-999),-999)</f>
        <v>0.340723</v>
      </c>
      <c r="M122" s="9">
        <f>Raw!Q122</f>
        <v>0.93071000000000004</v>
      </c>
      <c r="N122" s="9">
        <f>IF(Raw!$G122&gt;$C$8,IF(Raw!$Q122&gt;$C$8,IF(Raw!$N122&gt;$C$9,IF(Raw!$N122&lt;$A$9,IF(Raw!$X122&gt;$C$9,IF(Raw!$X122&lt;$A$9,Raw!V122,-999),-999),-999),-999),-999),-999)</f>
        <v>654.5</v>
      </c>
      <c r="O122" s="9">
        <f>IF(Raw!$G122&gt;$C$8,IF(Raw!$Q122&gt;$C$8,IF(Raw!$N122&gt;$C$9,IF(Raw!$N122&lt;$A$9,IF(Raw!$X122&gt;$C$9,IF(Raw!$X122&lt;$A$9,Raw!W122,-999),-999),-999),-999),-999),-999)</f>
        <v>3.3000000000000003E-5</v>
      </c>
      <c r="P122" s="9">
        <f>IF(Raw!$G122&gt;$C$8,IF(Raw!$Q122&gt;$C$8,IF(Raw!$N122&gt;$C$9,IF(Raw!$N122&lt;$A$9,IF(Raw!$X122&gt;$C$9,IF(Raw!$X122&lt;$A$9,Raw!X122,-999),-999),-999),-999),-999),-999)</f>
        <v>390</v>
      </c>
      <c r="R122" s="9">
        <f t="shared" si="20"/>
        <v>0.11026900000000003</v>
      </c>
      <c r="S122" s="9">
        <f t="shared" si="21"/>
        <v>0.32434634515093852</v>
      </c>
      <c r="T122" s="9">
        <f t="shared" si="22"/>
        <v>0.128494</v>
      </c>
      <c r="U122" s="9">
        <f t="shared" si="23"/>
        <v>0.37712159143938034</v>
      </c>
      <c r="V122" s="15">
        <f t="shared" si="16"/>
        <v>9.0632318000000003E-2</v>
      </c>
      <c r="X122" s="11">
        <f t="shared" si="24"/>
        <v>3.2508E+18</v>
      </c>
      <c r="Y122" s="11">
        <f t="shared" si="25"/>
        <v>6.6299999999999994E-18</v>
      </c>
      <c r="Z122" s="11">
        <f t="shared" si="26"/>
        <v>5.62E-4</v>
      </c>
      <c r="AA122" s="16">
        <f t="shared" si="27"/>
        <v>1.1967714798010388E-2</v>
      </c>
      <c r="AB122" s="9">
        <f t="shared" si="17"/>
        <v>0.21376677954525555</v>
      </c>
      <c r="AC122" s="9">
        <f t="shared" si="18"/>
        <v>0.9880322852019896</v>
      </c>
      <c r="AD122" s="15">
        <f t="shared" si="19"/>
        <v>21.294866188630582</v>
      </c>
      <c r="AE122" s="3">
        <f t="shared" si="28"/>
        <v>798.25199999999973</v>
      </c>
      <c r="AF122" s="2">
        <f t="shared" si="29"/>
        <v>0.25</v>
      </c>
      <c r="AG122" s="9">
        <f t="shared" si="30"/>
        <v>6.1775029434961663E-3</v>
      </c>
      <c r="AH122" s="2">
        <f t="shared" si="31"/>
        <v>0.29892615250699522</v>
      </c>
    </row>
    <row r="123" spans="1:34">
      <c r="A123" s="1">
        <f>Raw!A123</f>
        <v>110</v>
      </c>
      <c r="B123" s="14">
        <f>Raw!B123</f>
        <v>0.3309375</v>
      </c>
      <c r="C123" s="15">
        <f>Raw!C123</f>
        <v>86.5</v>
      </c>
      <c r="D123" s="15">
        <f>IF(C123&gt;0.5,Raw!D123*D$11,-999)</f>
        <v>5.4</v>
      </c>
      <c r="E123" s="9">
        <f>IF(Raw!$G123&gt;$C$8,IF(Raw!$Q123&gt;$C$8,IF(Raw!$N123&gt;$C$9,IF(Raw!$N123&lt;$A$9,IF(Raw!$X123&gt;$C$9,IF(Raw!$X123&lt;$A$9,Raw!H123,-999),-999),-999),-999),-999),-999)</f>
        <v>0.22096299999999999</v>
      </c>
      <c r="F123" s="9">
        <f>IF(Raw!$G123&gt;$C$8,IF(Raw!$Q123&gt;$C$8,IF(Raw!$N123&gt;$C$9,IF(Raw!$N123&lt;$A$9,IF(Raw!$X123&gt;$C$9,IF(Raw!$X123&lt;$A$9,Raw!I123,-999),-999),-999),-999),-999),-999)</f>
        <v>0.31591000000000002</v>
      </c>
      <c r="G123" s="9">
        <f>Raw!G123</f>
        <v>0.90279600000000004</v>
      </c>
      <c r="H123" s="9">
        <f>IF(Raw!$G123&gt;$C$8,IF(Raw!$Q123&gt;$C$8,IF(Raw!$N123&gt;$C$9,IF(Raw!$N123&lt;$A$9,IF(Raw!$X123&gt;$C$9,IF(Raw!$X123&lt;$A$9,Raw!L123,-999),-999),-999),-999),-999),-999)</f>
        <v>715.5</v>
      </c>
      <c r="I123" s="9">
        <f>IF(Raw!$G123&gt;$C$8,IF(Raw!$Q123&gt;$C$8,IF(Raw!$N123&gt;$C$9,IF(Raw!$N123&lt;$A$9,IF(Raw!$X123&gt;$C$9,IF(Raw!$X123&lt;$A$9,Raw!M123,-999),-999),-999),-999),-999),-999)</f>
        <v>8.8961999999999999E-2</v>
      </c>
      <c r="J123" s="9">
        <f>IF(Raw!$G123&gt;$C$8,IF(Raw!$Q123&gt;$C$8,IF(Raw!$N123&gt;$C$9,IF(Raw!$N123&lt;$A$9,IF(Raw!$X123&gt;$C$9,IF(Raw!$X123&lt;$A$9,Raw!N123,-999),-999),-999),-999),-999),-999)</f>
        <v>586</v>
      </c>
      <c r="K123" s="9">
        <f>IF(Raw!$G123&gt;$C$8,IF(Raw!$Q123&gt;$C$8,IF(Raw!$N123&gt;$C$9,IF(Raw!$N123&lt;$A$9,IF(Raw!$X123&gt;$C$9,IF(Raw!$X123&lt;$A$9,Raw!R123,-999),-999),-999),-999),-999),-999)</f>
        <v>0.16986000000000001</v>
      </c>
      <c r="L123" s="9">
        <f>IF(Raw!$G123&gt;$C$8,IF(Raw!$Q123&gt;$C$8,IF(Raw!$N123&gt;$C$9,IF(Raw!$N123&lt;$A$9,IF(Raw!$X123&gt;$C$9,IF(Raw!$X123&lt;$A$9,Raw!S123,-999),-999),-999),-999),-999),-999)</f>
        <v>0.27163799999999999</v>
      </c>
      <c r="M123" s="9">
        <f>Raw!Q123</f>
        <v>0.91250600000000004</v>
      </c>
      <c r="N123" s="9">
        <f>IF(Raw!$G123&gt;$C$8,IF(Raw!$Q123&gt;$C$8,IF(Raw!$N123&gt;$C$9,IF(Raw!$N123&lt;$A$9,IF(Raw!$X123&gt;$C$9,IF(Raw!$X123&lt;$A$9,Raw!V123,-999),-999),-999),-999),-999),-999)</f>
        <v>687.1</v>
      </c>
      <c r="O123" s="9">
        <f>IF(Raw!$G123&gt;$C$8,IF(Raw!$Q123&gt;$C$8,IF(Raw!$N123&gt;$C$9,IF(Raw!$N123&lt;$A$9,IF(Raw!$X123&gt;$C$9,IF(Raw!$X123&lt;$A$9,Raw!W123,-999),-999),-999),-999),-999),-999)</f>
        <v>0.113953</v>
      </c>
      <c r="P123" s="9">
        <f>IF(Raw!$G123&gt;$C$8,IF(Raw!$Q123&gt;$C$8,IF(Raw!$N123&gt;$C$9,IF(Raw!$N123&lt;$A$9,IF(Raw!$X123&gt;$C$9,IF(Raw!$X123&lt;$A$9,Raw!X123,-999),-999),-999),-999),-999),-999)</f>
        <v>442</v>
      </c>
      <c r="R123" s="9">
        <f t="shared" si="20"/>
        <v>9.4947000000000031E-2</v>
      </c>
      <c r="S123" s="9">
        <f t="shared" si="21"/>
        <v>0.30055078978189997</v>
      </c>
      <c r="T123" s="9">
        <f t="shared" si="22"/>
        <v>0.10177799999999998</v>
      </c>
      <c r="U123" s="9">
        <f t="shared" si="23"/>
        <v>0.37468248183243869</v>
      </c>
      <c r="V123" s="15">
        <f t="shared" si="16"/>
        <v>7.2255708000000002E-2</v>
      </c>
      <c r="X123" s="11">
        <f t="shared" si="24"/>
        <v>3.2508E+18</v>
      </c>
      <c r="Y123" s="11">
        <f t="shared" si="25"/>
        <v>7.1549999999999993E-18</v>
      </c>
      <c r="Z123" s="11">
        <f t="shared" si="26"/>
        <v>5.8599999999999993E-4</v>
      </c>
      <c r="AA123" s="16">
        <f t="shared" si="27"/>
        <v>1.344677157142282E-2</v>
      </c>
      <c r="AB123" s="9">
        <f t="shared" si="17"/>
        <v>0.1712285855169963</v>
      </c>
      <c r="AC123" s="9">
        <f t="shared" si="18"/>
        <v>0.98655322842857707</v>
      </c>
      <c r="AD123" s="15">
        <f t="shared" si="19"/>
        <v>22.946709166250546</v>
      </c>
      <c r="AE123" s="3">
        <f t="shared" si="28"/>
        <v>861.46199999999965</v>
      </c>
      <c r="AF123" s="2">
        <f t="shared" si="29"/>
        <v>0.25</v>
      </c>
      <c r="AG123" s="9">
        <f t="shared" si="30"/>
        <v>6.613638415613788E-3</v>
      </c>
      <c r="AH123" s="2">
        <f t="shared" si="31"/>
        <v>0.32003052102683571</v>
      </c>
    </row>
    <row r="124" spans="1:34">
      <c r="A124" s="1">
        <f>Raw!A124</f>
        <v>111</v>
      </c>
      <c r="B124" s="14">
        <f>Raw!B124</f>
        <v>0.33099537037037036</v>
      </c>
      <c r="C124" s="15">
        <f>Raw!C124</f>
        <v>88</v>
      </c>
      <c r="D124" s="15">
        <f>IF(C124&gt;0.5,Raw!D124*D$11,-999)</f>
        <v>5.4</v>
      </c>
      <c r="E124" s="9">
        <f>IF(Raw!$G124&gt;$C$8,IF(Raw!$Q124&gt;$C$8,IF(Raw!$N124&gt;$C$9,IF(Raw!$N124&lt;$A$9,IF(Raw!$X124&gt;$C$9,IF(Raw!$X124&lt;$A$9,Raw!H124,-999),-999),-999),-999),-999),-999)</f>
        <v>0.18950800000000001</v>
      </c>
      <c r="F124" s="9">
        <f>IF(Raw!$G124&gt;$C$8,IF(Raw!$Q124&gt;$C$8,IF(Raw!$N124&gt;$C$9,IF(Raw!$N124&lt;$A$9,IF(Raw!$X124&gt;$C$9,IF(Raw!$X124&lt;$A$9,Raw!I124,-999),-999),-999),-999),-999),-999)</f>
        <v>0.25401899999999999</v>
      </c>
      <c r="G124" s="9">
        <f>Raw!G124</f>
        <v>0.84278600000000004</v>
      </c>
      <c r="H124" s="9">
        <f>IF(Raw!$G124&gt;$C$8,IF(Raw!$Q124&gt;$C$8,IF(Raw!$N124&gt;$C$9,IF(Raw!$N124&lt;$A$9,IF(Raw!$X124&gt;$C$9,IF(Raw!$X124&lt;$A$9,Raw!L124,-999),-999),-999),-999),-999),-999)</f>
        <v>702.4</v>
      </c>
      <c r="I124" s="9">
        <f>IF(Raw!$G124&gt;$C$8,IF(Raw!$Q124&gt;$C$8,IF(Raw!$N124&gt;$C$9,IF(Raw!$N124&lt;$A$9,IF(Raw!$X124&gt;$C$9,IF(Raw!$X124&lt;$A$9,Raw!M124,-999),-999),-999),-999),-999),-999)</f>
        <v>0.26720500000000003</v>
      </c>
      <c r="J124" s="9">
        <f>IF(Raw!$G124&gt;$C$8,IF(Raw!$Q124&gt;$C$8,IF(Raw!$N124&gt;$C$9,IF(Raw!$N124&lt;$A$9,IF(Raw!$X124&gt;$C$9,IF(Raw!$X124&lt;$A$9,Raw!N124,-999),-999),-999),-999),-999),-999)</f>
        <v>792</v>
      </c>
      <c r="K124" s="9">
        <f>IF(Raw!$G124&gt;$C$8,IF(Raw!$Q124&gt;$C$8,IF(Raw!$N124&gt;$C$9,IF(Raw!$N124&lt;$A$9,IF(Raw!$X124&gt;$C$9,IF(Raw!$X124&lt;$A$9,Raw!R124,-999),-999),-999),-999),-999),-999)</f>
        <v>0.164714</v>
      </c>
      <c r="L124" s="9">
        <f>IF(Raw!$G124&gt;$C$8,IF(Raw!$Q124&gt;$C$8,IF(Raw!$N124&gt;$C$9,IF(Raw!$N124&lt;$A$9,IF(Raw!$X124&gt;$C$9,IF(Raw!$X124&lt;$A$9,Raw!S124,-999),-999),-999),-999),-999),-999)</f>
        <v>0.26032899999999998</v>
      </c>
      <c r="M124" s="9">
        <f>Raw!Q124</f>
        <v>0.89609899999999998</v>
      </c>
      <c r="N124" s="9">
        <f>IF(Raw!$G124&gt;$C$8,IF(Raw!$Q124&gt;$C$8,IF(Raw!$N124&gt;$C$9,IF(Raw!$N124&lt;$A$9,IF(Raw!$X124&gt;$C$9,IF(Raw!$X124&lt;$A$9,Raw!V124,-999),-999),-999),-999),-999),-999)</f>
        <v>602.6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523</v>
      </c>
      <c r="R124" s="9">
        <f t="shared" si="20"/>
        <v>6.4510999999999985E-2</v>
      </c>
      <c r="S124" s="9">
        <f t="shared" si="21"/>
        <v>0.25396131785417619</v>
      </c>
      <c r="T124" s="9">
        <f t="shared" si="22"/>
        <v>9.5614999999999978E-2</v>
      </c>
      <c r="U124" s="9">
        <f t="shared" si="23"/>
        <v>0.36728524290417119</v>
      </c>
      <c r="V124" s="15">
        <f t="shared" si="16"/>
        <v>6.9247513999999996E-2</v>
      </c>
      <c r="X124" s="11">
        <f t="shared" si="24"/>
        <v>3.2508E+18</v>
      </c>
      <c r="Y124" s="11">
        <f t="shared" si="25"/>
        <v>7.023999999999999E-18</v>
      </c>
      <c r="Z124" s="11">
        <f t="shared" si="26"/>
        <v>7.9199999999999995E-4</v>
      </c>
      <c r="AA124" s="16">
        <f t="shared" si="27"/>
        <v>1.7762996358595105E-2</v>
      </c>
      <c r="AB124" s="9">
        <f t="shared" si="17"/>
        <v>0.16641240889682707</v>
      </c>
      <c r="AC124" s="9">
        <f t="shared" si="18"/>
        <v>0.98223700364140487</v>
      </c>
      <c r="AD124" s="15">
        <f t="shared" si="19"/>
        <v>22.42802570529685</v>
      </c>
      <c r="AE124" s="3">
        <f t="shared" si="28"/>
        <v>845.6895999999997</v>
      </c>
      <c r="AF124" s="2">
        <f t="shared" si="29"/>
        <v>0.25</v>
      </c>
      <c r="AG124" s="9">
        <f t="shared" si="30"/>
        <v>6.3365252838699605E-3</v>
      </c>
      <c r="AH124" s="2">
        <f t="shared" si="31"/>
        <v>0.30662116079843493</v>
      </c>
    </row>
    <row r="125" spans="1:34">
      <c r="A125" s="1">
        <f>Raw!A125</f>
        <v>112</v>
      </c>
      <c r="B125" s="14">
        <f>Raw!B125</f>
        <v>0.33105324074074077</v>
      </c>
      <c r="C125" s="15">
        <f>Raw!C125</f>
        <v>88.1</v>
      </c>
      <c r="D125" s="15">
        <f>IF(C125&gt;0.5,Raw!D125*D$11,-999)</f>
        <v>5.4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0.80638600000000005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0.77590700000000001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3.2508E+18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0.33111111111111108</v>
      </c>
      <c r="C126" s="15">
        <f>Raw!C126</f>
        <v>89.8</v>
      </c>
      <c r="D126" s="15">
        <f>IF(C126&gt;0.5,Raw!D126*D$11,-999)</f>
        <v>5.4</v>
      </c>
      <c r="E126" s="9">
        <f>IF(Raw!$G126&gt;$C$8,IF(Raw!$Q126&gt;$C$8,IF(Raw!$N126&gt;$C$9,IF(Raw!$N126&lt;$A$9,IF(Raw!$X126&gt;$C$9,IF(Raw!$X126&lt;$A$9,Raw!H126,-999),-999),-999),-999),-999),-999)</f>
        <v>0.200132</v>
      </c>
      <c r="F126" s="9">
        <f>IF(Raw!$G126&gt;$C$8,IF(Raw!$Q126&gt;$C$8,IF(Raw!$N126&gt;$C$9,IF(Raw!$N126&lt;$A$9,IF(Raw!$X126&gt;$C$9,IF(Raw!$X126&lt;$A$9,Raw!I126,-999),-999),-999),-999),-999),-999)</f>
        <v>0.29410399999999998</v>
      </c>
      <c r="G126" s="9">
        <f>Raw!G126</f>
        <v>0.91132899999999994</v>
      </c>
      <c r="H126" s="9">
        <f>IF(Raw!$G126&gt;$C$8,IF(Raw!$Q126&gt;$C$8,IF(Raw!$N126&gt;$C$9,IF(Raw!$N126&lt;$A$9,IF(Raw!$X126&gt;$C$9,IF(Raw!$X126&lt;$A$9,Raw!L126,-999),-999),-999),-999),-999),-999)</f>
        <v>719.1</v>
      </c>
      <c r="I126" s="9">
        <f>IF(Raw!$G126&gt;$C$8,IF(Raw!$Q126&gt;$C$8,IF(Raw!$N126&gt;$C$9,IF(Raw!$N126&lt;$A$9,IF(Raw!$X126&gt;$C$9,IF(Raw!$X126&lt;$A$9,Raw!M126,-999),-999),-999),-999),-999),-999)</f>
        <v>3.9999999999999998E-6</v>
      </c>
      <c r="J126" s="9">
        <f>IF(Raw!$G126&gt;$C$8,IF(Raw!$Q126&gt;$C$8,IF(Raw!$N126&gt;$C$9,IF(Raw!$N126&lt;$A$9,IF(Raw!$X126&gt;$C$9,IF(Raw!$X126&lt;$A$9,Raw!N126,-999),-999),-999),-999),-999),-999)</f>
        <v>604</v>
      </c>
      <c r="K126" s="9">
        <f>IF(Raw!$G126&gt;$C$8,IF(Raw!$Q126&gt;$C$8,IF(Raw!$N126&gt;$C$9,IF(Raw!$N126&lt;$A$9,IF(Raw!$X126&gt;$C$9,IF(Raw!$X126&lt;$A$9,Raw!R126,-999),-999),-999),-999),-999),-999)</f>
        <v>0.16624900000000001</v>
      </c>
      <c r="L126" s="9">
        <f>IF(Raw!$G126&gt;$C$8,IF(Raw!$Q126&gt;$C$8,IF(Raw!$N126&gt;$C$9,IF(Raw!$N126&lt;$A$9,IF(Raw!$X126&gt;$C$9,IF(Raw!$X126&lt;$A$9,Raw!S126,-999),-999),-999),-999),-999),-999)</f>
        <v>0.24858</v>
      </c>
      <c r="M126" s="9">
        <f>Raw!Q126</f>
        <v>0.86169399999999996</v>
      </c>
      <c r="N126" s="9">
        <f>IF(Raw!$G126&gt;$C$8,IF(Raw!$Q126&gt;$C$8,IF(Raw!$N126&gt;$C$9,IF(Raw!$N126&lt;$A$9,IF(Raw!$X126&gt;$C$9,IF(Raw!$X126&lt;$A$9,Raw!V126,-999),-999),-999),-999),-999),-999)</f>
        <v>653.1</v>
      </c>
      <c r="O126" s="9">
        <f>IF(Raw!$G126&gt;$C$8,IF(Raw!$Q126&gt;$C$8,IF(Raw!$N126&gt;$C$9,IF(Raw!$N126&lt;$A$9,IF(Raw!$X126&gt;$C$9,IF(Raw!$X126&lt;$A$9,Raw!W126,-999),-999),-999),-999),-999),-999)</f>
        <v>0.32208799999999999</v>
      </c>
      <c r="P126" s="9">
        <f>IF(Raw!$G126&gt;$C$8,IF(Raw!$Q126&gt;$C$8,IF(Raw!$N126&gt;$C$9,IF(Raw!$N126&lt;$A$9,IF(Raw!$X126&gt;$C$9,IF(Raw!$X126&lt;$A$9,Raw!X126,-999),-999),-999),-999),-999),-999)</f>
        <v>637</v>
      </c>
      <c r="R126" s="9">
        <f t="shared" si="20"/>
        <v>9.3971999999999972E-2</v>
      </c>
      <c r="S126" s="9">
        <f t="shared" si="21"/>
        <v>0.31951962571063292</v>
      </c>
      <c r="T126" s="9">
        <f t="shared" si="22"/>
        <v>8.2330999999999988E-2</v>
      </c>
      <c r="U126" s="9">
        <f t="shared" si="23"/>
        <v>0.33120524579612193</v>
      </c>
      <c r="V126" s="15">
        <f t="shared" si="16"/>
        <v>6.6122280000000005E-2</v>
      </c>
      <c r="X126" s="11">
        <f t="shared" si="24"/>
        <v>3.2508E+18</v>
      </c>
      <c r="Y126" s="11">
        <f t="shared" si="25"/>
        <v>7.1909999999999997E-18</v>
      </c>
      <c r="Z126" s="11">
        <f t="shared" si="26"/>
        <v>6.0399999999999994E-4</v>
      </c>
      <c r="AA126" s="16">
        <f t="shared" si="27"/>
        <v>1.3922825639778473E-2</v>
      </c>
      <c r="AB126" s="9">
        <f t="shared" si="17"/>
        <v>0.1673952801577486</v>
      </c>
      <c r="AC126" s="9">
        <f t="shared" si="18"/>
        <v>0.98607717436022169</v>
      </c>
      <c r="AD126" s="15">
        <f t="shared" si="19"/>
        <v>23.051035827447812</v>
      </c>
      <c r="AE126" s="3">
        <f t="shared" si="28"/>
        <v>865.79639999999972</v>
      </c>
      <c r="AF126" s="2">
        <f t="shared" si="29"/>
        <v>0.25</v>
      </c>
      <c r="AG126" s="9">
        <f t="shared" si="30"/>
        <v>5.8727876823731276E-3</v>
      </c>
      <c r="AH126" s="2">
        <f t="shared" si="31"/>
        <v>0.28418113960278074</v>
      </c>
    </row>
    <row r="127" spans="1:34">
      <c r="A127" s="1">
        <f>Raw!A127</f>
        <v>114</v>
      </c>
      <c r="B127" s="14">
        <f>Raw!B127</f>
        <v>0.33116898148148149</v>
      </c>
      <c r="C127" s="15">
        <f>Raw!C127</f>
        <v>90.7</v>
      </c>
      <c r="D127" s="15">
        <f>IF(C127&gt;0.5,Raw!D127*D$11,-999)</f>
        <v>5.4</v>
      </c>
      <c r="E127" s="9">
        <f>IF(Raw!$G127&gt;$C$8,IF(Raw!$Q127&gt;$C$8,IF(Raw!$N127&gt;$C$9,IF(Raw!$N127&lt;$A$9,IF(Raw!$X127&gt;$C$9,IF(Raw!$X127&lt;$A$9,Raw!H127,-999),-999),-999),-999),-999),-999)</f>
        <v>0.20538899999999999</v>
      </c>
      <c r="F127" s="9">
        <f>IF(Raw!$G127&gt;$C$8,IF(Raw!$Q127&gt;$C$8,IF(Raw!$N127&gt;$C$9,IF(Raw!$N127&lt;$A$9,IF(Raw!$X127&gt;$C$9,IF(Raw!$X127&lt;$A$9,Raw!I127,-999),-999),-999),-999),-999),-999)</f>
        <v>0.29940299999999997</v>
      </c>
      <c r="G127" s="9">
        <f>Raw!G127</f>
        <v>0.93071700000000002</v>
      </c>
      <c r="H127" s="9">
        <f>IF(Raw!$G127&gt;$C$8,IF(Raw!$Q127&gt;$C$8,IF(Raw!$N127&gt;$C$9,IF(Raw!$N127&lt;$A$9,IF(Raw!$X127&gt;$C$9,IF(Raw!$X127&lt;$A$9,Raw!L127,-999),-999),-999),-999),-999),-999)</f>
        <v>598.9</v>
      </c>
      <c r="I127" s="9">
        <f>IF(Raw!$G127&gt;$C$8,IF(Raw!$Q127&gt;$C$8,IF(Raw!$N127&gt;$C$9,IF(Raw!$N127&lt;$A$9,IF(Raw!$X127&gt;$C$9,IF(Raw!$X127&lt;$A$9,Raw!M127,-999),-999),-999),-999),-999),-999)</f>
        <v>0.100273</v>
      </c>
      <c r="J127" s="9">
        <f>IF(Raw!$G127&gt;$C$8,IF(Raw!$Q127&gt;$C$8,IF(Raw!$N127&gt;$C$9,IF(Raw!$N127&lt;$A$9,IF(Raw!$X127&gt;$C$9,IF(Raw!$X127&lt;$A$9,Raw!N127,-999),-999),-999),-999),-999),-999)</f>
        <v>465</v>
      </c>
      <c r="K127" s="9">
        <f>IF(Raw!$G127&gt;$C$8,IF(Raw!$Q127&gt;$C$8,IF(Raw!$N127&gt;$C$9,IF(Raw!$N127&lt;$A$9,IF(Raw!$X127&gt;$C$9,IF(Raw!$X127&lt;$A$9,Raw!R127,-999),-999),-999),-999),-999),-999)</f>
        <v>0.17785100000000001</v>
      </c>
      <c r="L127" s="9">
        <f>IF(Raw!$G127&gt;$C$8,IF(Raw!$Q127&gt;$C$8,IF(Raw!$N127&gt;$C$9,IF(Raw!$N127&lt;$A$9,IF(Raw!$X127&gt;$C$9,IF(Raw!$X127&lt;$A$9,Raw!S127,-999),-999),-999),-999),-999),-999)</f>
        <v>0.27153100000000002</v>
      </c>
      <c r="M127" s="9">
        <f>Raw!Q127</f>
        <v>0.92613199999999996</v>
      </c>
      <c r="N127" s="9">
        <f>IF(Raw!$G127&gt;$C$8,IF(Raw!$Q127&gt;$C$8,IF(Raw!$N127&gt;$C$9,IF(Raw!$N127&lt;$A$9,IF(Raw!$X127&gt;$C$9,IF(Raw!$X127&lt;$A$9,Raw!V127,-999),-999),-999),-999),-999),-999)</f>
        <v>783.2</v>
      </c>
      <c r="O127" s="9">
        <f>IF(Raw!$G127&gt;$C$8,IF(Raw!$Q127&gt;$C$8,IF(Raw!$N127&gt;$C$9,IF(Raw!$N127&lt;$A$9,IF(Raw!$X127&gt;$C$9,IF(Raw!$X127&lt;$A$9,Raw!W127,-999),-999),-999),-999),-999),-999)</f>
        <v>0.21584600000000001</v>
      </c>
      <c r="P127" s="9">
        <f>IF(Raw!$G127&gt;$C$8,IF(Raw!$Q127&gt;$C$8,IF(Raw!$N127&gt;$C$9,IF(Raw!$N127&lt;$A$9,IF(Raw!$X127&gt;$C$9,IF(Raw!$X127&lt;$A$9,Raw!X127,-999),-999),-999),-999),-999),-999)</f>
        <v>659</v>
      </c>
      <c r="R127" s="9">
        <f t="shared" si="20"/>
        <v>9.4013999999999986E-2</v>
      </c>
      <c r="S127" s="9">
        <f t="shared" si="21"/>
        <v>0.31400486969068442</v>
      </c>
      <c r="T127" s="9">
        <f t="shared" si="22"/>
        <v>9.3680000000000013E-2</v>
      </c>
      <c r="U127" s="9">
        <f t="shared" si="23"/>
        <v>0.34500664749144666</v>
      </c>
      <c r="V127" s="15">
        <f t="shared" si="16"/>
        <v>7.2227246000000009E-2</v>
      </c>
      <c r="X127" s="11">
        <f t="shared" si="24"/>
        <v>3.2508E+18</v>
      </c>
      <c r="Y127" s="11">
        <f t="shared" si="25"/>
        <v>5.9889999999999995E-18</v>
      </c>
      <c r="Z127" s="11">
        <f t="shared" si="26"/>
        <v>4.6499999999999997E-4</v>
      </c>
      <c r="AA127" s="16">
        <f t="shared" si="27"/>
        <v>8.9718807867444437E-3</v>
      </c>
      <c r="AB127" s="9">
        <f t="shared" si="17"/>
        <v>0.17869148579210223</v>
      </c>
      <c r="AC127" s="9">
        <f t="shared" si="18"/>
        <v>0.99102811921325551</v>
      </c>
      <c r="AD127" s="15">
        <f t="shared" si="19"/>
        <v>19.294367283321382</v>
      </c>
      <c r="AE127" s="3">
        <f t="shared" si="28"/>
        <v>721.07559999999978</v>
      </c>
      <c r="AF127" s="2">
        <f t="shared" si="29"/>
        <v>0.25</v>
      </c>
      <c r="AG127" s="9">
        <f t="shared" si="30"/>
        <v>5.1205269014518162E-3</v>
      </c>
      <c r="AH127" s="2">
        <f t="shared" si="31"/>
        <v>0.24777963190953634</v>
      </c>
    </row>
    <row r="128" spans="1:34">
      <c r="A128" s="1">
        <f>Raw!A128</f>
        <v>115</v>
      </c>
      <c r="B128" s="14">
        <f>Raw!B128</f>
        <v>0.33121527777777776</v>
      </c>
      <c r="C128" s="15">
        <f>Raw!C128</f>
        <v>91.8</v>
      </c>
      <c r="D128" s="15">
        <f>IF(C128&gt;0.5,Raw!D128*D$11,-999)</f>
        <v>5.4</v>
      </c>
      <c r="E128" s="9">
        <f>IF(Raw!$G128&gt;$C$8,IF(Raw!$Q128&gt;$C$8,IF(Raw!$N128&gt;$C$9,IF(Raw!$N128&lt;$A$9,IF(Raw!$X128&gt;$C$9,IF(Raw!$X128&lt;$A$9,Raw!H128,-999),-999),-999),-999),-999),-999)</f>
        <v>0.210205</v>
      </c>
      <c r="F128" s="9">
        <f>IF(Raw!$G128&gt;$C$8,IF(Raw!$Q128&gt;$C$8,IF(Raw!$N128&gt;$C$9,IF(Raw!$N128&lt;$A$9,IF(Raw!$X128&gt;$C$9,IF(Raw!$X128&lt;$A$9,Raw!I128,-999),-999),-999),-999),-999),-999)</f>
        <v>0.29551500000000003</v>
      </c>
      <c r="G128" s="9">
        <f>Raw!G128</f>
        <v>0.86059099999999999</v>
      </c>
      <c r="H128" s="9">
        <f>IF(Raw!$G128&gt;$C$8,IF(Raw!$Q128&gt;$C$8,IF(Raw!$N128&gt;$C$9,IF(Raw!$N128&lt;$A$9,IF(Raw!$X128&gt;$C$9,IF(Raw!$X128&lt;$A$9,Raw!L128,-999),-999),-999),-999),-999),-999)</f>
        <v>808</v>
      </c>
      <c r="I128" s="9">
        <f>IF(Raw!$G128&gt;$C$8,IF(Raw!$Q128&gt;$C$8,IF(Raw!$N128&gt;$C$9,IF(Raw!$N128&lt;$A$9,IF(Raw!$X128&gt;$C$9,IF(Raw!$X128&lt;$A$9,Raw!M128,-999),-999),-999),-999),-999),-999)</f>
        <v>0.27418599999999999</v>
      </c>
      <c r="J128" s="9">
        <f>IF(Raw!$G128&gt;$C$8,IF(Raw!$Q128&gt;$C$8,IF(Raw!$N128&gt;$C$9,IF(Raw!$N128&lt;$A$9,IF(Raw!$X128&gt;$C$9,IF(Raw!$X128&lt;$A$9,Raw!N128,-999),-999),-999),-999),-999),-999)</f>
        <v>658</v>
      </c>
      <c r="K128" s="9">
        <f>IF(Raw!$G128&gt;$C$8,IF(Raw!$Q128&gt;$C$8,IF(Raw!$N128&gt;$C$9,IF(Raw!$N128&lt;$A$9,IF(Raw!$X128&gt;$C$9,IF(Raw!$X128&lt;$A$9,Raw!R128,-999),-999),-999),-999),-999),-999)</f>
        <v>0.173709</v>
      </c>
      <c r="L128" s="9">
        <f>IF(Raw!$G128&gt;$C$8,IF(Raw!$Q128&gt;$C$8,IF(Raw!$N128&gt;$C$9,IF(Raw!$N128&lt;$A$9,IF(Raw!$X128&gt;$C$9,IF(Raw!$X128&lt;$A$9,Raw!S128,-999),-999),-999),-999),-999),-999)</f>
        <v>0.27676000000000001</v>
      </c>
      <c r="M128" s="9">
        <f>Raw!Q128</f>
        <v>0.91071400000000002</v>
      </c>
      <c r="N128" s="9">
        <f>IF(Raw!$G128&gt;$C$8,IF(Raw!$Q128&gt;$C$8,IF(Raw!$N128&gt;$C$9,IF(Raw!$N128&lt;$A$9,IF(Raw!$X128&gt;$C$9,IF(Raw!$X128&lt;$A$9,Raw!V128,-999),-999),-999),-999),-999),-999)</f>
        <v>737.8</v>
      </c>
      <c r="O128" s="9">
        <f>IF(Raw!$G128&gt;$C$8,IF(Raw!$Q128&gt;$C$8,IF(Raw!$N128&gt;$C$9,IF(Raw!$N128&lt;$A$9,IF(Raw!$X128&gt;$C$9,IF(Raw!$X128&lt;$A$9,Raw!W128,-999),-999),-999),-999),-999),-999)</f>
        <v>7.1040000000000006E-2</v>
      </c>
      <c r="P128" s="9">
        <f>IF(Raw!$G128&gt;$C$8,IF(Raw!$Q128&gt;$C$8,IF(Raw!$N128&gt;$C$9,IF(Raw!$N128&lt;$A$9,IF(Raw!$X128&gt;$C$9,IF(Raw!$X128&lt;$A$9,Raw!X128,-999),-999),-999),-999),-999),-999)</f>
        <v>430</v>
      </c>
      <c r="R128" s="9">
        <f t="shared" si="20"/>
        <v>8.5310000000000025E-2</v>
      </c>
      <c r="S128" s="9">
        <f t="shared" si="21"/>
        <v>0.28868246958699223</v>
      </c>
      <c r="T128" s="9">
        <f t="shared" si="22"/>
        <v>0.103051</v>
      </c>
      <c r="U128" s="9">
        <f t="shared" si="23"/>
        <v>0.37234788264200031</v>
      </c>
      <c r="V128" s="15">
        <f t="shared" si="16"/>
        <v>7.3618160000000002E-2</v>
      </c>
      <c r="X128" s="11">
        <f t="shared" si="24"/>
        <v>3.2508E+18</v>
      </c>
      <c r="Y128" s="11">
        <f t="shared" si="25"/>
        <v>8.0800000000000001E-18</v>
      </c>
      <c r="Z128" s="11">
        <f t="shared" si="26"/>
        <v>6.5799999999999995E-4</v>
      </c>
      <c r="AA128" s="16">
        <f t="shared" si="27"/>
        <v>1.698969475468563E-2</v>
      </c>
      <c r="AB128" s="9">
        <f t="shared" si="17"/>
        <v>0.17545980503416511</v>
      </c>
      <c r="AC128" s="9">
        <f t="shared" si="18"/>
        <v>0.98301030524531441</v>
      </c>
      <c r="AD128" s="15">
        <f t="shared" si="19"/>
        <v>25.82020479435506</v>
      </c>
      <c r="AE128" s="3">
        <f t="shared" si="28"/>
        <v>972.83199999999977</v>
      </c>
      <c r="AF128" s="2">
        <f t="shared" si="29"/>
        <v>0.25</v>
      </c>
      <c r="AG128" s="9">
        <f t="shared" si="30"/>
        <v>7.3954604496622557E-3</v>
      </c>
      <c r="AH128" s="2">
        <f t="shared" si="31"/>
        <v>0.35786248237447937</v>
      </c>
    </row>
    <row r="129" spans="1:34">
      <c r="A129" s="1">
        <f>Raw!A129</f>
        <v>116</v>
      </c>
      <c r="B129" s="14">
        <f>Raw!B129</f>
        <v>0.33127314814814818</v>
      </c>
      <c r="C129" s="15">
        <f>Raw!C129</f>
        <v>92.7</v>
      </c>
      <c r="D129" s="15">
        <f>IF(C129&gt;0.5,Raw!D129*D$11,-999)</f>
        <v>5.4</v>
      </c>
      <c r="E129" s="9">
        <f>IF(Raw!$G129&gt;$C$8,IF(Raw!$Q129&gt;$C$8,IF(Raw!$N129&gt;$C$9,IF(Raw!$N129&lt;$A$9,IF(Raw!$X129&gt;$C$9,IF(Raw!$X129&lt;$A$9,Raw!H129,-999),-999),-999),-999),-999),-999)</f>
        <v>0.198766</v>
      </c>
      <c r="F129" s="9">
        <f>IF(Raw!$G129&gt;$C$8,IF(Raw!$Q129&gt;$C$8,IF(Raw!$N129&gt;$C$9,IF(Raw!$N129&lt;$A$9,IF(Raw!$X129&gt;$C$9,IF(Raw!$X129&lt;$A$9,Raw!I129,-999),-999),-999),-999),-999),-999)</f>
        <v>0.28950199999999998</v>
      </c>
      <c r="G129" s="9">
        <f>Raw!G129</f>
        <v>0.85777800000000004</v>
      </c>
      <c r="H129" s="9">
        <f>IF(Raw!$G129&gt;$C$8,IF(Raw!$Q129&gt;$C$8,IF(Raw!$N129&gt;$C$9,IF(Raw!$N129&lt;$A$9,IF(Raw!$X129&gt;$C$9,IF(Raw!$X129&lt;$A$9,Raw!L129,-999),-999),-999),-999),-999),-999)</f>
        <v>750.6</v>
      </c>
      <c r="I129" s="9">
        <f>IF(Raw!$G129&gt;$C$8,IF(Raw!$Q129&gt;$C$8,IF(Raw!$N129&gt;$C$9,IF(Raw!$N129&lt;$A$9,IF(Raw!$X129&gt;$C$9,IF(Raw!$X129&lt;$A$9,Raw!M129,-999),-999),-999),-999),-999),-999)</f>
        <v>4.3833999999999998E-2</v>
      </c>
      <c r="J129" s="9">
        <f>IF(Raw!$G129&gt;$C$8,IF(Raw!$Q129&gt;$C$8,IF(Raw!$N129&gt;$C$9,IF(Raw!$N129&lt;$A$9,IF(Raw!$X129&gt;$C$9,IF(Raw!$X129&lt;$A$9,Raw!N129,-999),-999),-999),-999),-999),-999)</f>
        <v>649</v>
      </c>
      <c r="K129" s="9">
        <f>IF(Raw!$G129&gt;$C$8,IF(Raw!$Q129&gt;$C$8,IF(Raw!$N129&gt;$C$9,IF(Raw!$N129&lt;$A$9,IF(Raw!$X129&gt;$C$9,IF(Raw!$X129&lt;$A$9,Raw!R129,-999),-999),-999),-999),-999),-999)</f>
        <v>0.17641200000000001</v>
      </c>
      <c r="L129" s="9">
        <f>IF(Raw!$G129&gt;$C$8,IF(Raw!$Q129&gt;$C$8,IF(Raw!$N129&gt;$C$9,IF(Raw!$N129&lt;$A$9,IF(Raw!$X129&gt;$C$9,IF(Raw!$X129&lt;$A$9,Raw!S129,-999),-999),-999),-999),-999),-999)</f>
        <v>0.274816</v>
      </c>
      <c r="M129" s="9">
        <f>Raw!Q129</f>
        <v>0.87539100000000003</v>
      </c>
      <c r="N129" s="9">
        <f>IF(Raw!$G129&gt;$C$8,IF(Raw!$Q129&gt;$C$8,IF(Raw!$N129&gt;$C$9,IF(Raw!$N129&lt;$A$9,IF(Raw!$X129&gt;$C$9,IF(Raw!$X129&lt;$A$9,Raw!V129,-999),-999),-999),-999),-999),-999)</f>
        <v>741.1</v>
      </c>
      <c r="O129" s="9">
        <f>IF(Raw!$G129&gt;$C$8,IF(Raw!$Q129&gt;$C$8,IF(Raw!$N129&gt;$C$9,IF(Raw!$N129&lt;$A$9,IF(Raw!$X129&gt;$C$9,IF(Raw!$X129&lt;$A$9,Raw!W129,-999),-999),-999),-999),-999),-999)</f>
        <v>3.6183E-2</v>
      </c>
      <c r="P129" s="9">
        <f>IF(Raw!$G129&gt;$C$8,IF(Raw!$Q129&gt;$C$8,IF(Raw!$N129&gt;$C$9,IF(Raw!$N129&lt;$A$9,IF(Raw!$X129&gt;$C$9,IF(Raw!$X129&lt;$A$9,Raw!X129,-999),-999),-999),-999),-999),-999)</f>
        <v>518</v>
      </c>
      <c r="R129" s="9">
        <f t="shared" si="20"/>
        <v>9.0735999999999983E-2</v>
      </c>
      <c r="S129" s="9">
        <f t="shared" si="21"/>
        <v>0.31342097809341557</v>
      </c>
      <c r="T129" s="9">
        <f t="shared" si="22"/>
        <v>9.8403999999999991E-2</v>
      </c>
      <c r="U129" s="9">
        <f t="shared" si="23"/>
        <v>0.35807231020027941</v>
      </c>
      <c r="V129" s="15">
        <f t="shared" si="16"/>
        <v>7.3101056000000011E-2</v>
      </c>
      <c r="X129" s="11">
        <f t="shared" si="24"/>
        <v>3.2508E+18</v>
      </c>
      <c r="Y129" s="11">
        <f t="shared" si="25"/>
        <v>7.506E-18</v>
      </c>
      <c r="Z129" s="11">
        <f t="shared" si="26"/>
        <v>6.4899999999999995E-4</v>
      </c>
      <c r="AA129" s="16">
        <f t="shared" si="27"/>
        <v>1.5589060383379814E-2</v>
      </c>
      <c r="AB129" s="9">
        <f t="shared" si="17"/>
        <v>0.17794602589796613</v>
      </c>
      <c r="AC129" s="9">
        <f t="shared" si="18"/>
        <v>0.98441093961662018</v>
      </c>
      <c r="AD129" s="15">
        <f t="shared" si="19"/>
        <v>24.020123857287849</v>
      </c>
      <c r="AE129" s="3">
        <f t="shared" si="28"/>
        <v>903.72239999999977</v>
      </c>
      <c r="AF129" s="2">
        <f t="shared" si="29"/>
        <v>0.25</v>
      </c>
      <c r="AG129" s="9">
        <f t="shared" si="30"/>
        <v>6.6161086468276209E-3</v>
      </c>
      <c r="AH129" s="2">
        <f t="shared" si="31"/>
        <v>0.32015005422970227</v>
      </c>
    </row>
    <row r="130" spans="1:34">
      <c r="A130" s="1">
        <f>Raw!A130</f>
        <v>117</v>
      </c>
      <c r="B130" s="14">
        <f>Raw!B130</f>
        <v>0.33133101851851854</v>
      </c>
      <c r="C130" s="15">
        <f>Raw!C130</f>
        <v>93.8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0.199626</v>
      </c>
      <c r="F130" s="9">
        <f>IF(Raw!$G130&gt;$C$8,IF(Raw!$Q130&gt;$C$8,IF(Raw!$N130&gt;$C$9,IF(Raw!$N130&lt;$A$9,IF(Raw!$X130&gt;$C$9,IF(Raw!$X130&lt;$A$9,Raw!I130,-999),-999),-999),-999),-999),-999)</f>
        <v>0.28809200000000001</v>
      </c>
      <c r="G130" s="9">
        <f>Raw!G130</f>
        <v>0.86660999999999999</v>
      </c>
      <c r="H130" s="9">
        <f>IF(Raw!$G130&gt;$C$8,IF(Raw!$Q130&gt;$C$8,IF(Raw!$N130&gt;$C$9,IF(Raw!$N130&lt;$A$9,IF(Raw!$X130&gt;$C$9,IF(Raw!$X130&lt;$A$9,Raw!L130,-999),-999),-999),-999),-999),-999)</f>
        <v>648.79999999999995</v>
      </c>
      <c r="I130" s="9">
        <f>IF(Raw!$G130&gt;$C$8,IF(Raw!$Q130&gt;$C$8,IF(Raw!$N130&gt;$C$9,IF(Raw!$N130&lt;$A$9,IF(Raw!$X130&gt;$C$9,IF(Raw!$X130&lt;$A$9,Raw!M130,-999),-999),-999),-999),-999),-999)</f>
        <v>6.0000000000000002E-6</v>
      </c>
      <c r="J130" s="9">
        <f>IF(Raw!$G130&gt;$C$8,IF(Raw!$Q130&gt;$C$8,IF(Raw!$N130&gt;$C$9,IF(Raw!$N130&lt;$A$9,IF(Raw!$X130&gt;$C$9,IF(Raw!$X130&lt;$A$9,Raw!N130,-999),-999),-999),-999),-999),-999)</f>
        <v>679</v>
      </c>
      <c r="K130" s="9">
        <f>IF(Raw!$G130&gt;$C$8,IF(Raw!$Q130&gt;$C$8,IF(Raw!$N130&gt;$C$9,IF(Raw!$N130&lt;$A$9,IF(Raw!$X130&gt;$C$9,IF(Raw!$X130&lt;$A$9,Raw!R130,-999),-999),-999),-999),-999),-999)</f>
        <v>0.181362</v>
      </c>
      <c r="L130" s="9">
        <f>IF(Raw!$G130&gt;$C$8,IF(Raw!$Q130&gt;$C$8,IF(Raw!$N130&gt;$C$9,IF(Raw!$N130&lt;$A$9,IF(Raw!$X130&gt;$C$9,IF(Raw!$X130&lt;$A$9,Raw!S130,-999),-999),-999),-999),-999),-999)</f>
        <v>0.27798899999999999</v>
      </c>
      <c r="M130" s="9">
        <f>Raw!Q130</f>
        <v>0.89351999999999998</v>
      </c>
      <c r="N130" s="9">
        <f>IF(Raw!$G130&gt;$C$8,IF(Raw!$Q130&gt;$C$8,IF(Raw!$N130&gt;$C$9,IF(Raw!$N130&lt;$A$9,IF(Raw!$X130&gt;$C$9,IF(Raw!$X130&lt;$A$9,Raw!V130,-999),-999),-999),-999),-999),-999)</f>
        <v>658.2</v>
      </c>
      <c r="O130" s="9">
        <f>IF(Raw!$G130&gt;$C$8,IF(Raw!$Q130&gt;$C$8,IF(Raw!$N130&gt;$C$9,IF(Raw!$N130&lt;$A$9,IF(Raw!$X130&gt;$C$9,IF(Raw!$X130&lt;$A$9,Raw!W130,-999),-999),-999),-999),-999),-999)</f>
        <v>0.113094</v>
      </c>
      <c r="P130" s="9">
        <f>IF(Raw!$G130&gt;$C$8,IF(Raw!$Q130&gt;$C$8,IF(Raw!$N130&gt;$C$9,IF(Raw!$N130&lt;$A$9,IF(Raw!$X130&gt;$C$9,IF(Raw!$X130&lt;$A$9,Raw!X130,-999),-999),-999),-999),-999),-999)</f>
        <v>477</v>
      </c>
      <c r="R130" s="9">
        <f t="shared" si="20"/>
        <v>8.8466000000000017E-2</v>
      </c>
      <c r="S130" s="9">
        <f t="shared" si="21"/>
        <v>0.30707551754300716</v>
      </c>
      <c r="T130" s="9">
        <f t="shared" si="22"/>
        <v>9.6626999999999991E-2</v>
      </c>
      <c r="U130" s="9">
        <f t="shared" si="23"/>
        <v>0.34759289036616553</v>
      </c>
      <c r="V130" s="15">
        <f t="shared" si="16"/>
        <v>7.3945074E-2</v>
      </c>
      <c r="X130" s="11">
        <f t="shared" si="24"/>
        <v>2.708999999999999E+18</v>
      </c>
      <c r="Y130" s="11">
        <f t="shared" si="25"/>
        <v>6.4879999999999989E-18</v>
      </c>
      <c r="Z130" s="11">
        <f t="shared" si="26"/>
        <v>6.7899999999999992E-4</v>
      </c>
      <c r="AA130" s="16">
        <f t="shared" si="27"/>
        <v>1.179335550100355E-2</v>
      </c>
      <c r="AB130" s="9">
        <f t="shared" si="17"/>
        <v>0.18250155656199546</v>
      </c>
      <c r="AC130" s="9">
        <f t="shared" si="18"/>
        <v>0.98820664449899653</v>
      </c>
      <c r="AD130" s="15">
        <f t="shared" si="19"/>
        <v>17.368712078061197</v>
      </c>
      <c r="AE130" s="3">
        <f t="shared" si="28"/>
        <v>781.1551999999997</v>
      </c>
      <c r="AF130" s="2">
        <f t="shared" si="29"/>
        <v>0.25</v>
      </c>
      <c r="AG130" s="9">
        <f t="shared" si="30"/>
        <v>4.64403141011617E-3</v>
      </c>
      <c r="AH130" s="2">
        <f t="shared" si="31"/>
        <v>0.22472226306411047</v>
      </c>
    </row>
    <row r="131" spans="1:34">
      <c r="A131" s="1">
        <f>Raw!A131</f>
        <v>118</v>
      </c>
      <c r="B131" s="14">
        <f>Raw!B131</f>
        <v>0.3313888888888889</v>
      </c>
      <c r="C131" s="15">
        <f>Raw!C131</f>
        <v>94.7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0.19988600000000001</v>
      </c>
      <c r="F131" s="9">
        <f>IF(Raw!$G131&gt;$C$8,IF(Raw!$Q131&gt;$C$8,IF(Raw!$N131&gt;$C$9,IF(Raw!$N131&lt;$A$9,IF(Raw!$X131&gt;$C$9,IF(Raw!$X131&lt;$A$9,Raw!I131,-999),-999),-999),-999),-999),-999)</f>
        <v>0.28320099999999998</v>
      </c>
      <c r="G131" s="9">
        <f>Raw!G131</f>
        <v>0.85275199999999995</v>
      </c>
      <c r="H131" s="9">
        <f>IF(Raw!$G131&gt;$C$8,IF(Raw!$Q131&gt;$C$8,IF(Raw!$N131&gt;$C$9,IF(Raw!$N131&lt;$A$9,IF(Raw!$X131&gt;$C$9,IF(Raw!$X131&lt;$A$9,Raw!L131,-999),-999),-999),-999),-999),-999)</f>
        <v>581.9</v>
      </c>
      <c r="I131" s="9">
        <f>IF(Raw!$G131&gt;$C$8,IF(Raw!$Q131&gt;$C$8,IF(Raw!$N131&gt;$C$9,IF(Raw!$N131&lt;$A$9,IF(Raw!$X131&gt;$C$9,IF(Raw!$X131&lt;$A$9,Raw!M131,-999),-999),-999),-999),-999),-999)</f>
        <v>6.7500000000000004E-4</v>
      </c>
      <c r="J131" s="9">
        <f>IF(Raw!$G131&gt;$C$8,IF(Raw!$Q131&gt;$C$8,IF(Raw!$N131&gt;$C$9,IF(Raw!$N131&lt;$A$9,IF(Raw!$X131&gt;$C$9,IF(Raw!$X131&lt;$A$9,Raw!N131,-999),-999),-999),-999),-999),-999)</f>
        <v>588</v>
      </c>
      <c r="K131" s="9">
        <f>IF(Raw!$G131&gt;$C$8,IF(Raw!$Q131&gt;$C$8,IF(Raw!$N131&gt;$C$9,IF(Raw!$N131&lt;$A$9,IF(Raw!$X131&gt;$C$9,IF(Raw!$X131&lt;$A$9,Raw!R131,-999),-999),-999),-999),-999),-999)</f>
        <v>0.177372</v>
      </c>
      <c r="L131" s="9">
        <f>IF(Raw!$G131&gt;$C$8,IF(Raw!$Q131&gt;$C$8,IF(Raw!$N131&gt;$C$9,IF(Raw!$N131&lt;$A$9,IF(Raw!$X131&gt;$C$9,IF(Raw!$X131&lt;$A$9,Raw!S131,-999),-999),-999),-999),-999),-999)</f>
        <v>0.272316</v>
      </c>
      <c r="M131" s="9">
        <f>Raw!Q131</f>
        <v>0.87653300000000001</v>
      </c>
      <c r="N131" s="9">
        <f>IF(Raw!$G131&gt;$C$8,IF(Raw!$Q131&gt;$C$8,IF(Raw!$N131&gt;$C$9,IF(Raw!$N131&lt;$A$9,IF(Raw!$X131&gt;$C$9,IF(Raw!$X131&lt;$A$9,Raw!V131,-999),-999),-999),-999),-999),-999)</f>
        <v>835.5</v>
      </c>
      <c r="O131" s="9">
        <f>IF(Raw!$G131&gt;$C$8,IF(Raw!$Q131&gt;$C$8,IF(Raw!$N131&gt;$C$9,IF(Raw!$N131&lt;$A$9,IF(Raw!$X131&gt;$C$9,IF(Raw!$X131&lt;$A$9,Raw!W131,-999),-999),-999),-999),-999),-999)</f>
        <v>1.03E-4</v>
      </c>
      <c r="P131" s="9">
        <f>IF(Raw!$G131&gt;$C$8,IF(Raw!$Q131&gt;$C$8,IF(Raw!$N131&gt;$C$9,IF(Raw!$N131&lt;$A$9,IF(Raw!$X131&gt;$C$9,IF(Raw!$X131&lt;$A$9,Raw!X131,-999),-999),-999),-999),-999),-999)</f>
        <v>664</v>
      </c>
      <c r="R131" s="9">
        <f t="shared" si="20"/>
        <v>8.3314999999999972E-2</v>
      </c>
      <c r="S131" s="9">
        <f t="shared" si="21"/>
        <v>0.29419034537307415</v>
      </c>
      <c r="T131" s="9">
        <f t="shared" si="22"/>
        <v>9.4944000000000001E-2</v>
      </c>
      <c r="U131" s="9">
        <f t="shared" si="23"/>
        <v>0.34865376988498659</v>
      </c>
      <c r="V131" s="15">
        <f t="shared" si="16"/>
        <v>7.2436055999999999E-2</v>
      </c>
      <c r="X131" s="11">
        <f t="shared" si="24"/>
        <v>2.708999999999999E+18</v>
      </c>
      <c r="Y131" s="11">
        <f t="shared" si="25"/>
        <v>5.8189999999999996E-18</v>
      </c>
      <c r="Z131" s="11">
        <f t="shared" si="26"/>
        <v>5.8799999999999998E-4</v>
      </c>
      <c r="AA131" s="16">
        <f t="shared" si="27"/>
        <v>9.1839125089332348E-3</v>
      </c>
      <c r="AB131" s="9">
        <f t="shared" si="17"/>
        <v>0.17824395738924817</v>
      </c>
      <c r="AC131" s="9">
        <f t="shared" si="18"/>
        <v>0.99081608749106664</v>
      </c>
      <c r="AD131" s="15">
        <f t="shared" si="19"/>
        <v>15.618898824716384</v>
      </c>
      <c r="AE131" s="3">
        <f t="shared" si="28"/>
        <v>700.60759999999982</v>
      </c>
      <c r="AF131" s="2">
        <f t="shared" si="29"/>
        <v>0.25</v>
      </c>
      <c r="AG131" s="9">
        <f t="shared" si="30"/>
        <v>4.1889138128381187E-3</v>
      </c>
      <c r="AH131" s="2">
        <f t="shared" si="31"/>
        <v>0.20269935938653488</v>
      </c>
    </row>
    <row r="132" spans="1:34">
      <c r="A132" s="1">
        <f>Raw!A132</f>
        <v>119</v>
      </c>
      <c r="B132" s="14">
        <f>Raw!B132</f>
        <v>0.33144675925925926</v>
      </c>
      <c r="C132" s="15">
        <f>Raw!C132</f>
        <v>96.2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0.20161599999999999</v>
      </c>
      <c r="F132" s="9">
        <f>IF(Raw!$G132&gt;$C$8,IF(Raw!$Q132&gt;$C$8,IF(Raw!$N132&gt;$C$9,IF(Raw!$N132&lt;$A$9,IF(Raw!$X132&gt;$C$9,IF(Raw!$X132&lt;$A$9,Raw!I132,-999),-999),-999),-999),-999),-999)</f>
        <v>0.284773</v>
      </c>
      <c r="G132" s="9">
        <f>Raw!G132</f>
        <v>0.89803699999999997</v>
      </c>
      <c r="H132" s="9">
        <f>IF(Raw!$G132&gt;$C$8,IF(Raw!$Q132&gt;$C$8,IF(Raw!$N132&gt;$C$9,IF(Raw!$N132&lt;$A$9,IF(Raw!$X132&gt;$C$9,IF(Raw!$X132&lt;$A$9,Raw!L132,-999),-999),-999),-999),-999),-999)</f>
        <v>714.1</v>
      </c>
      <c r="I132" s="9">
        <f>IF(Raw!$G132&gt;$C$8,IF(Raw!$Q132&gt;$C$8,IF(Raw!$N132&gt;$C$9,IF(Raw!$N132&lt;$A$9,IF(Raw!$X132&gt;$C$9,IF(Raw!$X132&lt;$A$9,Raw!M132,-999),-999),-999),-999),-999),-999)</f>
        <v>2.3955000000000001E-2</v>
      </c>
      <c r="J132" s="9">
        <f>IF(Raw!$G132&gt;$C$8,IF(Raw!$Q132&gt;$C$8,IF(Raw!$N132&gt;$C$9,IF(Raw!$N132&lt;$A$9,IF(Raw!$X132&gt;$C$9,IF(Raw!$X132&lt;$A$9,Raw!N132,-999),-999),-999),-999),-999),-999)</f>
        <v>664</v>
      </c>
      <c r="K132" s="9">
        <f>IF(Raw!$G132&gt;$C$8,IF(Raw!$Q132&gt;$C$8,IF(Raw!$N132&gt;$C$9,IF(Raw!$N132&lt;$A$9,IF(Raw!$X132&gt;$C$9,IF(Raw!$X132&lt;$A$9,Raw!R132,-999),-999),-999),-999),-999),-999)</f>
        <v>0.1845</v>
      </c>
      <c r="L132" s="9">
        <f>IF(Raw!$G132&gt;$C$8,IF(Raw!$Q132&gt;$C$8,IF(Raw!$N132&gt;$C$9,IF(Raw!$N132&lt;$A$9,IF(Raw!$X132&gt;$C$9,IF(Raw!$X132&lt;$A$9,Raw!S132,-999),-999),-999),-999),-999),-999)</f>
        <v>0.27873199999999998</v>
      </c>
      <c r="M132" s="9">
        <f>Raw!Q132</f>
        <v>0.89683000000000002</v>
      </c>
      <c r="N132" s="9">
        <f>IF(Raw!$G132&gt;$C$8,IF(Raw!$Q132&gt;$C$8,IF(Raw!$N132&gt;$C$9,IF(Raw!$N132&lt;$A$9,IF(Raw!$X132&gt;$C$9,IF(Raw!$X132&lt;$A$9,Raw!V132,-999),-999),-999),-999),-999),-999)</f>
        <v>698.2</v>
      </c>
      <c r="O132" s="9">
        <f>IF(Raw!$G132&gt;$C$8,IF(Raw!$Q132&gt;$C$8,IF(Raw!$N132&gt;$C$9,IF(Raw!$N132&lt;$A$9,IF(Raw!$X132&gt;$C$9,IF(Raw!$X132&lt;$A$9,Raw!W132,-999),-999),-999),-999),-999),-999)</f>
        <v>0.26227099999999998</v>
      </c>
      <c r="P132" s="9">
        <f>IF(Raw!$G132&gt;$C$8,IF(Raw!$Q132&gt;$C$8,IF(Raw!$N132&gt;$C$9,IF(Raw!$N132&lt;$A$9,IF(Raw!$X132&gt;$C$9,IF(Raw!$X132&lt;$A$9,Raw!X132,-999),-999),-999),-999),-999),-999)</f>
        <v>652</v>
      </c>
      <c r="R132" s="9">
        <f t="shared" si="20"/>
        <v>8.3157000000000009E-2</v>
      </c>
      <c r="S132" s="9">
        <f t="shared" si="21"/>
        <v>0.29201153199214819</v>
      </c>
      <c r="T132" s="9">
        <f t="shared" si="22"/>
        <v>9.4231999999999982E-2</v>
      </c>
      <c r="U132" s="9">
        <f t="shared" si="23"/>
        <v>0.33807384871489454</v>
      </c>
      <c r="V132" s="15">
        <f t="shared" si="16"/>
        <v>7.4142712E-2</v>
      </c>
      <c r="X132" s="11">
        <f t="shared" si="24"/>
        <v>2.708999999999999E+18</v>
      </c>
      <c r="Y132" s="11">
        <f t="shared" si="25"/>
        <v>7.1409999999999992E-18</v>
      </c>
      <c r="Z132" s="11">
        <f t="shared" si="26"/>
        <v>6.6399999999999999E-4</v>
      </c>
      <c r="AA132" s="16">
        <f t="shared" si="27"/>
        <v>1.2682156363981649E-2</v>
      </c>
      <c r="AB132" s="9">
        <f t="shared" si="17"/>
        <v>0.18569506495849072</v>
      </c>
      <c r="AC132" s="9">
        <f t="shared" si="18"/>
        <v>0.98731784363601827</v>
      </c>
      <c r="AD132" s="15">
        <f t="shared" si="19"/>
        <v>19.099633078285613</v>
      </c>
      <c r="AE132" s="3">
        <f t="shared" si="28"/>
        <v>859.77639999999963</v>
      </c>
      <c r="AF132" s="2">
        <f t="shared" si="29"/>
        <v>0.25</v>
      </c>
      <c r="AG132" s="9">
        <f t="shared" si="30"/>
        <v>4.9669895875525585E-3</v>
      </c>
      <c r="AH132" s="2">
        <f t="shared" si="31"/>
        <v>0.24035004119465295</v>
      </c>
    </row>
    <row r="133" spans="1:34">
      <c r="A133" s="1">
        <f>Raw!A133</f>
        <v>120</v>
      </c>
      <c r="B133" s="14">
        <f>Raw!B133</f>
        <v>0.33150462962962962</v>
      </c>
      <c r="C133" s="15">
        <f>Raw!C133</f>
        <v>96.9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0.19883600000000001</v>
      </c>
      <c r="F133" s="9">
        <f>IF(Raw!$G133&gt;$C$8,IF(Raw!$Q133&gt;$C$8,IF(Raw!$N133&gt;$C$9,IF(Raw!$N133&lt;$A$9,IF(Raw!$X133&gt;$C$9,IF(Raw!$X133&lt;$A$9,Raw!I133,-999),-999),-999),-999),-999),-999)</f>
        <v>0.27335700000000002</v>
      </c>
      <c r="G133" s="9">
        <f>Raw!G133</f>
        <v>0.86236599999999997</v>
      </c>
      <c r="H133" s="9">
        <f>IF(Raw!$G133&gt;$C$8,IF(Raw!$Q133&gt;$C$8,IF(Raw!$N133&gt;$C$9,IF(Raw!$N133&lt;$A$9,IF(Raw!$X133&gt;$C$9,IF(Raw!$X133&lt;$A$9,Raw!L133,-999),-999),-999),-999),-999),-999)</f>
        <v>660.6</v>
      </c>
      <c r="I133" s="9">
        <f>IF(Raw!$G133&gt;$C$8,IF(Raw!$Q133&gt;$C$8,IF(Raw!$N133&gt;$C$9,IF(Raw!$N133&lt;$A$9,IF(Raw!$X133&gt;$C$9,IF(Raw!$X133&lt;$A$9,Raw!M133,-999),-999),-999),-999),-999),-999)</f>
        <v>1.1E-5</v>
      </c>
      <c r="J133" s="9">
        <f>IF(Raw!$G133&gt;$C$8,IF(Raw!$Q133&gt;$C$8,IF(Raw!$N133&gt;$C$9,IF(Raw!$N133&lt;$A$9,IF(Raw!$X133&gt;$C$9,IF(Raw!$X133&lt;$A$9,Raw!N133,-999),-999),-999),-999),-999),-999)</f>
        <v>672</v>
      </c>
      <c r="K133" s="9">
        <f>IF(Raw!$G133&gt;$C$8,IF(Raw!$Q133&gt;$C$8,IF(Raw!$N133&gt;$C$9,IF(Raw!$N133&lt;$A$9,IF(Raw!$X133&gt;$C$9,IF(Raw!$X133&lt;$A$9,Raw!R133,-999),-999),-999),-999),-999),-999)</f>
        <v>0.16899600000000001</v>
      </c>
      <c r="L133" s="9">
        <f>IF(Raw!$G133&gt;$C$8,IF(Raw!$Q133&gt;$C$8,IF(Raw!$N133&gt;$C$9,IF(Raw!$N133&lt;$A$9,IF(Raw!$X133&gt;$C$9,IF(Raw!$X133&lt;$A$9,Raw!S133,-999),-999),-999),-999),-999),-999)</f>
        <v>0.26294200000000001</v>
      </c>
      <c r="M133" s="9">
        <f>Raw!Q133</f>
        <v>0.91241499999999998</v>
      </c>
      <c r="N133" s="9">
        <f>IF(Raw!$G133&gt;$C$8,IF(Raw!$Q133&gt;$C$8,IF(Raw!$N133&gt;$C$9,IF(Raw!$N133&lt;$A$9,IF(Raw!$X133&gt;$C$9,IF(Raw!$X133&lt;$A$9,Raw!V133,-999),-999),-999),-999),-999),-999)</f>
        <v>732.2</v>
      </c>
      <c r="O133" s="9">
        <f>IF(Raw!$G133&gt;$C$8,IF(Raw!$Q133&gt;$C$8,IF(Raw!$N133&gt;$C$9,IF(Raw!$N133&lt;$A$9,IF(Raw!$X133&gt;$C$9,IF(Raw!$X133&lt;$A$9,Raw!W133,-999),-999),-999),-999),-999),-999)</f>
        <v>0.323042</v>
      </c>
      <c r="P133" s="9">
        <f>IF(Raw!$G133&gt;$C$8,IF(Raw!$Q133&gt;$C$8,IF(Raw!$N133&gt;$C$9,IF(Raw!$N133&lt;$A$9,IF(Raw!$X133&gt;$C$9,IF(Raw!$X133&lt;$A$9,Raw!X133,-999),-999),-999),-999),-999),-999)</f>
        <v>596</v>
      </c>
      <c r="R133" s="9">
        <f t="shared" si="20"/>
        <v>7.4521000000000004E-2</v>
      </c>
      <c r="S133" s="9">
        <f t="shared" si="21"/>
        <v>0.27261420047776352</v>
      </c>
      <c r="T133" s="9">
        <f t="shared" si="22"/>
        <v>9.3946000000000002E-2</v>
      </c>
      <c r="U133" s="9">
        <f t="shared" si="23"/>
        <v>0.35728791900875478</v>
      </c>
      <c r="V133" s="15">
        <f t="shared" si="16"/>
        <v>6.9942572000000008E-2</v>
      </c>
      <c r="X133" s="11">
        <f t="shared" si="24"/>
        <v>2.708999999999999E+18</v>
      </c>
      <c r="Y133" s="11">
        <f t="shared" si="25"/>
        <v>6.6060000000000001E-18</v>
      </c>
      <c r="Z133" s="11">
        <f t="shared" si="26"/>
        <v>6.7199999999999996E-4</v>
      </c>
      <c r="AA133" s="16">
        <f t="shared" si="27"/>
        <v>1.1882976247686552E-2</v>
      </c>
      <c r="AB133" s="9">
        <f t="shared" si="17"/>
        <v>0.17011235808656516</v>
      </c>
      <c r="AC133" s="9">
        <f t="shared" si="18"/>
        <v>0.98811702375231347</v>
      </c>
      <c r="AD133" s="15">
        <f t="shared" si="19"/>
        <v>17.683000368581176</v>
      </c>
      <c r="AE133" s="3">
        <f t="shared" si="28"/>
        <v>795.36239999999975</v>
      </c>
      <c r="AF133" s="2">
        <f t="shared" si="29"/>
        <v>0.25</v>
      </c>
      <c r="AG133" s="9">
        <f t="shared" si="30"/>
        <v>4.8599403104010869E-3</v>
      </c>
      <c r="AH133" s="2">
        <f t="shared" si="31"/>
        <v>0.23516998238444475</v>
      </c>
    </row>
    <row r="134" spans="1:34">
      <c r="A134" s="1">
        <f>Raw!A134</f>
        <v>121</v>
      </c>
      <c r="B134" s="14">
        <f>Raw!B134</f>
        <v>0.33155092592592594</v>
      </c>
      <c r="C134" s="15">
        <f>Raw!C134</f>
        <v>97.8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0.195438</v>
      </c>
      <c r="F134" s="9">
        <f>IF(Raw!$G134&gt;$C$8,IF(Raw!$Q134&gt;$C$8,IF(Raw!$N134&gt;$C$9,IF(Raw!$N134&lt;$A$9,IF(Raw!$X134&gt;$C$9,IF(Raw!$X134&lt;$A$9,Raw!I134,-999),-999),-999),-999),-999),-999)</f>
        <v>0.27149499999999999</v>
      </c>
      <c r="G134" s="9">
        <f>Raw!G134</f>
        <v>0.85882800000000004</v>
      </c>
      <c r="H134" s="9">
        <f>IF(Raw!$G134&gt;$C$8,IF(Raw!$Q134&gt;$C$8,IF(Raw!$N134&gt;$C$9,IF(Raw!$N134&lt;$A$9,IF(Raw!$X134&gt;$C$9,IF(Raw!$X134&lt;$A$9,Raw!L134,-999),-999),-999),-999),-999),-999)</f>
        <v>614.20000000000005</v>
      </c>
      <c r="I134" s="9">
        <f>IF(Raw!$G134&gt;$C$8,IF(Raw!$Q134&gt;$C$8,IF(Raw!$N134&gt;$C$9,IF(Raw!$N134&lt;$A$9,IF(Raw!$X134&gt;$C$9,IF(Raw!$X134&lt;$A$9,Raw!M134,-999),-999),-999),-999),-999),-999)</f>
        <v>9.7128999999999993E-2</v>
      </c>
      <c r="J134" s="9">
        <f>IF(Raw!$G134&gt;$C$8,IF(Raw!$Q134&gt;$C$8,IF(Raw!$N134&gt;$C$9,IF(Raw!$N134&lt;$A$9,IF(Raw!$X134&gt;$C$9,IF(Raw!$X134&lt;$A$9,Raw!N134,-999),-999),-999),-999),-999),-999)</f>
        <v>703</v>
      </c>
      <c r="K134" s="9">
        <f>IF(Raw!$G134&gt;$C$8,IF(Raw!$Q134&gt;$C$8,IF(Raw!$N134&gt;$C$9,IF(Raw!$N134&lt;$A$9,IF(Raw!$X134&gt;$C$9,IF(Raw!$X134&lt;$A$9,Raw!R134,-999),-999),-999),-999),-999),-999)</f>
        <v>0.164188</v>
      </c>
      <c r="L134" s="9">
        <f>IF(Raw!$G134&gt;$C$8,IF(Raw!$Q134&gt;$C$8,IF(Raw!$N134&gt;$C$9,IF(Raw!$N134&lt;$A$9,IF(Raw!$X134&gt;$C$9,IF(Raw!$X134&lt;$A$9,Raw!S134,-999),-999),-999),-999),-999),-999)</f>
        <v>0.255467</v>
      </c>
      <c r="M134" s="9">
        <f>Raw!Q134</f>
        <v>0.88114199999999998</v>
      </c>
      <c r="N134" s="9">
        <f>IF(Raw!$G134&gt;$C$8,IF(Raw!$Q134&gt;$C$8,IF(Raw!$N134&gt;$C$9,IF(Raw!$N134&lt;$A$9,IF(Raw!$X134&gt;$C$9,IF(Raw!$X134&lt;$A$9,Raw!V134,-999),-999),-999),-999),-999),-999)</f>
        <v>656.7</v>
      </c>
      <c r="O134" s="9">
        <f>IF(Raw!$G134&gt;$C$8,IF(Raw!$Q134&gt;$C$8,IF(Raw!$N134&gt;$C$9,IF(Raw!$N134&lt;$A$9,IF(Raw!$X134&gt;$C$9,IF(Raw!$X134&lt;$A$9,Raw!W134,-999),-999),-999),-999),-999),-999)</f>
        <v>3.4993999999999997E-2</v>
      </c>
      <c r="P134" s="9">
        <f>IF(Raw!$G134&gt;$C$8,IF(Raw!$Q134&gt;$C$8,IF(Raw!$N134&gt;$C$9,IF(Raw!$N134&lt;$A$9,IF(Raw!$X134&gt;$C$9,IF(Raw!$X134&lt;$A$9,Raw!X134,-999),-999),-999),-999),-999),-999)</f>
        <v>477</v>
      </c>
      <c r="R134" s="9">
        <f t="shared" si="20"/>
        <v>7.6056999999999986E-2</v>
      </c>
      <c r="S134" s="9">
        <f t="shared" si="21"/>
        <v>0.28014143906885941</v>
      </c>
      <c r="T134" s="9">
        <f t="shared" si="22"/>
        <v>9.1278999999999999E-2</v>
      </c>
      <c r="U134" s="9">
        <f t="shared" si="23"/>
        <v>0.35730250873889779</v>
      </c>
      <c r="V134" s="15">
        <f t="shared" si="16"/>
        <v>6.7954222000000009E-2</v>
      </c>
      <c r="X134" s="11">
        <f t="shared" si="24"/>
        <v>2.708999999999999E+18</v>
      </c>
      <c r="Y134" s="11">
        <f t="shared" si="25"/>
        <v>6.1420000000000001E-18</v>
      </c>
      <c r="Z134" s="11">
        <f t="shared" si="26"/>
        <v>7.0299999999999996E-4</v>
      </c>
      <c r="AA134" s="16">
        <f t="shared" si="27"/>
        <v>1.1561752918400838E-2</v>
      </c>
      <c r="AB134" s="9">
        <f t="shared" si="17"/>
        <v>0.16524334524463871</v>
      </c>
      <c r="AC134" s="9">
        <f t="shared" si="18"/>
        <v>0.98843824708159911</v>
      </c>
      <c r="AD134" s="15">
        <f t="shared" si="19"/>
        <v>16.446305716075162</v>
      </c>
      <c r="AE134" s="3">
        <f t="shared" si="28"/>
        <v>739.49679999999978</v>
      </c>
      <c r="AF134" s="2">
        <f t="shared" si="29"/>
        <v>0.25</v>
      </c>
      <c r="AG134" s="9">
        <f t="shared" si="30"/>
        <v>4.5202356091080999E-3</v>
      </c>
      <c r="AH134" s="2">
        <f t="shared" si="31"/>
        <v>0.21873184867979611</v>
      </c>
    </row>
    <row r="135" spans="1:34">
      <c r="A135" s="1">
        <f>Raw!A135</f>
        <v>122</v>
      </c>
      <c r="B135" s="14">
        <f>Raw!B135</f>
        <v>0.3316087962962963</v>
      </c>
      <c r="C135" s="15">
        <f>Raw!C135</f>
        <v>98.9</v>
      </c>
      <c r="D135" s="15">
        <f>IF(C135&gt;0.5,Raw!D135*D$11,-999)</f>
        <v>4.5</v>
      </c>
      <c r="E135" s="9">
        <f>IF(Raw!$G135&gt;$C$8,IF(Raw!$Q135&gt;$C$8,IF(Raw!$N135&gt;$C$9,IF(Raw!$N135&lt;$A$9,IF(Raw!$X135&gt;$C$9,IF(Raw!$X135&lt;$A$9,Raw!H135,-999),-999),-999),-999),-999),-999)</f>
        <v>0.19278600000000001</v>
      </c>
      <c r="F135" s="9">
        <f>IF(Raw!$G135&gt;$C$8,IF(Raw!$Q135&gt;$C$8,IF(Raw!$N135&gt;$C$9,IF(Raw!$N135&lt;$A$9,IF(Raw!$X135&gt;$C$9,IF(Raw!$X135&lt;$A$9,Raw!I135,-999),-999),-999),-999),-999),-999)</f>
        <v>0.26491100000000001</v>
      </c>
      <c r="G135" s="9">
        <f>Raw!G135</f>
        <v>0.85759799999999997</v>
      </c>
      <c r="H135" s="9">
        <f>IF(Raw!$G135&gt;$C$8,IF(Raw!$Q135&gt;$C$8,IF(Raw!$N135&gt;$C$9,IF(Raw!$N135&lt;$A$9,IF(Raw!$X135&gt;$C$9,IF(Raw!$X135&lt;$A$9,Raw!L135,-999),-999),-999),-999),-999),-999)</f>
        <v>536.79999999999995</v>
      </c>
      <c r="I135" s="9">
        <f>IF(Raw!$G135&gt;$C$8,IF(Raw!$Q135&gt;$C$8,IF(Raw!$N135&gt;$C$9,IF(Raw!$N135&lt;$A$9,IF(Raw!$X135&gt;$C$9,IF(Raw!$X135&lt;$A$9,Raw!M135,-999),-999),-999),-999),-999),-999)</f>
        <v>0.114511</v>
      </c>
      <c r="J135" s="9">
        <f>IF(Raw!$G135&gt;$C$8,IF(Raw!$Q135&gt;$C$8,IF(Raw!$N135&gt;$C$9,IF(Raw!$N135&lt;$A$9,IF(Raw!$X135&gt;$C$9,IF(Raw!$X135&lt;$A$9,Raw!N135,-999),-999),-999),-999),-999),-999)</f>
        <v>692</v>
      </c>
      <c r="K135" s="9">
        <f>IF(Raw!$G135&gt;$C$8,IF(Raw!$Q135&gt;$C$8,IF(Raw!$N135&gt;$C$9,IF(Raw!$N135&lt;$A$9,IF(Raw!$X135&gt;$C$9,IF(Raw!$X135&lt;$A$9,Raw!R135,-999),-999),-999),-999),-999),-999)</f>
        <v>0.17779600000000001</v>
      </c>
      <c r="L135" s="9">
        <f>IF(Raw!$G135&gt;$C$8,IF(Raw!$Q135&gt;$C$8,IF(Raw!$N135&gt;$C$9,IF(Raw!$N135&lt;$A$9,IF(Raw!$X135&gt;$C$9,IF(Raw!$X135&lt;$A$9,Raw!S135,-999),-999),-999),-999),-999),-999)</f>
        <v>0.247201</v>
      </c>
      <c r="M135" s="9">
        <f>Raw!Q135</f>
        <v>0.83146200000000003</v>
      </c>
      <c r="N135" s="9">
        <f>IF(Raw!$G135&gt;$C$8,IF(Raw!$Q135&gt;$C$8,IF(Raw!$N135&gt;$C$9,IF(Raw!$N135&lt;$A$9,IF(Raw!$X135&gt;$C$9,IF(Raw!$X135&lt;$A$9,Raw!V135,-999),-999),-999),-999),-999),-999)</f>
        <v>725.5</v>
      </c>
      <c r="O135" s="9">
        <f>IF(Raw!$G135&gt;$C$8,IF(Raw!$Q135&gt;$C$8,IF(Raw!$N135&gt;$C$9,IF(Raw!$N135&lt;$A$9,IF(Raw!$X135&gt;$C$9,IF(Raw!$X135&lt;$A$9,Raw!W135,-999),-999),-999),-999),-999),-999)</f>
        <v>0.36862699999999998</v>
      </c>
      <c r="P135" s="9">
        <f>IF(Raw!$G135&gt;$C$8,IF(Raw!$Q135&gt;$C$8,IF(Raw!$N135&gt;$C$9,IF(Raw!$N135&lt;$A$9,IF(Raw!$X135&gt;$C$9,IF(Raw!$X135&lt;$A$9,Raw!X135,-999),-999),-999),-999),-999),-999)</f>
        <v>874</v>
      </c>
      <c r="R135" s="9">
        <f t="shared" si="20"/>
        <v>7.2124999999999995E-2</v>
      </c>
      <c r="S135" s="9">
        <f t="shared" si="21"/>
        <v>0.27226125000471851</v>
      </c>
      <c r="T135" s="9">
        <f t="shared" si="22"/>
        <v>6.9404999999999994E-2</v>
      </c>
      <c r="U135" s="9">
        <f t="shared" si="23"/>
        <v>0.28076342733241366</v>
      </c>
      <c r="V135" s="15">
        <f t="shared" si="16"/>
        <v>6.5755465999999999E-2</v>
      </c>
      <c r="X135" s="11">
        <f t="shared" si="24"/>
        <v>2.708999999999999E+18</v>
      </c>
      <c r="Y135" s="11">
        <f t="shared" si="25"/>
        <v>5.3679999999999995E-18</v>
      </c>
      <c r="Z135" s="11">
        <f t="shared" si="26"/>
        <v>6.9200000000000002E-4</v>
      </c>
      <c r="AA135" s="16">
        <f t="shared" si="27"/>
        <v>9.9627479405498733E-3</v>
      </c>
      <c r="AB135" s="9">
        <f t="shared" si="17"/>
        <v>0.17848746452081388</v>
      </c>
      <c r="AC135" s="9">
        <f t="shared" si="18"/>
        <v>0.99003725205945003</v>
      </c>
      <c r="AD135" s="15">
        <f t="shared" si="19"/>
        <v>14.397034596170334</v>
      </c>
      <c r="AE135" s="3">
        <f t="shared" si="28"/>
        <v>646.30719999999974</v>
      </c>
      <c r="AF135" s="2">
        <f t="shared" si="29"/>
        <v>0.25</v>
      </c>
      <c r="AG135" s="9">
        <f t="shared" si="30"/>
        <v>3.1093544435723966E-3</v>
      </c>
      <c r="AH135" s="2">
        <f t="shared" si="31"/>
        <v>0.1504600433377685</v>
      </c>
    </row>
    <row r="136" spans="1:34">
      <c r="A136" s="1">
        <f>Raw!A136</f>
        <v>123</v>
      </c>
      <c r="B136" s="14">
        <f>Raw!B136</f>
        <v>0.33166666666666667</v>
      </c>
      <c r="C136" s="15">
        <f>Raw!C136</f>
        <v>100</v>
      </c>
      <c r="D136" s="15">
        <f>IF(C136&gt;0.5,Raw!D136*D$11,-999)</f>
        <v>4.5</v>
      </c>
      <c r="E136" s="9">
        <f>IF(Raw!$G136&gt;$C$8,IF(Raw!$Q136&gt;$C$8,IF(Raw!$N136&gt;$C$9,IF(Raw!$N136&lt;$A$9,IF(Raw!$X136&gt;$C$9,IF(Raw!$X136&lt;$A$9,Raw!H136,-999),-999),-999),-999),-999),-999)</f>
        <v>0.18727099999999999</v>
      </c>
      <c r="F136" s="9">
        <f>IF(Raw!$G136&gt;$C$8,IF(Raw!$Q136&gt;$C$8,IF(Raw!$N136&gt;$C$9,IF(Raw!$N136&lt;$A$9,IF(Raw!$X136&gt;$C$9,IF(Raw!$X136&lt;$A$9,Raw!I136,-999),-999),-999),-999),-999),-999)</f>
        <v>0.25322899999999998</v>
      </c>
      <c r="G136" s="9">
        <f>Raw!G136</f>
        <v>0.85851999999999995</v>
      </c>
      <c r="H136" s="9">
        <f>IF(Raw!$G136&gt;$C$8,IF(Raw!$Q136&gt;$C$8,IF(Raw!$N136&gt;$C$9,IF(Raw!$N136&lt;$A$9,IF(Raw!$X136&gt;$C$9,IF(Raw!$X136&lt;$A$9,Raw!L136,-999),-999),-999),-999),-999),-999)</f>
        <v>572</v>
      </c>
      <c r="I136" s="9">
        <f>IF(Raw!$G136&gt;$C$8,IF(Raw!$Q136&gt;$C$8,IF(Raw!$N136&gt;$C$9,IF(Raw!$N136&lt;$A$9,IF(Raw!$X136&gt;$C$9,IF(Raw!$X136&lt;$A$9,Raw!M136,-999),-999),-999),-999),-999),-999)</f>
        <v>4.8999999999999998E-5</v>
      </c>
      <c r="J136" s="9">
        <f>IF(Raw!$G136&gt;$C$8,IF(Raw!$Q136&gt;$C$8,IF(Raw!$N136&gt;$C$9,IF(Raw!$N136&lt;$A$9,IF(Raw!$X136&gt;$C$9,IF(Raw!$X136&lt;$A$9,Raw!N136,-999),-999),-999),-999),-999),-999)</f>
        <v>746</v>
      </c>
      <c r="K136" s="9">
        <f>IF(Raw!$G136&gt;$C$8,IF(Raw!$Q136&gt;$C$8,IF(Raw!$N136&gt;$C$9,IF(Raw!$N136&lt;$A$9,IF(Raw!$X136&gt;$C$9,IF(Raw!$X136&lt;$A$9,Raw!R136,-999),-999),-999),-999),-999),-999)</f>
        <v>0.165467</v>
      </c>
      <c r="L136" s="9">
        <f>IF(Raw!$G136&gt;$C$8,IF(Raw!$Q136&gt;$C$8,IF(Raw!$N136&gt;$C$9,IF(Raw!$N136&lt;$A$9,IF(Raw!$X136&gt;$C$9,IF(Raw!$X136&lt;$A$9,Raw!S136,-999),-999),-999),-999),-999),-999)</f>
        <v>0.23544499999999999</v>
      </c>
      <c r="M136" s="9">
        <f>Raw!Q136</f>
        <v>0.83382400000000001</v>
      </c>
      <c r="N136" s="9">
        <f>IF(Raw!$G136&gt;$C$8,IF(Raw!$Q136&gt;$C$8,IF(Raw!$N136&gt;$C$9,IF(Raw!$N136&lt;$A$9,IF(Raw!$X136&gt;$C$9,IF(Raw!$X136&lt;$A$9,Raw!V136,-999),-999),-999),-999),-999),-999)</f>
        <v>627.70000000000005</v>
      </c>
      <c r="O136" s="9">
        <f>IF(Raw!$G136&gt;$C$8,IF(Raw!$Q136&gt;$C$8,IF(Raw!$N136&gt;$C$9,IF(Raw!$N136&lt;$A$9,IF(Raw!$X136&gt;$C$9,IF(Raw!$X136&lt;$A$9,Raw!W136,-999),-999),-999),-999),-999),-999)</f>
        <v>0.37081900000000001</v>
      </c>
      <c r="P136" s="9">
        <f>IF(Raw!$G136&gt;$C$8,IF(Raw!$Q136&gt;$C$8,IF(Raw!$N136&gt;$C$9,IF(Raw!$N136&lt;$A$9,IF(Raw!$X136&gt;$C$9,IF(Raw!$X136&lt;$A$9,Raw!X136,-999),-999),-999),-999),-999),-999)</f>
        <v>509</v>
      </c>
      <c r="R136" s="9">
        <f t="shared" si="20"/>
        <v>6.5957999999999989E-2</v>
      </c>
      <c r="S136" s="9">
        <f t="shared" si="21"/>
        <v>0.26046779792203895</v>
      </c>
      <c r="T136" s="9">
        <f t="shared" si="22"/>
        <v>6.9977999999999985E-2</v>
      </c>
      <c r="U136" s="9">
        <f t="shared" si="23"/>
        <v>0.29721591029752165</v>
      </c>
      <c r="V136" s="15">
        <f t="shared" si="16"/>
        <v>6.2628370000000003E-2</v>
      </c>
      <c r="X136" s="11">
        <f t="shared" si="24"/>
        <v>2.708999999999999E+18</v>
      </c>
      <c r="Y136" s="11">
        <f t="shared" si="25"/>
        <v>5.7199999999999996E-18</v>
      </c>
      <c r="Z136" s="11">
        <f t="shared" si="26"/>
        <v>7.4599999999999992E-4</v>
      </c>
      <c r="AA136" s="16">
        <f t="shared" si="27"/>
        <v>1.142753008237473E-2</v>
      </c>
      <c r="AB136" s="9">
        <f t="shared" si="17"/>
        <v>0.16626667570010442</v>
      </c>
      <c r="AC136" s="9">
        <f t="shared" si="18"/>
        <v>0.98857246991762526</v>
      </c>
      <c r="AD136" s="15">
        <f t="shared" si="19"/>
        <v>15.318404936159158</v>
      </c>
      <c r="AE136" s="3">
        <f t="shared" si="28"/>
        <v>688.68799999999976</v>
      </c>
      <c r="AF136" s="2">
        <f t="shared" si="29"/>
        <v>0.25</v>
      </c>
      <c r="AG136" s="9">
        <f t="shared" si="30"/>
        <v>3.5022105133896871E-3</v>
      </c>
      <c r="AH136" s="2">
        <f t="shared" si="31"/>
        <v>0.16947014410399164</v>
      </c>
    </row>
    <row r="137" spans="1:34">
      <c r="A137" s="1">
        <f>Raw!A137</f>
        <v>124</v>
      </c>
      <c r="B137" s="14">
        <f>Raw!B137</f>
        <v>0.33172453703703703</v>
      </c>
      <c r="C137" s="15">
        <f>Raw!C137</f>
        <v>101.1</v>
      </c>
      <c r="D137" s="15">
        <f>IF(C137&gt;0.5,Raw!D137*D$11,-999)</f>
        <v>4.5</v>
      </c>
      <c r="E137" s="9">
        <f>IF(Raw!$G137&gt;$C$8,IF(Raw!$Q137&gt;$C$8,IF(Raw!$N137&gt;$C$9,IF(Raw!$N137&lt;$A$9,IF(Raw!$X137&gt;$C$9,IF(Raw!$X137&lt;$A$9,Raw!H137,-999),-999),-999),-999),-999),-999)</f>
        <v>0.184336</v>
      </c>
      <c r="F137" s="9">
        <f>IF(Raw!$G137&gt;$C$8,IF(Raw!$Q137&gt;$C$8,IF(Raw!$N137&gt;$C$9,IF(Raw!$N137&lt;$A$9,IF(Raw!$X137&gt;$C$9,IF(Raw!$X137&lt;$A$9,Raw!I137,-999),-999),-999),-999),-999),-999)</f>
        <v>0.259606</v>
      </c>
      <c r="G137" s="9">
        <f>Raw!G137</f>
        <v>0.86871299999999996</v>
      </c>
      <c r="H137" s="9">
        <f>IF(Raw!$G137&gt;$C$8,IF(Raw!$Q137&gt;$C$8,IF(Raw!$N137&gt;$C$9,IF(Raw!$N137&lt;$A$9,IF(Raw!$X137&gt;$C$9,IF(Raw!$X137&lt;$A$9,Raw!L137,-999),-999),-999),-999),-999),-999)</f>
        <v>674.9</v>
      </c>
      <c r="I137" s="9">
        <f>IF(Raw!$G137&gt;$C$8,IF(Raw!$Q137&gt;$C$8,IF(Raw!$N137&gt;$C$9,IF(Raw!$N137&lt;$A$9,IF(Raw!$X137&gt;$C$9,IF(Raw!$X137&lt;$A$9,Raw!M137,-999),-999),-999),-999),-999),-999)</f>
        <v>1.4E-5</v>
      </c>
      <c r="J137" s="9">
        <f>IF(Raw!$G137&gt;$C$8,IF(Raw!$Q137&gt;$C$8,IF(Raw!$N137&gt;$C$9,IF(Raw!$N137&lt;$A$9,IF(Raw!$X137&gt;$C$9,IF(Raw!$X137&lt;$A$9,Raw!N137,-999),-999),-999),-999),-999),-999)</f>
        <v>709</v>
      </c>
      <c r="K137" s="9">
        <f>IF(Raw!$G137&gt;$C$8,IF(Raw!$Q137&gt;$C$8,IF(Raw!$N137&gt;$C$9,IF(Raw!$N137&lt;$A$9,IF(Raw!$X137&gt;$C$9,IF(Raw!$X137&lt;$A$9,Raw!R137,-999),-999),-999),-999),-999),-999)</f>
        <v>0.157527</v>
      </c>
      <c r="L137" s="9">
        <f>IF(Raw!$G137&gt;$C$8,IF(Raw!$Q137&gt;$C$8,IF(Raw!$N137&gt;$C$9,IF(Raw!$N137&lt;$A$9,IF(Raw!$X137&gt;$C$9,IF(Raw!$X137&lt;$A$9,Raw!S137,-999),-999),-999),-999),-999),-999)</f>
        <v>0.22747600000000001</v>
      </c>
      <c r="M137" s="9">
        <f>Raw!Q137</f>
        <v>0.83763200000000004</v>
      </c>
      <c r="N137" s="9">
        <f>IF(Raw!$G137&gt;$C$8,IF(Raw!$Q137&gt;$C$8,IF(Raw!$N137&gt;$C$9,IF(Raw!$N137&lt;$A$9,IF(Raw!$X137&gt;$C$9,IF(Raw!$X137&lt;$A$9,Raw!V137,-999),-999),-999),-999),-999),-999)</f>
        <v>700.2</v>
      </c>
      <c r="O137" s="9">
        <f>IF(Raw!$G137&gt;$C$8,IF(Raw!$Q137&gt;$C$8,IF(Raw!$N137&gt;$C$9,IF(Raw!$N137&lt;$A$9,IF(Raw!$X137&gt;$C$9,IF(Raw!$X137&lt;$A$9,Raw!W137,-999),-999),-999),-999),-999),-999)</f>
        <v>3.0000000000000001E-6</v>
      </c>
      <c r="P137" s="9">
        <f>IF(Raw!$G137&gt;$C$8,IF(Raw!$Q137&gt;$C$8,IF(Raw!$N137&gt;$C$9,IF(Raw!$N137&lt;$A$9,IF(Raw!$X137&gt;$C$9,IF(Raw!$X137&lt;$A$9,Raw!X137,-999),-999),-999),-999),-999),-999)</f>
        <v>558</v>
      </c>
      <c r="R137" s="9">
        <f t="shared" si="20"/>
        <v>7.5270000000000004E-2</v>
      </c>
      <c r="S137" s="9">
        <f t="shared" si="21"/>
        <v>0.28993936966017736</v>
      </c>
      <c r="T137" s="9">
        <f t="shared" si="22"/>
        <v>6.9949000000000011E-2</v>
      </c>
      <c r="U137" s="9">
        <f t="shared" si="23"/>
        <v>0.3075005714888604</v>
      </c>
      <c r="V137" s="15">
        <f t="shared" si="16"/>
        <v>6.0508616000000008E-2</v>
      </c>
      <c r="X137" s="11">
        <f t="shared" si="24"/>
        <v>2.708999999999999E+18</v>
      </c>
      <c r="Y137" s="11">
        <f t="shared" si="25"/>
        <v>6.7489999999999993E-18</v>
      </c>
      <c r="Z137" s="11">
        <f t="shared" si="26"/>
        <v>7.0899999999999999E-4</v>
      </c>
      <c r="AA137" s="16">
        <f t="shared" si="27"/>
        <v>1.2796795356077873E-2</v>
      </c>
      <c r="AB137" s="9">
        <f t="shared" si="17"/>
        <v>0.15842212303836228</v>
      </c>
      <c r="AC137" s="9">
        <f t="shared" si="18"/>
        <v>0.98720320464392219</v>
      </c>
      <c r="AD137" s="15">
        <f t="shared" si="19"/>
        <v>18.049076665836211</v>
      </c>
      <c r="AE137" s="3">
        <f t="shared" si="28"/>
        <v>812.57959999999969</v>
      </c>
      <c r="AF137" s="2">
        <f t="shared" si="29"/>
        <v>0.25</v>
      </c>
      <c r="AG137" s="9">
        <f t="shared" si="30"/>
        <v>4.2693087612237605E-3</v>
      </c>
      <c r="AH137" s="2">
        <f t="shared" si="31"/>
        <v>0.20658962909935144</v>
      </c>
    </row>
    <row r="138" spans="1:34">
      <c r="A138" s="1">
        <f>Raw!A138</f>
        <v>125</v>
      </c>
      <c r="B138" s="14">
        <f>Raw!B138</f>
        <v>0.33178240740740739</v>
      </c>
      <c r="C138" s="15">
        <f>Raw!C138</f>
        <v>102</v>
      </c>
      <c r="D138" s="15">
        <f>IF(C138&gt;0.5,Raw!D138*D$11,-999)</f>
        <v>4.5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0.79073199999999999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0.86906799999999995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2.708999999999999E+18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0.33182870370370371</v>
      </c>
      <c r="C139" s="15">
        <f>Raw!C139</f>
        <v>103.6</v>
      </c>
      <c r="D139" s="15">
        <f>IF(C139&gt;0.5,Raw!D139*D$11,-999)</f>
        <v>4.5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0.83749200000000001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0.78011799999999998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2.708999999999999E+18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0.33188657407407407</v>
      </c>
      <c r="C140" s="15">
        <f>Raw!C140</f>
        <v>103.8</v>
      </c>
      <c r="D140" s="15">
        <f>IF(C140&gt;0.5,Raw!D140*D$11,-999)</f>
        <v>4.5</v>
      </c>
      <c r="E140" s="9">
        <f>IF(Raw!$G140&gt;$C$8,IF(Raw!$Q140&gt;$C$8,IF(Raw!$N140&gt;$C$9,IF(Raw!$N140&lt;$A$9,IF(Raw!$X140&gt;$C$9,IF(Raw!$X140&lt;$A$9,Raw!H140,-999),-999),-999),-999),-999),-999)</f>
        <v>0.177649</v>
      </c>
      <c r="F140" s="9">
        <f>IF(Raw!$G140&gt;$C$8,IF(Raw!$Q140&gt;$C$8,IF(Raw!$N140&gt;$C$9,IF(Raw!$N140&lt;$A$9,IF(Raw!$X140&gt;$C$9,IF(Raw!$X140&lt;$A$9,Raw!I140,-999),-999),-999),-999),-999),-999)</f>
        <v>0.24907499999999999</v>
      </c>
      <c r="G140" s="9">
        <f>Raw!G140</f>
        <v>0.84958900000000004</v>
      </c>
      <c r="H140" s="9">
        <f>IF(Raw!$G140&gt;$C$8,IF(Raw!$Q140&gt;$C$8,IF(Raw!$N140&gt;$C$9,IF(Raw!$N140&lt;$A$9,IF(Raw!$X140&gt;$C$9,IF(Raw!$X140&lt;$A$9,Raw!L140,-999),-999),-999),-999),-999),-999)</f>
        <v>705.9</v>
      </c>
      <c r="I140" s="9">
        <f>IF(Raw!$G140&gt;$C$8,IF(Raw!$Q140&gt;$C$8,IF(Raw!$N140&gt;$C$9,IF(Raw!$N140&lt;$A$9,IF(Raw!$X140&gt;$C$9,IF(Raw!$X140&lt;$A$9,Raw!M140,-999),-999),-999),-999),-999),-999)</f>
        <v>2.2974000000000001E-2</v>
      </c>
      <c r="J140" s="9">
        <f>IF(Raw!$G140&gt;$C$8,IF(Raw!$Q140&gt;$C$8,IF(Raw!$N140&gt;$C$9,IF(Raw!$N140&lt;$A$9,IF(Raw!$X140&gt;$C$9,IF(Raw!$X140&lt;$A$9,Raw!N140,-999),-999),-999),-999),-999),-999)</f>
        <v>835</v>
      </c>
      <c r="K140" s="9">
        <f>IF(Raw!$G140&gt;$C$8,IF(Raw!$Q140&gt;$C$8,IF(Raw!$N140&gt;$C$9,IF(Raw!$N140&lt;$A$9,IF(Raw!$X140&gt;$C$9,IF(Raw!$X140&lt;$A$9,Raw!R140,-999),-999),-999),-999),-999),-999)</f>
        <v>0.14883099999999999</v>
      </c>
      <c r="L140" s="9">
        <f>IF(Raw!$G140&gt;$C$8,IF(Raw!$Q140&gt;$C$8,IF(Raw!$N140&gt;$C$9,IF(Raw!$N140&lt;$A$9,IF(Raw!$X140&gt;$C$9,IF(Raw!$X140&lt;$A$9,Raw!S140,-999),-999),-999),-999),-999),-999)</f>
        <v>0.22095799999999999</v>
      </c>
      <c r="M140" s="9">
        <f>Raw!Q140</f>
        <v>0.89407400000000004</v>
      </c>
      <c r="N140" s="9">
        <f>IF(Raw!$G140&gt;$C$8,IF(Raw!$Q140&gt;$C$8,IF(Raw!$N140&gt;$C$9,IF(Raw!$N140&lt;$A$9,IF(Raw!$X140&gt;$C$9,IF(Raw!$X140&lt;$A$9,Raw!V140,-999),-999),-999),-999),-999),-999)</f>
        <v>833.2</v>
      </c>
      <c r="O140" s="9">
        <f>IF(Raw!$G140&gt;$C$8,IF(Raw!$Q140&gt;$C$8,IF(Raw!$N140&gt;$C$9,IF(Raw!$N140&lt;$A$9,IF(Raw!$X140&gt;$C$9,IF(Raw!$X140&lt;$A$9,Raw!W140,-999),-999),-999),-999),-999),-999)</f>
        <v>0.22917999999999999</v>
      </c>
      <c r="P140" s="9">
        <f>IF(Raw!$G140&gt;$C$8,IF(Raw!$Q140&gt;$C$8,IF(Raw!$N140&gt;$C$9,IF(Raw!$N140&lt;$A$9,IF(Raw!$X140&gt;$C$9,IF(Raw!$X140&lt;$A$9,Raw!X140,-999),-999),-999),-999),-999),-999)</f>
        <v>633</v>
      </c>
      <c r="R140" s="9">
        <f t="shared" si="20"/>
        <v>7.1425999999999989E-2</v>
      </c>
      <c r="S140" s="9">
        <f t="shared" si="21"/>
        <v>0.28676503061326908</v>
      </c>
      <c r="T140" s="9">
        <f t="shared" si="22"/>
        <v>7.2126999999999997E-2</v>
      </c>
      <c r="U140" s="9">
        <f t="shared" si="23"/>
        <v>0.32642855203251298</v>
      </c>
      <c r="V140" s="15">
        <f t="shared" si="16"/>
        <v>5.8774828000000001E-2</v>
      </c>
      <c r="X140" s="11">
        <f t="shared" si="24"/>
        <v>2.708999999999999E+18</v>
      </c>
      <c r="Y140" s="11">
        <f t="shared" si="25"/>
        <v>7.0589999999999992E-18</v>
      </c>
      <c r="Z140" s="11">
        <f t="shared" si="26"/>
        <v>8.3499999999999991E-4</v>
      </c>
      <c r="AA140" s="16">
        <f t="shared" si="27"/>
        <v>1.5716607943604979E-2</v>
      </c>
      <c r="AB140" s="9">
        <f t="shared" si="17"/>
        <v>0.14996459178114838</v>
      </c>
      <c r="AC140" s="9">
        <f t="shared" si="18"/>
        <v>0.98428339205639515</v>
      </c>
      <c r="AD140" s="15">
        <f t="shared" si="19"/>
        <v>18.822284962401177</v>
      </c>
      <c r="AE140" s="3">
        <f t="shared" si="28"/>
        <v>849.90359999999964</v>
      </c>
      <c r="AF140" s="2">
        <f t="shared" si="29"/>
        <v>0.25</v>
      </c>
      <c r="AG140" s="9">
        <f t="shared" si="30"/>
        <v>4.7262547893999682E-3</v>
      </c>
      <c r="AH140" s="2">
        <f t="shared" si="31"/>
        <v>0.22870100959652717</v>
      </c>
    </row>
    <row r="141" spans="1:34">
      <c r="A141" s="1">
        <f>Raw!A141</f>
        <v>128</v>
      </c>
      <c r="B141" s="14">
        <f>Raw!B141</f>
        <v>0.33194444444444443</v>
      </c>
      <c r="C141" s="15">
        <f>Raw!C141</f>
        <v>105.4</v>
      </c>
      <c r="D141" s="15">
        <f>IF(C141&gt;0.5,Raw!D141*D$11,-999)</f>
        <v>4.5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0.73620799999999997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0.84700900000000001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2.708999999999999E+18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0.33200231481481485</v>
      </c>
      <c r="C142" s="15">
        <f>Raw!C142</f>
        <v>106.5</v>
      </c>
      <c r="D142" s="15">
        <f>IF(C142&gt;0.5,Raw!D142*D$11,-999)</f>
        <v>4.5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0.719472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0.78105199999999997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2.708999999999999E+18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0.33206018518518515</v>
      </c>
      <c r="C143" s="15">
        <f>Raw!C143</f>
        <v>107.8</v>
      </c>
      <c r="D143" s="15">
        <f>IF(C143&gt;0.5,Raw!D143*D$11,-999)</f>
        <v>4.5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0.75268599999999997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0.88458199999999998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2.708999999999999E+18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0.33211805555555557</v>
      </c>
      <c r="C144" s="15">
        <f>Raw!C144</f>
        <v>108.5</v>
      </c>
      <c r="D144" s="15">
        <f>IF(C144&gt;0.5,Raw!D144*D$11,-999)</f>
        <v>3.6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0.76827900000000005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0.68501199999999995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2.1671999999999997E+18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0.33216435185185184</v>
      </c>
      <c r="C145" s="15">
        <f>Raw!C145</f>
        <v>110</v>
      </c>
      <c r="D145" s="15">
        <f>IF(C145&gt;0.5,Raw!D145*D$11,-999)</f>
        <v>3.6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0.660165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0.86553899999999995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2.1671999999999997E+18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0.33222222222222225</v>
      </c>
      <c r="C146" s="15">
        <f>Raw!C146</f>
        <v>110.4</v>
      </c>
      <c r="D146" s="15">
        <f>IF(C146&gt;0.5,Raw!D146*D$11,-999)</f>
        <v>3.6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0.78957999999999995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0.68143900000000002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2.1671999999999997E+18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0.33228009259259261</v>
      </c>
      <c r="C147" s="15">
        <f>Raw!C147</f>
        <v>112.4</v>
      </c>
      <c r="D147" s="15">
        <f>IF(C147&gt;0.5,Raw!D147*D$11,-999)</f>
        <v>3.6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0.77308200000000005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0.71762400000000004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2.1671999999999997E+18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0.33233796296296297</v>
      </c>
      <c r="C148" s="15">
        <f>Raw!C148</f>
        <v>112.9</v>
      </c>
      <c r="D148" s="15">
        <f>IF(C148&gt;0.5,Raw!D148*D$11,-999)</f>
        <v>3.6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0.57260200000000006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0.76731300000000002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2.1671999999999997E+18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0.33239583333333333</v>
      </c>
      <c r="C149" s="15">
        <f>Raw!C149</f>
        <v>114.4</v>
      </c>
      <c r="D149" s="15">
        <f>IF(C149&gt;0.5,Raw!D149*D$11,-999)</f>
        <v>3.6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0.65486699999999998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0.65378400000000003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2.1671999999999997E+18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0.3324537037037037</v>
      </c>
      <c r="C150" s="15">
        <f>Raw!C150</f>
        <v>115.1</v>
      </c>
      <c r="D150" s="15">
        <f>IF(C150&gt;0.5,Raw!D150*D$11,-999)</f>
        <v>3.6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0.765463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0.60153299999999998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2.1671999999999997E+18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0.33251157407407406</v>
      </c>
      <c r="C151" s="15">
        <f>Raw!C151</f>
        <v>116.7</v>
      </c>
      <c r="D151" s="15">
        <f>IF(C151&gt;0.5,Raw!D151*D$11,-999)</f>
        <v>3.6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0.46074599999999999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0.62073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2.1671999999999997E+18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0.33255787037037038</v>
      </c>
      <c r="C152" s="15">
        <f>Raw!C152</f>
        <v>117.3</v>
      </c>
      <c r="D152" s="15">
        <f>IF(C152&gt;0.5,Raw!D152*D$11,-999)</f>
        <v>3.6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0.542404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0.52394499999999999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2.1671999999999997E+18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0.33261574074074074</v>
      </c>
      <c r="C153" s="15">
        <f>Raw!C153</f>
        <v>118.6</v>
      </c>
      <c r="D153" s="15">
        <f>IF(C153&gt;0.5,Raw!D153*D$11,-999)</f>
        <v>3.6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0.52276900000000004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0.459646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2.1671999999999997E+18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0.3326736111111111</v>
      </c>
      <c r="C154" s="15">
        <f>Raw!C154</f>
        <v>119.7</v>
      </c>
      <c r="D154" s="15">
        <f>IF(C154&gt;0.5,Raw!D154*D$11,-999)</f>
        <v>3.6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0.27212700000000001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0.51306700000000005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2.1671999999999997E+18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0.33273148148148146</v>
      </c>
      <c r="C155" s="15">
        <f>Raw!C155</f>
        <v>120.6</v>
      </c>
      <c r="D155" s="15">
        <f>IF(C155&gt;0.5,Raw!D155*D$11,-999)</f>
        <v>3.6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5.4611E-2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0.31473699999999999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2.1671999999999997E+18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0.33278935185185182</v>
      </c>
      <c r="C156" s="15">
        <f>Raw!C156</f>
        <v>121.7</v>
      </c>
      <c r="D156" s="15">
        <f>IF(C156&gt;0.5,Raw!D156*D$11,-999)</f>
        <v>3.6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0.154502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0.17551800000000001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2.1671999999999997E+18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0.33283564814814814</v>
      </c>
      <c r="C157" s="15">
        <f>Raw!C157</f>
        <v>122.9</v>
      </c>
      <c r="D157" s="15">
        <f>IF(C157&gt;0.5,Raw!D157*D$11,-999)</f>
        <v>3.6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8.8287000000000004E-2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0.30619499999999999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2.1671999999999997E+18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0.33289351851851851</v>
      </c>
      <c r="C158" s="15">
        <f>Raw!C158</f>
        <v>123.7</v>
      </c>
      <c r="D158" s="15">
        <f>IF(C158&gt;0.5,Raw!D158*D$11,-999)</f>
        <v>3.6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0.16583100000000001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2.3656E-2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2.1671999999999997E+18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0.33295138888888892</v>
      </c>
      <c r="C159" s="15">
        <f>Raw!C159</f>
        <v>124.9</v>
      </c>
      <c r="D159" s="15">
        <f>IF(C159&gt;0.5,Raw!D159*D$11,-999)</f>
        <v>3.6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1.1916E-2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8.9636999999999994E-2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2.1671999999999997E+18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0.33300925925925923</v>
      </c>
      <c r="C160" s="15">
        <f>Raw!C160</f>
        <v>126.4</v>
      </c>
      <c r="D160" s="15">
        <f>IF(C160&gt;0.5,Raw!D160*D$11,-999)</f>
        <v>3.6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8.4001999999999993E-2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2.0961E-2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2.1671999999999997E+18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0.33305555555555555</v>
      </c>
      <c r="C161" s="15">
        <f>Raw!C161</f>
        <v>126.9</v>
      </c>
      <c r="D161" s="15">
        <f>IF(C161&gt;0.5,Raw!D161*D$11,-999)</f>
        <v>3.6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0.10965999999999999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3.1890000000000002E-2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2.1671999999999997E+18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0.33311342592592591</v>
      </c>
      <c r="C162" s="15">
        <f>Raw!C162</f>
        <v>128.9</v>
      </c>
      <c r="D162" s="15">
        <f>IF(C162&gt;0.5,Raw!D162*D$11,-999)</f>
        <v>3.6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1.8584E-2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1.1516E-2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2.1671999999999997E+18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0.33317129629629633</v>
      </c>
      <c r="C163" s="15">
        <f>Raw!C163</f>
        <v>129.1</v>
      </c>
      <c r="D163" s="15">
        <f>IF(C163&gt;0.5,Raw!D163*D$11,-999)</f>
        <v>3.6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6.6528000000000004E-2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2.0608999999999999E-2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2.1671999999999997E+18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0.33322916666666669</v>
      </c>
      <c r="C164" s="15">
        <f>Raw!C164</f>
        <v>130.80000000000001</v>
      </c>
      <c r="D164" s="15">
        <f>IF(C164&gt;0.5,Raw!D164*D$11,-999)</f>
        <v>3.6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1.4832E-2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4.6692999999999998E-2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2.1671999999999997E+18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0.33328703703703705</v>
      </c>
      <c r="C165" s="15">
        <f>Raw!C165</f>
        <v>131.69999999999999</v>
      </c>
      <c r="D165" s="15">
        <f>IF(C165&gt;0.5,Raw!D165*D$11,-999)</f>
        <v>3.6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2.2033000000000001E-2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6.3550999999999996E-2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2.1671999999999997E+18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0.33334490740740735</v>
      </c>
      <c r="C166" s="15">
        <f>Raw!C166</f>
        <v>132.4</v>
      </c>
      <c r="D166" s="15">
        <f>IF(C166&gt;0.5,Raw!D166*D$11,-999)</f>
        <v>3.6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9.7000000000000003E-3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9.9673999999999999E-2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2.1671999999999997E+18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0.33339120370370368</v>
      </c>
      <c r="C167" s="15">
        <f>Raw!C167</f>
        <v>134.19999999999999</v>
      </c>
      <c r="D167" s="15">
        <f>IF(C167&gt;0.5,Raw!D167*D$11,-999)</f>
        <v>3.6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3.6305999999999998E-2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7.6046000000000002E-2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2.1671999999999997E+18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0.33344907407407409</v>
      </c>
      <c r="C168" s="15">
        <f>Raw!C168</f>
        <v>134.80000000000001</v>
      </c>
      <c r="D168" s="15">
        <f>IF(C168&gt;0.5,Raw!D168*D$11,-999)</f>
        <v>3.6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3.2688000000000002E-2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0.11068699999999999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2.1671999999999997E+18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0.33350694444444445</v>
      </c>
      <c r="C169" s="15">
        <f>Raw!C169</f>
        <v>136.19999999999999</v>
      </c>
      <c r="D169" s="15">
        <f>IF(C169&gt;0.5,Raw!D169*D$11,-999)</f>
        <v>3.6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1.2082000000000001E-2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7.8025999999999998E-2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2.1671999999999997E+18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0.33356481481481487</v>
      </c>
      <c r="C170" s="15">
        <f>Raw!C170</f>
        <v>137.1</v>
      </c>
      <c r="D170" s="15">
        <f>IF(C170&gt;0.5,Raw!D170*D$11,-999)</f>
        <v>3.6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3.517E-2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1.7000000000000001E-2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2.1671999999999997E+18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0.33362268518518517</v>
      </c>
      <c r="C171" s="15">
        <f>Raw!C171</f>
        <v>138.19999999999999</v>
      </c>
      <c r="D171" s="15">
        <f>IF(C171&gt;0.5,Raw!D171*D$11,-999)</f>
        <v>3.6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0.17253499999999999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1.06E-3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2.1671999999999997E+18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0.3336689814814815</v>
      </c>
      <c r="C172" s="15">
        <f>Raw!C172</f>
        <v>139.1</v>
      </c>
      <c r="D172" s="15">
        <f>IF(C172&gt;0.5,Raw!D172*D$11,-999)</f>
        <v>3.6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3.2494000000000002E-2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2.8319999999999999E-3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2.1671999999999997E+18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0.33372685185185186</v>
      </c>
      <c r="C173" s="15">
        <f>Raw!C173</f>
        <v>140.80000000000001</v>
      </c>
      <c r="D173" s="15">
        <f>IF(C173&gt;0.5,Raw!D173*D$11,-999)</f>
        <v>3.6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1.2449999999999999E-2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8.7493000000000001E-2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2.1671999999999997E+18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0.33378472222222227</v>
      </c>
      <c r="C174" s="15">
        <f>Raw!C174</f>
        <v>141.30000000000001</v>
      </c>
      <c r="D174" s="15">
        <f>IF(C174&gt;0.5,Raw!D174*D$11,-999)</f>
        <v>3.6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5.5937000000000001E-2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1.6638E-2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2.1671999999999997E+18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0.33384259259259258</v>
      </c>
      <c r="C175" s="15">
        <f>Raw!C175</f>
        <v>142.4</v>
      </c>
      <c r="D175" s="15">
        <f>IF(C175&gt;0.5,Raw!D175*D$11,-999)</f>
        <v>3.6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1.7246000000000001E-2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4.9299000000000003E-2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2.1671999999999997E+18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0.33390046296296294</v>
      </c>
      <c r="C176" s="15">
        <f>Raw!C176</f>
        <v>143.30000000000001</v>
      </c>
      <c r="D176" s="15">
        <f>IF(C176&gt;0.5,Raw!D176*D$11,-999)</f>
        <v>3.6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0.264824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1.9108E-2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2.1671999999999997E+18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0.33394675925925926</v>
      </c>
      <c r="C177" s="15">
        <f>Raw!C177</f>
        <v>144.4</v>
      </c>
      <c r="D177" s="15">
        <f>IF(C177&gt;0.5,Raw!D177*D$11,-999)</f>
        <v>3.6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3.7269999999999998E-3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3.2018999999999999E-2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2.1671999999999997E+18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0.33400462962962968</v>
      </c>
      <c r="C178" s="15">
        <f>Raw!C178</f>
        <v>145.19999999999999</v>
      </c>
      <c r="D178" s="15">
        <f>IF(C178&gt;0.5,Raw!D178*D$11,-999)</f>
        <v>3.6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2.8613E-2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2.8615999999999999E-2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2.1671999999999997E+18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0.33406249999999998</v>
      </c>
      <c r="C179" s="15">
        <f>Raw!C179</f>
        <v>146.80000000000001</v>
      </c>
      <c r="D179" s="15">
        <f>IF(C179&gt;0.5,Raw!D179*D$11,-999)</f>
        <v>3.6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8.2392999999999994E-2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0.1419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2.1671999999999997E+18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0.33412037037037035</v>
      </c>
      <c r="C180" s="15">
        <f>Raw!C180</f>
        <v>147.5</v>
      </c>
      <c r="D180" s="15">
        <f>IF(C180&gt;0.5,Raw!D180*D$11,-999)</f>
        <v>3.6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1.9050999999999998E-2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3.568E-3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2.1671999999999997E+18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0.33417824074074076</v>
      </c>
      <c r="C181" s="15">
        <f>Raw!C181</f>
        <v>149</v>
      </c>
      <c r="D181" s="15">
        <f>IF(C181&gt;0.5,Raw!D181*D$11,-999)</f>
        <v>3.6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0.27775300000000003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7.3640999999999998E-2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2.1671999999999997E+18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0.33422453703703708</v>
      </c>
      <c r="C182" s="15">
        <f>Raw!C182</f>
        <v>149.9</v>
      </c>
      <c r="D182" s="15">
        <f>IF(C182&gt;0.5,Raw!D182*D$11,-999)</f>
        <v>3.6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0.13531899999999999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8.2195000000000004E-2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2.1671999999999997E+18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0.33428240740740739</v>
      </c>
      <c r="C183" s="15">
        <f>Raw!C183</f>
        <v>150.80000000000001</v>
      </c>
      <c r="D183" s="15">
        <f>IF(C183&gt;0.5,Raw!D183*D$11,-999)</f>
        <v>3.6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6.4507999999999996E-2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8.4162000000000001E-2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2.1671999999999997E+18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0.33434027777777775</v>
      </c>
      <c r="C184" s="15">
        <f>Raw!C184</f>
        <v>151.9</v>
      </c>
      <c r="D184" s="15">
        <f>IF(C184&gt;0.5,Raw!D184*D$11,-999)</f>
        <v>3.6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6.9823999999999997E-2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5.5675000000000002E-2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2.1671999999999997E+18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0.33439814814814817</v>
      </c>
      <c r="C185" s="15">
        <f>Raw!C185</f>
        <v>153.19999999999999</v>
      </c>
      <c r="D185" s="15">
        <f>IF(C185&gt;0.5,Raw!D185*D$11,-999)</f>
        <v>3.6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2.4400999999999999E-2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1.9212E-2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2.1671999999999997E+18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0.33445601851851853</v>
      </c>
      <c r="C186" s="15">
        <f>Raw!C186</f>
        <v>154.30000000000001</v>
      </c>
      <c r="D186" s="15">
        <f>IF(C186&gt;0.5,Raw!D186*D$11,-999)</f>
        <v>3.6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0.143432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4.1426999999999999E-2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2.1671999999999997E+18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0.33451388888888894</v>
      </c>
      <c r="C187" s="15">
        <f>Raw!C187</f>
        <v>155.4</v>
      </c>
      <c r="D187" s="15">
        <f>IF(C187&gt;0.5,Raw!D187*D$11,-999)</f>
        <v>3.6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9.6433000000000005E-2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0.116174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2.1671999999999997E+18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0.33456018518518515</v>
      </c>
      <c r="C188" s="15">
        <f>Raw!C188</f>
        <v>156.30000000000001</v>
      </c>
      <c r="D188" s="15">
        <f>IF(C188&gt;0.5,Raw!D188*D$11,-999)</f>
        <v>3.6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6.7785999999999999E-2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0.22437199999999999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2.1671999999999997E+18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0.33461805555555557</v>
      </c>
      <c r="C189" s="15">
        <f>Raw!C189</f>
        <v>157.69999999999999</v>
      </c>
      <c r="D189" s="15">
        <f>IF(C189&gt;0.5,Raw!D189*D$11,-999)</f>
        <v>3.6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4.8465000000000001E-2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5.7447999999999999E-2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2.1671999999999997E+18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0.33467592592592593</v>
      </c>
      <c r="C190" s="15">
        <f>Raw!C190</f>
        <v>158.30000000000001</v>
      </c>
      <c r="D190" s="15">
        <f>IF(C190&gt;0.5,Raw!D190*D$11,-999)</f>
        <v>3.6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7.7100000000000002E-2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0.121561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2.1671999999999997E+18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0.33473379629629635</v>
      </c>
      <c r="C191" s="15">
        <f>Raw!C191</f>
        <v>159.69999999999999</v>
      </c>
      <c r="D191" s="15">
        <f>IF(C191&gt;0.5,Raw!D191*D$11,-999)</f>
        <v>3.6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7.0044999999999996E-2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0.100818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2.1671999999999997E+18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0.33479166666666665</v>
      </c>
      <c r="C192" s="15">
        <f>Raw!C192</f>
        <v>160.6</v>
      </c>
      <c r="D192" s="15">
        <f>IF(C192&gt;0.5,Raw!D192*D$11,-999)</f>
        <v>3.6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0.18093000000000001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0.14464399999999999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2.1671999999999997E+18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0.33483796296296298</v>
      </c>
      <c r="C193" s="15">
        <f>Raw!C193</f>
        <v>161.69999999999999</v>
      </c>
      <c r="D193" s="15">
        <f>IF(C193&gt;0.5,Raw!D193*D$11,-999)</f>
        <v>3.6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5.4531000000000003E-2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1.2161E-2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2.1671999999999997E+18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0.33489583333333334</v>
      </c>
      <c r="C194" s="15">
        <f>Raw!C194</f>
        <v>163</v>
      </c>
      <c r="D194" s="15">
        <f>IF(C194&gt;0.5,Raw!D194*D$11,-999)</f>
        <v>3.6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0.13032199999999999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0.13528599999999999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2.1671999999999997E+18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0.33495370370370375</v>
      </c>
      <c r="C195" s="15">
        <f>Raw!C195</f>
        <v>164.3</v>
      </c>
      <c r="D195" s="15">
        <f>IF(C195&gt;0.5,Raw!D195*D$11,-999)</f>
        <v>3.6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1.2612999999999999E-2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6.2758999999999995E-2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2.1671999999999997E+18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0.33501157407407406</v>
      </c>
      <c r="C196" s="15">
        <f>Raw!C196</f>
        <v>164.8</v>
      </c>
      <c r="D196" s="15">
        <f>IF(C196&gt;0.5,Raw!D196*D$11,-999)</f>
        <v>2.7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0.234315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2.6090000000000002E-3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1.6254E+18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0.33506944444444442</v>
      </c>
      <c r="C197" s="15">
        <f>Raw!C197</f>
        <v>166.5</v>
      </c>
      <c r="D197" s="15">
        <f>IF(C197&gt;0.5,Raw!D197*D$11,-999)</f>
        <v>2.7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4.0167000000000001E-2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0.124283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1.6254E+18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0.33512731481481484</v>
      </c>
      <c r="C198" s="15">
        <f>Raw!C198</f>
        <v>167.4</v>
      </c>
      <c r="D198" s="15">
        <f>IF(C198&gt;0.5,Raw!D198*D$11,-999)</f>
        <v>3.6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0.118316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2.1524999999999999E-2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2.1671999999999997E+18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0.33517361111111116</v>
      </c>
      <c r="C199" s="15">
        <f>Raw!C199</f>
        <v>168.3</v>
      </c>
      <c r="D199" s="15">
        <f>IF(C199&gt;0.5,Raw!D199*D$11,-999)</f>
        <v>3.6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6.6588999999999995E-2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9.6710000000000008E-3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2.1671999999999997E+18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0.33523148148148146</v>
      </c>
      <c r="C200" s="15">
        <f>Raw!C200</f>
        <v>169.2</v>
      </c>
      <c r="D200" s="15">
        <f>IF(C200&gt;0.5,Raw!D200*D$11,-999)</f>
        <v>3.6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7.3819999999999997E-2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5.6763000000000001E-2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2.1671999999999997E+18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0.33528935185185182</v>
      </c>
      <c r="C201" s="15">
        <f>Raw!C201</f>
        <v>170.3</v>
      </c>
      <c r="D201" s="15">
        <f>IF(C201&gt;0.5,Raw!D201*D$11,-999)</f>
        <v>2.7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3.5289000000000001E-2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1.141E-2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1.6254E+18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0.33534722222222224</v>
      </c>
      <c r="C202" s="15">
        <f>Raw!C202</f>
        <v>171.7</v>
      </c>
      <c r="D202" s="15">
        <f>IF(C202&gt;0.5,Raw!D202*D$11,-999)</f>
        <v>2.7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4.7166E-2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0.13542899999999999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1.6254E+18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0.3354050925925926</v>
      </c>
      <c r="C203" s="15">
        <f>Raw!C203</f>
        <v>172.3</v>
      </c>
      <c r="D203" s="15">
        <f>IF(C203&gt;0.5,Raw!D203*D$11,-999)</f>
        <v>3.6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4.1549999999999997E-2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0.118594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2.1671999999999997E+18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0.33546296296296302</v>
      </c>
      <c r="C204" s="15">
        <f>Raw!C204</f>
        <v>173.7</v>
      </c>
      <c r="D204" s="15">
        <f>IF(C204&gt;0.5,Raw!D204*D$11,-999)</f>
        <v>2.7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5.0792999999999998E-2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1.3199000000000001E-2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1.6254E+18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0.33550925925925923</v>
      </c>
      <c r="C205" s="15">
        <f>Raw!C205</f>
        <v>174.5</v>
      </c>
      <c r="D205" s="15">
        <f>IF(C205&gt;0.5,Raw!D205*D$11,-999)</f>
        <v>2.7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4.555E-3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0.131967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1.6254E+18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0.33556712962962965</v>
      </c>
      <c r="C206" s="15">
        <f>Raw!C206</f>
        <v>175.9</v>
      </c>
      <c r="D206" s="15">
        <f>IF(C206&gt;0.5,Raw!D206*D$11,-999)</f>
        <v>2.7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5.5810999999999999E-2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6.2200999999999999E-2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1.6254E+18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0.33562500000000001</v>
      </c>
      <c r="C207" s="15">
        <f>Raw!C207</f>
        <v>176.3</v>
      </c>
      <c r="D207" s="15">
        <f>IF(C207&gt;0.5,Raw!D207*D$11,-999)</f>
        <v>2.7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1.5316E-2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9.9489999999999995E-3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1.6254E+18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0.33568287037037042</v>
      </c>
      <c r="C208" s="15">
        <f>Raw!C208</f>
        <v>177.9</v>
      </c>
      <c r="D208" s="15">
        <f>IF(C208&gt;0.5,Raw!D208*D$11,-999)</f>
        <v>2.7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0.147843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3.052E-3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1.6254E+18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0.33574074074074073</v>
      </c>
      <c r="C209" s="15">
        <f>Raw!C209</f>
        <v>178.7</v>
      </c>
      <c r="D209" s="15">
        <f>IF(C209&gt;0.5,Raw!D209*D$11,-999)</f>
        <v>3.6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0.10518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7.4201000000000003E-2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2.1671999999999997E+18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0.33578703703703705</v>
      </c>
      <c r="C210" s="15">
        <f>Raw!C210</f>
        <v>180.3</v>
      </c>
      <c r="D210" s="15">
        <f>IF(C210&gt;0.5,Raw!D210*D$11,-999)</f>
        <v>2.7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4.8946000000000003E-2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0.103645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1.6254E+18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0.33584490740740741</v>
      </c>
      <c r="C211" s="15">
        <f>Raw!C211</f>
        <v>180.8</v>
      </c>
      <c r="D211" s="15">
        <f>IF(C211&gt;0.5,Raw!D211*D$11,-999)</f>
        <v>2.7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2.4050999999999999E-2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5.2069999999999998E-3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1.6254E+18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0.33590277777777783</v>
      </c>
      <c r="C212" s="15">
        <f>Raw!C212</f>
        <v>182.3</v>
      </c>
      <c r="D212" s="15">
        <f>IF(C212&gt;0.5,Raw!D212*D$11,-999)</f>
        <v>2.7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4.616E-2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9.8380999999999996E-2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1.6254E+18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0.33596064814814813</v>
      </c>
      <c r="C213" s="15">
        <f>Raw!C213</f>
        <v>183</v>
      </c>
      <c r="D213" s="15">
        <f>IF(C213&gt;0.5,Raw!D213*D$11,-999)</f>
        <v>2.7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2.4396999999999999E-2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9.5100000000000002E-4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1.6254E+18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0.33601851851851849</v>
      </c>
      <c r="C214" s="15">
        <f>Raw!C214</f>
        <v>184.3</v>
      </c>
      <c r="D214" s="15">
        <f>IF(C214&gt;0.5,Raw!D214*D$11,-999)</f>
        <v>2.7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0.14760999999999999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1.1379999999999999E-3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1.6254E+18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0.33606481481481482</v>
      </c>
      <c r="C215" s="15">
        <f>Raw!C215</f>
        <v>185</v>
      </c>
      <c r="D215" s="15">
        <f>IF(C215&gt;0.5,Raw!D215*D$11,-999)</f>
        <v>2.7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3.2217999999999997E-2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1.7539999999999999E-3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1.6254E+18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0.33612268518518523</v>
      </c>
      <c r="C216" s="15">
        <f>Raw!C216</f>
        <v>186.7</v>
      </c>
      <c r="D216" s="15">
        <f>IF(C216&gt;0.5,Raw!D216*D$11,-999)</f>
        <v>2.7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4.1660999999999997E-2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3.4922000000000002E-2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1.6254E+18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0.33618055555555554</v>
      </c>
      <c r="C217" s="15">
        <f>Raw!C217</f>
        <v>187.4</v>
      </c>
      <c r="D217" s="15">
        <f>IF(C217&gt;0.5,Raw!D217*D$11,-999)</f>
        <v>2.7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8.5698999999999997E-2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5.9220000000000002E-3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1.6254E+18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0.3362384259259259</v>
      </c>
      <c r="C218" s="15">
        <f>Raw!C218</f>
        <v>188.3</v>
      </c>
      <c r="D218" s="15">
        <f>IF(C218&gt;0.5,Raw!D218*D$11,-999)</f>
        <v>2.7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9.6839999999999999E-3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5.4246999999999997E-2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1.6254E+18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0.33629629629629632</v>
      </c>
      <c r="C219" s="15">
        <f>Raw!C219</f>
        <v>189.4</v>
      </c>
      <c r="D219" s="15">
        <f>IF(C219&gt;0.5,Raw!D219*D$11,-999)</f>
        <v>2.7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4.4769000000000003E-2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3.1684999999999998E-2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1.6254E+18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0.33635416666666668</v>
      </c>
      <c r="C220" s="15">
        <f>Raw!C220</f>
        <v>190.5</v>
      </c>
      <c r="D220" s="15">
        <f>IF(C220&gt;0.5,Raw!D220*D$11,-999)</f>
        <v>2.7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7.8939999999999996E-2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4.6979999999999999E-3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1.6254E+18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0.33640046296296294</v>
      </c>
      <c r="C221" s="15">
        <f>Raw!C221</f>
        <v>191.6</v>
      </c>
      <c r="D221" s="15">
        <f>IF(C221&gt;0.5,Raw!D221*D$11,-999)</f>
        <v>2.7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4.313E-3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5.8321999999999999E-2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1.6254E+18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0.3364583333333333</v>
      </c>
      <c r="C222" s="15">
        <f>Raw!C222</f>
        <v>192.1</v>
      </c>
      <c r="D222" s="15">
        <f>IF(C222&gt;0.5,Raw!D222*D$11,-999)</f>
        <v>2.7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4.4421000000000002E-2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9.7518999999999995E-2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1.6254E+18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0.33651620370370372</v>
      </c>
      <c r="C223" s="15">
        <f>Raw!C223</f>
        <v>193.8</v>
      </c>
      <c r="D223" s="15">
        <f>IF(C223&gt;0.5,Raw!D223*D$11,-999)</f>
        <v>2.7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0.125107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0.120866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1.6254E+18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0.33657407407407408</v>
      </c>
      <c r="C224" s="15">
        <f>Raw!C224</f>
        <v>194.1</v>
      </c>
      <c r="D224" s="15">
        <f>IF(C224&gt;0.5,Raw!D224*D$11,-999)</f>
        <v>2.7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2.1708000000000002E-2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4.9639999999999997E-3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1.6254E+18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0.3366319444444445</v>
      </c>
      <c r="C225" s="15">
        <f>Raw!C225</f>
        <v>196</v>
      </c>
      <c r="D225" s="15">
        <f>IF(C225&gt;0.5,Raw!D225*D$11,-999)</f>
        <v>2.7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2.9149000000000001E-2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0.15882399999999999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1.6254E+18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0.33667824074074071</v>
      </c>
      <c r="C226" s="15">
        <f>Raw!C226</f>
        <v>196.3</v>
      </c>
      <c r="D226" s="15">
        <f>IF(C226&gt;0.5,Raw!D226*D$11,-999)</f>
        <v>2.7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7.1048E-2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7.7745999999999996E-2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1.6254E+18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0.33673611111111112</v>
      </c>
      <c r="C227" s="15">
        <f>Raw!C227</f>
        <v>198</v>
      </c>
      <c r="D227" s="15">
        <f>IF(C227&gt;0.5,Raw!D227*D$11,-999)</f>
        <v>2.7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2.0629999999999999E-2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6.2839999999999997E-3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1.6254E+18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0.33679398148148149</v>
      </c>
      <c r="C228" s="15">
        <f>Raw!C228</f>
        <v>198.3</v>
      </c>
      <c r="D228" s="15">
        <f>IF(C228&gt;0.5,Raw!D228*D$11,-999)</f>
        <v>2.7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4.5009999999999998E-3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1.2689999999999999E-3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1.6254E+18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0.3368518518518519</v>
      </c>
      <c r="C229" s="15">
        <f>Raw!C229</f>
        <v>200</v>
      </c>
      <c r="D229" s="15">
        <f>IF(C229&gt;0.5,Raw!D229*D$11,-999)</f>
        <v>2.7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0.150445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4.9849999999999998E-3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1.6254E+18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0.33690972222222221</v>
      </c>
      <c r="C230" s="15">
        <f>Raw!C230</f>
        <v>200.3</v>
      </c>
      <c r="D230" s="15">
        <f>IF(C230&gt;0.5,Raw!D230*D$11,-999)</f>
        <v>2.7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2.6851E-2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5.8900000000000001E-4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1.6254E+18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0.33696759259259257</v>
      </c>
      <c r="C231" s="15">
        <f>Raw!C231</f>
        <v>201.8</v>
      </c>
      <c r="D231" s="15">
        <f>IF(C231&gt;0.5,Raw!D231*D$11,-999)</f>
        <v>2.7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3.3606999999999998E-2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2.8712999999999999E-2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1.6254E+18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0.33701388888888889</v>
      </c>
      <c r="C232" s="15">
        <f>Raw!C232</f>
        <v>202.5</v>
      </c>
      <c r="D232" s="15">
        <f>IF(C232&gt;0.5,Raw!D232*D$11,-999)</f>
        <v>3.6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5.8936000000000002E-2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3.3235000000000001E-2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2.1671999999999997E+18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0.33707175925925931</v>
      </c>
      <c r="C233" s="15">
        <f>Raw!C233</f>
        <v>203.1</v>
      </c>
      <c r="D233" s="15">
        <f>IF(C233&gt;0.5,Raw!D233*D$11,-999)</f>
        <v>2.7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2.8492E-2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7.4975E-2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1.6254E+18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0.33712962962962961</v>
      </c>
      <c r="C234" s="15">
        <f>Raw!C234</f>
        <v>202</v>
      </c>
      <c r="D234" s="15">
        <f>IF(C234&gt;0.5,Raw!D234*D$11,-999)</f>
        <v>2.7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0.107294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4.7431000000000001E-2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1.6254E+18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0.33718749999999997</v>
      </c>
      <c r="C235" s="15">
        <f>Raw!C235</f>
        <v>201.6</v>
      </c>
      <c r="D235" s="15">
        <f>IF(C235&gt;0.5,Raw!D235*D$11,-999)</f>
        <v>2.7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2.6311999999999999E-2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5.9684000000000001E-2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1.6254E+18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0.33724537037037039</v>
      </c>
      <c r="C236" s="15">
        <f>Raw!C236</f>
        <v>200.7</v>
      </c>
      <c r="D236" s="15">
        <f>IF(C236&gt;0.5,Raw!D236*D$11,-999)</f>
        <v>2.7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1.6778999999999999E-2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3.1264E-2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1.6254E+18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0.33729166666666671</v>
      </c>
      <c r="C237" s="15">
        <f>Raw!C237</f>
        <v>199.2</v>
      </c>
      <c r="D237" s="15">
        <f>IF(C237&gt;0.5,Raw!D237*D$11,-999)</f>
        <v>2.7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8.3940000000000004E-3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8.5699999999999995E-3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1.6254E+18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0.33734953703703702</v>
      </c>
      <c r="C238" s="15">
        <f>Raw!C238</f>
        <v>199.1</v>
      </c>
      <c r="D238" s="15">
        <f>IF(C238&gt;0.5,Raw!D238*D$11,-999)</f>
        <v>2.7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0.14142299999999999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1.6684000000000001E-2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1.6254E+18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0.33740740740740738</v>
      </c>
      <c r="C239" s="15">
        <f>Raw!C239</f>
        <v>197.8</v>
      </c>
      <c r="D239" s="15">
        <f>IF(C239&gt;0.5,Raw!D239*D$11,-999)</f>
        <v>3.6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4.1861000000000002E-2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7.7460000000000003E-3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2.1671999999999997E+18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0.33746527777777779</v>
      </c>
      <c r="C240" s="15">
        <f>Raw!C240</f>
        <v>197.1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9.3010000000000002E-3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1.6459999999999999E-3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0.33752314814814816</v>
      </c>
      <c r="C241" s="15">
        <f>Raw!C241</f>
        <v>196.5</v>
      </c>
      <c r="D241" s="15">
        <f>IF(C241&gt;0.5,Raw!D241*D$11,-999)</f>
        <v>2.7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5.5643999999999999E-2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0.238783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1.6254E+18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0.33758101851851857</v>
      </c>
      <c r="C242" s="15">
        <f>Raw!C242</f>
        <v>195.2</v>
      </c>
      <c r="D242" s="15">
        <f>IF(C242&gt;0.5,Raw!D242*D$11,-999)</f>
        <v>2.7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5.1556999999999999E-2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5.0242000000000002E-2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1.6254E+18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0.33762731481481478</v>
      </c>
      <c r="C243" s="15">
        <f>Raw!C243</f>
        <v>195.1</v>
      </c>
      <c r="D243" s="15">
        <f>IF(C243&gt;0.5,Raw!D243*D$11,-999)</f>
        <v>2.7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3.5002999999999999E-2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5.9768000000000002E-2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1.6254E+18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0.3376851851851852</v>
      </c>
      <c r="C244" s="15">
        <f>Raw!C244</f>
        <v>193.6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0.18365699999999999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2.6319999999999998E-3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0.33774305555555556</v>
      </c>
      <c r="C245" s="15">
        <f>Raw!C245</f>
        <v>193.1</v>
      </c>
      <c r="D245" s="15">
        <f>IF(C245&gt;0.5,Raw!D245*D$11,-999)</f>
        <v>2.7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2.4729999999999999E-3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2.4773E-2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1.6254E+18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0.33780092592592598</v>
      </c>
      <c r="C246" s="15">
        <f>Raw!C246</f>
        <v>192</v>
      </c>
      <c r="D246" s="15">
        <f>IF(C246&gt;0.5,Raw!D246*D$11,-999)</f>
        <v>2.7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4.3290000000000004E-3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1.0515999999999999E-2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1.6254E+18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0.33785879629629628</v>
      </c>
      <c r="C247" s="15">
        <f>Raw!C247</f>
        <v>191.8</v>
      </c>
      <c r="D247" s="15">
        <f>IF(C247&gt;0.5,Raw!D247*D$11,-999)</f>
        <v>2.7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1.8432E-2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1.3226E-2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1.6254E+18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0.33791666666666664</v>
      </c>
      <c r="C248" s="15">
        <f>Raw!C248</f>
        <v>190.1</v>
      </c>
      <c r="D248" s="15">
        <f>IF(C248&gt;0.5,Raw!D248*D$11,-999)</f>
        <v>2.7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1.0825E-2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1.8589999999999999E-2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1.6254E+18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0.33797453703703706</v>
      </c>
      <c r="C249" s="15">
        <f>Raw!C249</f>
        <v>190.1</v>
      </c>
      <c r="D249" s="15">
        <f>IF(C249&gt;0.5,Raw!D249*D$11,-999)</f>
        <v>3.6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6.5805000000000002E-2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5.2509999999999996E-3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2.1671999999999997E+18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0.33803240740740742</v>
      </c>
      <c r="C250" s="15">
        <f>Raw!C250</f>
        <v>189</v>
      </c>
      <c r="D250" s="15">
        <f>IF(C250&gt;0.5,Raw!D250*D$11,-999)</f>
        <v>3.6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7.6799999999999993E-2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3.4090000000000001E-3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2.1671999999999997E+18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0.33809027777777773</v>
      </c>
      <c r="C251" s="15">
        <f>Raw!C251</f>
        <v>188.1</v>
      </c>
      <c r="D251" s="15">
        <f>IF(C251&gt;0.5,Raw!D251*D$11,-999)</f>
        <v>2.7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5.0908000000000002E-2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5.4615999999999998E-2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1.6254E+18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0.33813657407407405</v>
      </c>
      <c r="C252" s="15">
        <f>Raw!C252</f>
        <v>187.8</v>
      </c>
      <c r="D252" s="15">
        <f>IF(C252&gt;0.5,Raw!D252*D$11,-999)</f>
        <v>3.6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4.1474999999999998E-2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0.118228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2.1671999999999997E+18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0.33819444444444446</v>
      </c>
      <c r="C253" s="15">
        <f>Raw!C253</f>
        <v>186.5</v>
      </c>
      <c r="D253" s="15">
        <f>IF(C253&gt;0.5,Raw!D253*D$11,-999)</f>
        <v>2.7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4.1469999999999996E-3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3.5850000000000001E-3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1.6254E+18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0.33825231481481483</v>
      </c>
      <c r="C254" s="15">
        <f>Raw!C254</f>
        <v>186.3</v>
      </c>
      <c r="D254" s="15">
        <f>IF(C254&gt;0.5,Raw!D254*D$11,-999)</f>
        <v>2.7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5.2301E-2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9.1281000000000001E-2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1.6254E+18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0.33831018518518513</v>
      </c>
      <c r="C255" s="15">
        <f>Raw!C255</f>
        <v>185.2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3.5557999999999999E-2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3.3486000000000002E-2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0.33836805555555555</v>
      </c>
      <c r="C256" s="15">
        <f>Raw!C256</f>
        <v>184.3</v>
      </c>
      <c r="D256" s="15">
        <f>IF(C256&gt;0.5,Raw!D256*D$11,-999)</f>
        <v>2.7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0.27424700000000002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4.1572999999999999E-2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1.6254E+18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0.33842592592592591</v>
      </c>
      <c r="C257" s="15">
        <f>Raw!C257</f>
        <v>183.6</v>
      </c>
      <c r="D257" s="15">
        <f>IF(C257&gt;0.5,Raw!D257*D$11,-999)</f>
        <v>2.7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8.1939999999999999E-2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0.20474700000000001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1.6254E+18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0.33848379629629632</v>
      </c>
      <c r="C258" s="15">
        <f>Raw!C258</f>
        <v>182.9</v>
      </c>
      <c r="D258" s="15">
        <f>IF(C258&gt;0.5,Raw!D258*D$11,-999)</f>
        <v>2.7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1.9198E-2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6.6947000000000007E-2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1.6254E+18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0.33854166666666669</v>
      </c>
      <c r="C259" s="15">
        <f>Raw!C259</f>
        <v>182.1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7.2620000000000002E-3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0.14349400000000001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0.33859953703703699</v>
      </c>
      <c r="C260" s="15">
        <f>Raw!C260</f>
        <v>181</v>
      </c>
      <c r="D260" s="15">
        <f>IF(C260&gt;0.5,Raw!D260*D$11,-999)</f>
        <v>2.7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4.0579999999999998E-2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5.7713E-2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1.6254E+18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0.33864583333333331</v>
      </c>
      <c r="C261" s="15">
        <f>Raw!C261</f>
        <v>180.8</v>
      </c>
      <c r="D261" s="15">
        <f>IF(C261&gt;0.5,Raw!D261*D$11,-999)</f>
        <v>2.7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9.6987000000000004E-2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5.9300000000000004E-3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1.6254E+18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0.33870370370370373</v>
      </c>
      <c r="C262" s="15">
        <f>Raw!C262</f>
        <v>179.8</v>
      </c>
      <c r="D262" s="15">
        <f>IF(C262&gt;0.5,Raw!D262*D$11,-999)</f>
        <v>2.7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2.6719E-2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1.7864000000000001E-2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1.6254E+18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0.33876157407407409</v>
      </c>
      <c r="C263" s="15">
        <f>Raw!C263</f>
        <v>179</v>
      </c>
      <c r="D263" s="15">
        <f>IF(C263&gt;0.5,Raw!D263*D$11,-999)</f>
        <v>3.6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2.4143999999999999E-2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0.116493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2.1671999999999997E+18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0.3388194444444444</v>
      </c>
      <c r="C264" s="15">
        <f>Raw!C264</f>
        <v>178.5</v>
      </c>
      <c r="D264" s="15">
        <f>IF(C264&gt;0.5,Raw!D264*D$11,-999)</f>
        <v>2.7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8.0611000000000002E-2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8.8959999999999994E-3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1.6254E+18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0.33887731481481481</v>
      </c>
      <c r="C265" s="15">
        <f>Raw!C265</f>
        <v>177.6</v>
      </c>
      <c r="D265" s="15">
        <f>IF(C265&gt;0.5,Raw!D265*D$11,-999)</f>
        <v>2.7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2.8787E-2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0.12692600000000001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1.6254E+18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0.33892361111111113</v>
      </c>
      <c r="C266" s="15">
        <f>Raw!C266</f>
        <v>176.8</v>
      </c>
      <c r="D266" s="15">
        <f>IF(C266&gt;0.5,Raw!D266*D$11,-999)</f>
        <v>2.7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3.1233E-2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2.8760999999999998E-2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1.6254E+18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0.33898148148148149</v>
      </c>
      <c r="C267" s="15">
        <f>Raw!C267</f>
        <v>175.9</v>
      </c>
      <c r="D267" s="15">
        <f>IF(C267&gt;0.5,Raw!D267*D$11,-999)</f>
        <v>3.6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0.138519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3.7891000000000001E-2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2.1671999999999997E+18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0.3390393518518518</v>
      </c>
      <c r="C268" s="15">
        <f>Raw!C268</f>
        <v>175.6</v>
      </c>
      <c r="D268" s="15">
        <f>IF(C268&gt;0.5,Raw!D268*D$11,-999)</f>
        <v>2.7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2.4948000000000001E-2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0.10489999999999999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1.6254E+18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0.33909722222222222</v>
      </c>
      <c r="C269" s="15">
        <f>Raw!C269</f>
        <v>174.7</v>
      </c>
      <c r="D269" s="15">
        <f>IF(C269&gt;0.5,Raw!D269*D$11,-999)</f>
        <v>2.7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2.199E-3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3.8783999999999999E-2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1.6254E+18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0.33915509259259258</v>
      </c>
      <c r="C270" s="15">
        <f>Raw!C270</f>
        <v>173.9</v>
      </c>
      <c r="D270" s="15">
        <f>IF(C270&gt;0.5,Raw!D270*D$11,-999)</f>
        <v>2.7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9.9715999999999999E-2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2.6466E-2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1.6254E+18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0.33921296296296299</v>
      </c>
      <c r="C271" s="15">
        <f>Raw!C271</f>
        <v>173.4</v>
      </c>
      <c r="D271" s="15">
        <f>IF(C271&gt;0.5,Raw!D271*D$11,-999)</f>
        <v>3.6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0.20618700000000001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0.113619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2.1671999999999997E+18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0.3392592592592592</v>
      </c>
      <c r="C272" s="15">
        <f>Raw!C272</f>
        <v>172.3</v>
      </c>
      <c r="D272" s="15">
        <f>IF(C272&gt;0.5,Raw!D272*D$11,-999)</f>
        <v>2.7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0.109976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5.3386999999999997E-2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1.6254E+18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0.33931712962962962</v>
      </c>
      <c r="C273" s="15">
        <f>Raw!C273</f>
        <v>171.7</v>
      </c>
      <c r="D273" s="15">
        <f>IF(C273&gt;0.5,Raw!D273*D$11,-999)</f>
        <v>3.6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0.19491800000000001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8.5505999999999999E-2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2.1671999999999997E+18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0.33937499999999998</v>
      </c>
      <c r="C274" s="15">
        <f>Raw!C274</f>
        <v>171</v>
      </c>
      <c r="D274" s="15">
        <f>IF(C274&gt;0.5,Raw!D274*D$11,-999)</f>
        <v>3.6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7.3486999999999997E-2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2.7420000000000001E-3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2.1671999999999997E+18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0.3394328703703704</v>
      </c>
      <c r="C275" s="15">
        <f>Raw!C275</f>
        <v>169.9</v>
      </c>
      <c r="D275" s="15">
        <f>IF(C275&gt;0.5,Raw!D275*D$11,-999)</f>
        <v>3.6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4.8789999999999997E-3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2.7706999999999999E-2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2.1671999999999997E+18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0.33949074074074076</v>
      </c>
      <c r="C276" s="15">
        <f>Raw!C276</f>
        <v>169.7</v>
      </c>
      <c r="D276" s="15">
        <f>IF(C276&gt;0.5,Raw!D276*D$11,-999)</f>
        <v>3.6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8.8599999999999996E-4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3.7657000000000003E-2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2.1671999999999997E+18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0.33954861111111106</v>
      </c>
      <c r="C277" s="15">
        <f>Raw!C277</f>
        <v>168.3</v>
      </c>
      <c r="D277" s="15">
        <f>IF(C277&gt;0.5,Raw!D277*D$11,-999)</f>
        <v>3.6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5.7389999999999997E-2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1.9680000000000001E-3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2.1671999999999997E+18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0.33960648148148148</v>
      </c>
      <c r="C278" s="15">
        <f>Raw!C278</f>
        <v>168.1</v>
      </c>
      <c r="D278" s="15">
        <f>IF(C278&gt;0.5,Raw!D278*D$11,-999)</f>
        <v>3.6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3.6491999999999997E-2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0.108182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2.1671999999999997E+18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0.3396527777777778</v>
      </c>
      <c r="C279" s="15">
        <f>Raw!C279</f>
        <v>167</v>
      </c>
      <c r="D279" s="15">
        <f>IF(C279&gt;0.5,Raw!D279*D$11,-999)</f>
        <v>3.6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7.4827000000000005E-2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3.7853999999999999E-2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2.1671999999999997E+18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0.33971064814814816</v>
      </c>
      <c r="C280" s="15">
        <f>Raw!C280</f>
        <v>166.1</v>
      </c>
      <c r="D280" s="15">
        <f>IF(C280&gt;0.5,Raw!D280*D$11,-999)</f>
        <v>3.6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7.5573000000000001E-2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1.7765E-2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2.1671999999999997E+18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0.33976851851851847</v>
      </c>
      <c r="C281" s="15">
        <f>Raw!C281</f>
        <v>165.6</v>
      </c>
      <c r="D281" s="15">
        <f>IF(C281&gt;0.5,Raw!D281*D$11,-999)</f>
        <v>3.6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9.4103000000000006E-2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9.2700000000000005E-3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2.1671999999999997E+18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0.33982638888888889</v>
      </c>
      <c r="C282" s="15">
        <f>Raw!C282</f>
        <v>164.8</v>
      </c>
      <c r="D282" s="15">
        <f>IF(C282&gt;0.5,Raw!D282*D$11,-999)</f>
        <v>3.6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0.18432000000000001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2.7130000000000001E-3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2.1671999999999997E+18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0.33988425925925925</v>
      </c>
      <c r="C283" s="15">
        <f>Raw!C283</f>
        <v>163.9</v>
      </c>
      <c r="D283" s="15">
        <f>IF(C283&gt;0.5,Raw!D283*D$11,-999)</f>
        <v>3.6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6.9392999999999996E-2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3.764E-3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2.1671999999999997E+18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0.33994212962962966</v>
      </c>
      <c r="C284" s="15">
        <f>Raw!C284</f>
        <v>163</v>
      </c>
      <c r="D284" s="15">
        <f>IF(C284&gt;0.5,Raw!D284*D$11,-999)</f>
        <v>3.6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6.1939999999999999E-3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4.2079999999999999E-3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2.1671999999999997E+18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0.33998842592592587</v>
      </c>
      <c r="C285" s="15">
        <f>Raw!C285</f>
        <v>162.30000000000001</v>
      </c>
      <c r="D285" s="15">
        <f>IF(C285&gt;0.5,Raw!D285*D$11,-999)</f>
        <v>3.6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0.201738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6.2725000000000003E-2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2.1671999999999997E+18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0.34004629629629629</v>
      </c>
      <c r="C286" s="15">
        <f>Raw!C286</f>
        <v>161.9</v>
      </c>
      <c r="D286" s="15">
        <f>IF(C286&gt;0.5,Raw!D286*D$11,-999)</f>
        <v>3.6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6.3099000000000002E-2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7.7039999999999999E-3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2.1671999999999997E+18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0.34010416666666665</v>
      </c>
      <c r="C287" s="15">
        <f>Raw!C287</f>
        <v>160.1</v>
      </c>
      <c r="D287" s="15">
        <f>IF(C287&gt;0.5,Raw!D287*D$11,-999)</f>
        <v>3.6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0.15887499999999999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0.12552099999999999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2.1671999999999997E+18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0.34016203703703707</v>
      </c>
      <c r="C288" s="15">
        <f>Raw!C288</f>
        <v>160.30000000000001</v>
      </c>
      <c r="D288" s="15">
        <f>IF(C288&gt;0.5,Raw!D288*D$11,-999)</f>
        <v>3.6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0.105194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0.13637299999999999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2.1671999999999997E+18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0.34021990740740743</v>
      </c>
      <c r="C289" s="15">
        <f>Raw!C289</f>
        <v>158.6</v>
      </c>
      <c r="D289" s="15">
        <f>IF(C289&gt;0.5,Raw!D289*D$11,-999)</f>
        <v>3.6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0.14469599999999999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0.129269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2.1671999999999997E+18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0.34027777777777773</v>
      </c>
      <c r="C290" s="15">
        <f>Raw!C290</f>
        <v>158.30000000000001</v>
      </c>
      <c r="D290" s="15">
        <f>IF(C290&gt;0.5,Raw!D290*D$11,-999)</f>
        <v>3.6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0.16445599999999999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4.1325000000000001E-2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2.1671999999999997E+18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0.34032407407407406</v>
      </c>
      <c r="C291" s="15">
        <f>Raw!C291</f>
        <v>157.9</v>
      </c>
      <c r="D291" s="15">
        <f>IF(C291&gt;0.5,Raw!D291*D$11,-999)</f>
        <v>3.6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0.15995599999999999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0.147899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2.1671999999999997E+18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0.34038194444444447</v>
      </c>
      <c r="C292" s="15">
        <f>Raw!C292</f>
        <v>156.1</v>
      </c>
      <c r="D292" s="15">
        <f>IF(C292&gt;0.5,Raw!D292*D$11,-999)</f>
        <v>3.6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5.8122E-2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5.3973E-2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2.1671999999999997E+18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0.34043981481481483</v>
      </c>
      <c r="C293" s="15">
        <f>Raw!C293</f>
        <v>155.9</v>
      </c>
      <c r="D293" s="15">
        <f>IF(C293&gt;0.5,Raw!D293*D$11,-999)</f>
        <v>3.6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0.15585199999999999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4.8801999999999998E-2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2.1671999999999997E+18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0.34049768518518514</v>
      </c>
      <c r="C294" s="15">
        <f>Raw!C294</f>
        <v>155</v>
      </c>
      <c r="D294" s="15">
        <f>IF(C294&gt;0.5,Raw!D294*D$11,-999)</f>
        <v>3.6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8.6360999999999993E-2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3.8755999999999999E-2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2.1671999999999997E+18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0.34055555555555556</v>
      </c>
      <c r="C295" s="15">
        <f>Raw!C295</f>
        <v>154.30000000000001</v>
      </c>
      <c r="D295" s="15">
        <f>IF(C295&gt;0.5,Raw!D295*D$11,-999)</f>
        <v>3.6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0.17882799999999999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0.11774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2.1671999999999997E+18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0.34061342592592592</v>
      </c>
      <c r="C296" s="15">
        <f>Raw!C296</f>
        <v>153.30000000000001</v>
      </c>
      <c r="D296" s="15">
        <f>IF(C296&gt;0.5,Raw!D296*D$11,-999)</f>
        <v>3.6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0.19949800000000001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6.1705999999999997E-2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2.1671999999999997E+18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0.34067129629629633</v>
      </c>
      <c r="C297" s="15">
        <f>Raw!C297</f>
        <v>152.6</v>
      </c>
      <c r="D297" s="15">
        <f>IF(C297&gt;0.5,Raw!D297*D$11,-999)</f>
        <v>3.6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0.101091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7.5715000000000005E-2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2.1671999999999997E+18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0.34071759259259254</v>
      </c>
      <c r="C298" s="15">
        <f>Raw!C298</f>
        <v>151.69999999999999</v>
      </c>
      <c r="D298" s="15">
        <f>IF(C298&gt;0.5,Raw!D298*D$11,-999)</f>
        <v>3.6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0.147262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6.9563E-2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2.1671999999999997E+18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0.34077546296296296</v>
      </c>
      <c r="C299" s="15">
        <f>Raw!C299</f>
        <v>151</v>
      </c>
      <c r="D299" s="15">
        <f>IF(C299&gt;0.5,Raw!D299*D$11,-999)</f>
        <v>3.6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6.1029999999999999E-3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1.4257000000000001E-2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2.1671999999999997E+18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0.34083333333333332</v>
      </c>
      <c r="C300" s="15">
        <f>Raw!C300</f>
        <v>149.9</v>
      </c>
      <c r="D300" s="15">
        <f>IF(C300&gt;0.5,Raw!D300*D$11,-999)</f>
        <v>3.6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0.19214000000000001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1.7616E-2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2.1671999999999997E+18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0.34089120370370374</v>
      </c>
      <c r="C301" s="15">
        <f>Raw!C301</f>
        <v>149.5</v>
      </c>
      <c r="D301" s="15">
        <f>IF(C301&gt;0.5,Raw!D301*D$11,-999)</f>
        <v>3.6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3.7032000000000002E-2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0.11214300000000001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2.1671999999999997E+18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0.3409490740740741</v>
      </c>
      <c r="C302" s="15">
        <f>Raw!C302</f>
        <v>148.19999999999999</v>
      </c>
      <c r="D302" s="15">
        <f>IF(C302&gt;0.5,Raw!D302*D$11,-999)</f>
        <v>3.6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6.4822000000000005E-2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9.4547999999999993E-2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2.1671999999999997E+18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0.3410069444444444</v>
      </c>
      <c r="C303" s="15">
        <f>Raw!C303</f>
        <v>147.69999999999999</v>
      </c>
      <c r="D303" s="15">
        <f>IF(C303&gt;0.5,Raw!D303*D$11,-999)</f>
        <v>3.6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4.5149999999999999E-3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0.162193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2.1671999999999997E+18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0.34105324074074073</v>
      </c>
      <c r="C304" s="15">
        <f>Raw!C304</f>
        <v>147</v>
      </c>
      <c r="D304" s="15">
        <f>IF(C304&gt;0.5,Raw!D304*D$11,-999)</f>
        <v>3.6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6.0959999999999999E-3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4.8650000000000004E-3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2.1671999999999997E+18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0.34111111111111114</v>
      </c>
      <c r="C305" s="15">
        <f>Raw!C305</f>
        <v>145.9</v>
      </c>
      <c r="D305" s="15">
        <f>IF(C305&gt;0.5,Raw!D305*D$11,-999)</f>
        <v>3.6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2.5836000000000001E-2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2.9416000000000001E-2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2.1671999999999997E+18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0.3411689814814815</v>
      </c>
      <c r="C306" s="15">
        <f>Raw!C306</f>
        <v>145.19999999999999</v>
      </c>
      <c r="D306" s="15">
        <f>IF(C306&gt;0.5,Raw!D306*D$11,-999)</f>
        <v>3.6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0.213031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4.9404999999999998E-2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2.1671999999999997E+18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0.34122685185185181</v>
      </c>
      <c r="C307" s="15">
        <f>Raw!C307</f>
        <v>144.4</v>
      </c>
      <c r="D307" s="15">
        <f>IF(C307&gt;0.5,Raw!D307*D$11,-999)</f>
        <v>3.6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2.2352E-2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7.6211000000000001E-2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2.1671999999999997E+18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0.34128472222222223</v>
      </c>
      <c r="C308" s="15">
        <f>Raw!C308</f>
        <v>143.30000000000001</v>
      </c>
      <c r="D308" s="15">
        <f>IF(C308&gt;0.5,Raw!D308*D$11,-999)</f>
        <v>3.6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0.119743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1.1237E-2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2.1671999999999997E+18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0.34134259259259259</v>
      </c>
      <c r="C309" s="15">
        <f>Raw!C309</f>
        <v>142.6</v>
      </c>
      <c r="D309" s="15">
        <f>IF(C309&gt;0.5,Raw!D309*D$11,-999)</f>
        <v>3.6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5.3340000000000002E-3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0.145791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2.1671999999999997E+18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0.34138888888888891</v>
      </c>
      <c r="C310" s="15">
        <f>Raw!C310</f>
        <v>142.1</v>
      </c>
      <c r="D310" s="15">
        <f>IF(C310&gt;0.5,Raw!D310*D$11,-999)</f>
        <v>3.6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1.5914999999999999E-2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2.2116E-2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2.1671999999999997E+18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0.34144675925925921</v>
      </c>
      <c r="C311" s="15">
        <f>Raw!C311</f>
        <v>140.80000000000001</v>
      </c>
      <c r="D311" s="15">
        <f>IF(C311&gt;0.5,Raw!D311*D$11,-999)</f>
        <v>3.6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8.6814000000000002E-2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1.8183999999999999E-2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2.1671999999999997E+18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0.34150462962962963</v>
      </c>
      <c r="C312" s="15">
        <f>Raw!C312</f>
        <v>140.4</v>
      </c>
      <c r="D312" s="15">
        <f>IF(C312&gt;0.5,Raw!D312*D$11,-999)</f>
        <v>3.6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9.1020000000000007E-3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2.2454999999999999E-2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2.1671999999999997E+18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0.34156249999999999</v>
      </c>
      <c r="C313" s="15">
        <f>Raw!C313</f>
        <v>139.30000000000001</v>
      </c>
      <c r="D313" s="15">
        <f>IF(C313&gt;0.5,Raw!D313*D$11,-999)</f>
        <v>3.6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3.406E-2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5.4530000000000004E-3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2.1671999999999997E+18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0.34162037037037035</v>
      </c>
      <c r="C314" s="15">
        <f>Raw!C314</f>
        <v>138.6</v>
      </c>
      <c r="D314" s="15">
        <f>IF(C314&gt;0.5,Raw!D314*D$11,-999)</f>
        <v>3.6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6.7965999999999999E-2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6.7229999999999998E-3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2.1671999999999997E+18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0.34167824074074077</v>
      </c>
      <c r="C315" s="15">
        <f>Raw!C315</f>
        <v>137.69999999999999</v>
      </c>
      <c r="D315" s="15">
        <f>IF(C315&gt;0.5,Raw!D315*D$11,-999)</f>
        <v>3.6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7.0123000000000005E-2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2.5756000000000001E-2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2.1671999999999997E+18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0.34173611111111107</v>
      </c>
      <c r="C316" s="15">
        <f>Raw!C316</f>
        <v>136.80000000000001</v>
      </c>
      <c r="D316" s="15">
        <f>IF(C316&gt;0.5,Raw!D316*D$11,-999)</f>
        <v>3.6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0.18836900000000001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0.107858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2.1671999999999997E+18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0.34179398148148149</v>
      </c>
      <c r="C317" s="15">
        <f>Raw!C317</f>
        <v>136.4</v>
      </c>
      <c r="D317" s="15">
        <f>IF(C317&gt;0.5,Raw!D317*D$11,-999)</f>
        <v>3.6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6.4868999999999996E-2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2.336E-3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2.1671999999999997E+18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0.34184027777777781</v>
      </c>
      <c r="C318" s="15">
        <f>Raw!C318</f>
        <v>134.80000000000001</v>
      </c>
      <c r="D318" s="15">
        <f>IF(C318&gt;0.5,Raw!D318*D$11,-999)</f>
        <v>3.6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8.2590000000000007E-3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4.9119999999999997E-2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2.1671999999999997E+18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0.34189814814814817</v>
      </c>
      <c r="C319" s="15">
        <f>Raw!C319</f>
        <v>134.4</v>
      </c>
      <c r="D319" s="15">
        <f>IF(C319&gt;0.5,Raw!D319*D$11,-999)</f>
        <v>3.6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0.127132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1.9331999999999998E-2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2.1671999999999997E+18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0.34195601851851848</v>
      </c>
      <c r="C320" s="15">
        <f>Raw!C320</f>
        <v>133.9</v>
      </c>
      <c r="D320" s="15">
        <f>IF(C320&gt;0.5,Raw!D320*D$11,-999)</f>
        <v>3.6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6.4840000000000002E-3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1.784E-3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2.1671999999999997E+18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0.3420138888888889</v>
      </c>
      <c r="C321" s="15">
        <f>Raw!C321</f>
        <v>132.4</v>
      </c>
      <c r="D321" s="15">
        <f>IF(C321&gt;0.5,Raw!D321*D$11,-999)</f>
        <v>3.6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0.121141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1.1529999999999999E-3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2.1671999999999997E+18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0.34207175925925926</v>
      </c>
      <c r="C322" s="15">
        <f>Raw!C322</f>
        <v>132.4</v>
      </c>
      <c r="D322" s="15">
        <f>IF(C322&gt;0.5,Raw!D322*D$11,-999)</f>
        <v>3.6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7.7268000000000003E-2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8.5544999999999996E-2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2.1671999999999997E+18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0.34212962962962962</v>
      </c>
      <c r="C323" s="15">
        <f>Raw!C323</f>
        <v>130.80000000000001</v>
      </c>
      <c r="D323" s="15">
        <f>IF(C323&gt;0.5,Raw!D323*D$11,-999)</f>
        <v>3.6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6.8068000000000004E-2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1.691E-3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2.1671999999999997E+18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0.34217592592592588</v>
      </c>
      <c r="C324" s="15">
        <f>Raw!C324</f>
        <v>130.6</v>
      </c>
      <c r="D324" s="15">
        <f>IF(C324&gt;0.5,Raw!D324*D$11,-999)</f>
        <v>3.6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4.1758000000000003E-2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3.2252000000000003E-2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2.1671999999999997E+18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0.3422337962962963</v>
      </c>
      <c r="C325" s="15">
        <f>Raw!C325</f>
        <v>129.30000000000001</v>
      </c>
      <c r="D325" s="15">
        <f>IF(C325&gt;0.5,Raw!D325*D$11,-999)</f>
        <v>3.6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6.5013000000000001E-2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9.9570000000000006E-3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2.1671999999999997E+18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0.34229166666666666</v>
      </c>
      <c r="C326" s="15">
        <f>Raw!C326</f>
        <v>128.80000000000001</v>
      </c>
      <c r="D326" s="15">
        <f>IF(C326&gt;0.5,Raw!D326*D$11,-999)</f>
        <v>3.6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3.9490000000000003E-3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1.6549999999999999E-2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2.1671999999999997E+18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0.34234953703703702</v>
      </c>
      <c r="C327" s="15">
        <f>Raw!C327</f>
        <v>128</v>
      </c>
      <c r="D327" s="15">
        <f>IF(C327&gt;0.5,Raw!D327*D$11,-999)</f>
        <v>3.6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9.8667000000000005E-2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8.9400000000000005E-4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2.1671999999999997E+18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0.34240740740740744</v>
      </c>
      <c r="C328" s="15">
        <f>Raw!C328</f>
        <v>127.1</v>
      </c>
      <c r="D328" s="15">
        <f>IF(C328&gt;0.5,Raw!D328*D$11,-999)</f>
        <v>3.6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0.22412399999999999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1.3024000000000001E-2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2.1671999999999997E+18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0.34246527777777774</v>
      </c>
      <c r="C329" s="15">
        <f>Raw!C329</f>
        <v>126.2</v>
      </c>
      <c r="D329" s="15">
        <f>IF(C329&gt;0.5,Raw!D329*D$11,-999)</f>
        <v>3.6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5.4045999999999997E-2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4.6586000000000002E-2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2.1671999999999997E+18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0.34252314814814816</v>
      </c>
      <c r="C330" s="15">
        <f>Raw!C330</f>
        <v>125.8</v>
      </c>
      <c r="D330" s="15">
        <f>IF(C330&gt;0.5,Raw!D330*D$11,-999)</f>
        <v>3.6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0.144117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9.0062000000000003E-2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2.1671999999999997E+18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0.34258101851851852</v>
      </c>
      <c r="C331" s="15">
        <f>Raw!C331</f>
        <v>124.6</v>
      </c>
      <c r="D331" s="15">
        <f>IF(C331&gt;0.5,Raw!D331*D$11,-999)</f>
        <v>3.6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0.180983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7.7315999999999996E-2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2.1671999999999997E+18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0.34262731481481484</v>
      </c>
      <c r="C332" s="15">
        <f>Raw!C332</f>
        <v>124.2</v>
      </c>
      <c r="D332" s="15">
        <f>IF(C332&gt;0.5,Raw!D332*D$11,-999)</f>
        <v>3.6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0.34815600000000002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6.5978999999999996E-2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2.1671999999999997E+18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0.34268518518518515</v>
      </c>
      <c r="C333" s="15">
        <f>Raw!C333</f>
        <v>123.1</v>
      </c>
      <c r="D333" s="15">
        <f>IF(C333&gt;0.5,Raw!D333*D$11,-999)</f>
        <v>3.6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0.340335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0.41519499999999998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2.1671999999999997E+18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0.34274305555555556</v>
      </c>
      <c r="C334" s="15">
        <f>Raw!C334</f>
        <v>122.9</v>
      </c>
      <c r="D334" s="15">
        <f>IF(C334&gt;0.5,Raw!D334*D$11,-999)</f>
        <v>3.6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0.30098000000000003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0.47857300000000003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2.1671999999999997E+18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0.34280092592592593</v>
      </c>
      <c r="C335" s="15">
        <f>Raw!C335</f>
        <v>121.5</v>
      </c>
      <c r="D335" s="15">
        <f>IF(C335&gt;0.5,Raw!D335*D$11,-999)</f>
        <v>3.6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0.34085500000000002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0.452401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2.1671999999999997E+18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0.34285879629629629</v>
      </c>
      <c r="C336" s="15">
        <f>Raw!C336</f>
        <v>121.1</v>
      </c>
      <c r="D336" s="15">
        <f>IF(C336&gt;0.5,Raw!D336*D$11,-999)</f>
        <v>3.6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0.40032400000000001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0.408466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2.1671999999999997E+18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0.3429166666666667</v>
      </c>
      <c r="C337" s="15">
        <f>Raw!C337</f>
        <v>120.2</v>
      </c>
      <c r="D337" s="15">
        <f>IF(C337&gt;0.5,Raw!D337*D$11,-999)</f>
        <v>3.6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0.40729100000000001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0.66395800000000005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2.1671999999999997E+18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0.34297453703703701</v>
      </c>
      <c r="C338" s="15">
        <f>Raw!C338</f>
        <v>119.1</v>
      </c>
      <c r="D338" s="15">
        <f>IF(C338&gt;0.5,Raw!D338*D$11,-999)</f>
        <v>3.6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0.59035400000000005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0.38978299999999999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2.1671999999999997E+18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0.34302083333333333</v>
      </c>
      <c r="C339" s="15">
        <f>Raw!C339</f>
        <v>118.4</v>
      </c>
      <c r="D339" s="15">
        <f>IF(C339&gt;0.5,Raw!D339*D$11,-999)</f>
        <v>3.6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0.61313600000000001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0.58931299999999998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2.1671999999999997E+18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0.34307870370370369</v>
      </c>
      <c r="C340" s="15">
        <f>Raw!C340</f>
        <v>117.7</v>
      </c>
      <c r="D340" s="15">
        <f>IF(C340&gt;0.5,Raw!D340*D$11,-999)</f>
        <v>3.6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0.67834300000000003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0.58902500000000002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2.1671999999999997E+18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0.34313657407407411</v>
      </c>
      <c r="C341" s="15">
        <f>Raw!C341</f>
        <v>116.9</v>
      </c>
      <c r="D341" s="15">
        <f>IF(C341&gt;0.5,Raw!D341*D$11,-999)</f>
        <v>3.6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0.63973199999999997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0.62430600000000003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2.1671999999999997E+18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0.34319444444444441</v>
      </c>
      <c r="C342" s="15">
        <f>Raw!C342</f>
        <v>115.6</v>
      </c>
      <c r="D342" s="15">
        <f>IF(C342&gt;0.5,Raw!D342*D$11,-999)</f>
        <v>3.6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0.66205899999999995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0.68898000000000004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2.1671999999999997E+18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0.34325231481481483</v>
      </c>
      <c r="C343" s="15">
        <f>Raw!C343</f>
        <v>115.5</v>
      </c>
      <c r="D343" s="15">
        <f>IF(C343&gt;0.5,Raw!D343*D$11,-999)</f>
        <v>3.6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0.68869100000000005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0.72130399999999995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2.1671999999999997E+18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0.34331018518518519</v>
      </c>
      <c r="C344" s="15">
        <f>Raw!C344</f>
        <v>114.2</v>
      </c>
      <c r="D344" s="15">
        <f>IF(C344&gt;0.5,Raw!D344*D$11,-999)</f>
        <v>3.6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0.69525800000000004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0.75434199999999996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2.1671999999999997E+18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0.34336805555555555</v>
      </c>
      <c r="C345" s="15">
        <f>Raw!C345</f>
        <v>113.6</v>
      </c>
      <c r="D345" s="15">
        <f>IF(C345&gt;0.5,Raw!D345*D$11,-999)</f>
        <v>3.6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0.73481300000000005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0.70814299999999997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2.1671999999999997E+18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0.34341435185185182</v>
      </c>
      <c r="C346" s="15">
        <f>Raw!C346</f>
        <v>112.4</v>
      </c>
      <c r="D346" s="15">
        <f>IF(C346&gt;0.5,Raw!D346*D$11,-999)</f>
        <v>3.6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0.72537399999999996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0.63334800000000002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2.1671999999999997E+18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0.34347222222222223</v>
      </c>
      <c r="C347" s="15">
        <f>Raw!C347</f>
        <v>111.8</v>
      </c>
      <c r="D347" s="15">
        <f>IF(C347&gt;0.5,Raw!D347*D$11,-999)</f>
        <v>3.6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0.72593799999999997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0.79860299999999995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2.1671999999999997E+18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0.3435300925925926</v>
      </c>
      <c r="C348" s="15">
        <f>Raw!C348</f>
        <v>111.5</v>
      </c>
      <c r="D348" s="15">
        <f>IF(C348&gt;0.5,Raw!D348*D$11,-999)</f>
        <v>3.6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0.703538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0.82598499999999997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2.1671999999999997E+18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0.34358796296296296</v>
      </c>
      <c r="C349" s="15">
        <f>Raw!C349</f>
        <v>109.8</v>
      </c>
      <c r="D349" s="15">
        <f>IF(C349&gt;0.5,Raw!D349*D$11,-999)</f>
        <v>3.6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0.823685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0.79320800000000002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2.1671999999999997E+18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0.34364583333333337</v>
      </c>
      <c r="C350" s="15">
        <f>Raw!C350</f>
        <v>109.6</v>
      </c>
      <c r="D350" s="15">
        <f>IF(C350&gt;0.5,Raw!D350*D$11,-999)</f>
        <v>4.5</v>
      </c>
      <c r="E350" s="9">
        <f>IF(Raw!$G350&gt;$C$8,IF(Raw!$Q350&gt;$C$8,IF(Raw!$N350&gt;$C$9,IF(Raw!$N350&lt;$A$9,IF(Raw!$X350&gt;$C$9,IF(Raw!$X350&lt;$A$9,Raw!H350,-999),-999),-999),-999),-999),-999)</f>
        <v>0.187503</v>
      </c>
      <c r="F350" s="9">
        <f>IF(Raw!$G350&gt;$C$8,IF(Raw!$Q350&gt;$C$8,IF(Raw!$N350&gt;$C$9,IF(Raw!$N350&lt;$A$9,IF(Raw!$X350&gt;$C$9,IF(Raw!$X350&lt;$A$9,Raw!I350,-999),-999),-999),-999),-999),-999)</f>
        <v>0.25164199999999998</v>
      </c>
      <c r="G350" s="9">
        <f>Raw!G350</f>
        <v>0.82333100000000004</v>
      </c>
      <c r="H350" s="9">
        <f>IF(Raw!$G350&gt;$C$8,IF(Raw!$Q350&gt;$C$8,IF(Raw!$N350&gt;$C$9,IF(Raw!$N350&lt;$A$9,IF(Raw!$X350&gt;$C$9,IF(Raw!$X350&lt;$A$9,Raw!L350,-999),-999),-999),-999),-999),-999)</f>
        <v>634</v>
      </c>
      <c r="I350" s="9">
        <f>IF(Raw!$G350&gt;$C$8,IF(Raw!$Q350&gt;$C$8,IF(Raw!$N350&gt;$C$9,IF(Raw!$N350&lt;$A$9,IF(Raw!$X350&gt;$C$9,IF(Raw!$X350&lt;$A$9,Raw!M350,-999),-999),-999),-999),-999),-999)</f>
        <v>0.370807</v>
      </c>
      <c r="J350" s="9">
        <f>IF(Raw!$G350&gt;$C$8,IF(Raw!$Q350&gt;$C$8,IF(Raw!$N350&gt;$C$9,IF(Raw!$N350&lt;$A$9,IF(Raw!$X350&gt;$C$9,IF(Raw!$X350&lt;$A$9,Raw!N350,-999),-999),-999),-999),-999),-999)</f>
        <v>597</v>
      </c>
      <c r="K350" s="9">
        <f>IF(Raw!$G350&gt;$C$8,IF(Raw!$Q350&gt;$C$8,IF(Raw!$N350&gt;$C$9,IF(Raw!$N350&lt;$A$9,IF(Raw!$X350&gt;$C$9,IF(Raw!$X350&lt;$A$9,Raw!R350,-999),-999),-999),-999),-999),-999)</f>
        <v>0.15667400000000001</v>
      </c>
      <c r="L350" s="9">
        <f>IF(Raw!$G350&gt;$C$8,IF(Raw!$Q350&gt;$C$8,IF(Raw!$N350&gt;$C$9,IF(Raw!$N350&lt;$A$9,IF(Raw!$X350&gt;$C$9,IF(Raw!$X350&lt;$A$9,Raw!S350,-999),-999),-999),-999),-999),-999)</f>
        <v>0.225857</v>
      </c>
      <c r="M350" s="9">
        <f>Raw!Q350</f>
        <v>0.85290699999999997</v>
      </c>
      <c r="N350" s="9">
        <f>IF(Raw!$G350&gt;$C$8,IF(Raw!$Q350&gt;$C$8,IF(Raw!$N350&gt;$C$9,IF(Raw!$N350&lt;$A$9,IF(Raw!$X350&gt;$C$9,IF(Raw!$X350&lt;$A$9,Raw!V350,-999),-999),-999),-999),-999),-999)</f>
        <v>640.5</v>
      </c>
      <c r="O350" s="9">
        <f>IF(Raw!$G350&gt;$C$8,IF(Raw!$Q350&gt;$C$8,IF(Raw!$N350&gt;$C$9,IF(Raw!$N350&lt;$A$9,IF(Raw!$X350&gt;$C$9,IF(Raw!$X350&lt;$A$9,Raw!W350,-999),-999),-999),-999),-999),-999)</f>
        <v>0.25752799999999998</v>
      </c>
      <c r="P350" s="9">
        <f>IF(Raw!$G350&gt;$C$8,IF(Raw!$Q350&gt;$C$8,IF(Raw!$N350&gt;$C$9,IF(Raw!$N350&lt;$A$9,IF(Raw!$X350&gt;$C$9,IF(Raw!$X350&lt;$A$9,Raw!X350,-999),-999),-999),-999),-999),-999)</f>
        <v>678</v>
      </c>
      <c r="R350" s="9">
        <f t="shared" si="95"/>
        <v>6.4138999999999974E-2</v>
      </c>
      <c r="S350" s="9">
        <f t="shared" si="96"/>
        <v>0.2548819354479776</v>
      </c>
      <c r="T350" s="9">
        <f t="shared" si="97"/>
        <v>6.9182999999999995E-2</v>
      </c>
      <c r="U350" s="9">
        <f t="shared" si="98"/>
        <v>0.30631328672567154</v>
      </c>
      <c r="V350" s="15">
        <f t="shared" si="99"/>
        <v>6.0077962000000006E-2</v>
      </c>
      <c r="X350" s="11">
        <f t="shared" si="100"/>
        <v>2.708999999999999E+18</v>
      </c>
      <c r="Y350" s="11">
        <f t="shared" si="101"/>
        <v>6.3399999999999994E-18</v>
      </c>
      <c r="Z350" s="11">
        <f t="shared" si="102"/>
        <v>5.9699999999999998E-4</v>
      </c>
      <c r="AA350" s="16">
        <f t="shared" si="103"/>
        <v>1.0149443392359458E-2</v>
      </c>
      <c r="AB350" s="9">
        <f t="shared" si="104"/>
        <v>0.15737616894221362</v>
      </c>
      <c r="AC350" s="9">
        <f t="shared" si="105"/>
        <v>0.98985055660764043</v>
      </c>
      <c r="AD350" s="15">
        <f t="shared" si="106"/>
        <v>17.000742700769614</v>
      </c>
      <c r="AE350" s="3">
        <f t="shared" si="107"/>
        <v>763.33599999999967</v>
      </c>
      <c r="AF350" s="2">
        <f t="shared" si="108"/>
        <v>0.25</v>
      </c>
      <c r="AG350" s="9">
        <f t="shared" si="109"/>
        <v>4.0058102872693926E-3</v>
      </c>
      <c r="AH350" s="2">
        <f t="shared" si="110"/>
        <v>0.19383907507597029</v>
      </c>
    </row>
    <row r="351" spans="1:34">
      <c r="A351" s="1">
        <f>Raw!A351</f>
        <v>338</v>
      </c>
      <c r="B351" s="14">
        <f>Raw!B351</f>
        <v>0.34370370370370368</v>
      </c>
      <c r="C351" s="15">
        <f>Raw!C351</f>
        <v>108.4</v>
      </c>
      <c r="D351" s="15">
        <f>IF(C351&gt;0.5,Raw!D351*D$11,-999)</f>
        <v>4.5</v>
      </c>
      <c r="E351" s="9">
        <f>IF(Raw!$G351&gt;$C$8,IF(Raw!$Q351&gt;$C$8,IF(Raw!$N351&gt;$C$9,IF(Raw!$N351&lt;$A$9,IF(Raw!$X351&gt;$C$9,IF(Raw!$X351&lt;$A$9,Raw!H351,-999),-999),-999),-999),-999),-999)</f>
        <v>0.18962499999999999</v>
      </c>
      <c r="F351" s="9">
        <f>IF(Raw!$G351&gt;$C$8,IF(Raw!$Q351&gt;$C$8,IF(Raw!$N351&gt;$C$9,IF(Raw!$N351&lt;$A$9,IF(Raw!$X351&gt;$C$9,IF(Raw!$X351&lt;$A$9,Raw!I351,-999),-999),-999),-999),-999),-999)</f>
        <v>0.25462499999999999</v>
      </c>
      <c r="G351" s="9">
        <f>Raw!G351</f>
        <v>0.835171</v>
      </c>
      <c r="H351" s="9">
        <f>IF(Raw!$G351&gt;$C$8,IF(Raw!$Q351&gt;$C$8,IF(Raw!$N351&gt;$C$9,IF(Raw!$N351&lt;$A$9,IF(Raw!$X351&gt;$C$9,IF(Raw!$X351&lt;$A$9,Raw!L351,-999),-999),-999),-999),-999),-999)</f>
        <v>571.9</v>
      </c>
      <c r="I351" s="9">
        <f>IF(Raw!$G351&gt;$C$8,IF(Raw!$Q351&gt;$C$8,IF(Raw!$N351&gt;$C$9,IF(Raw!$N351&lt;$A$9,IF(Raw!$X351&gt;$C$9,IF(Raw!$X351&lt;$A$9,Raw!M351,-999),-999),-999),-999),-999),-999)</f>
        <v>0.21159800000000001</v>
      </c>
      <c r="J351" s="9">
        <f>IF(Raw!$G351&gt;$C$8,IF(Raw!$Q351&gt;$C$8,IF(Raw!$N351&gt;$C$9,IF(Raw!$N351&lt;$A$9,IF(Raw!$X351&gt;$C$9,IF(Raw!$X351&lt;$A$9,Raw!N351,-999),-999),-999),-999),-999),-999)</f>
        <v>632</v>
      </c>
      <c r="K351" s="9">
        <f>IF(Raw!$G351&gt;$C$8,IF(Raw!$Q351&gt;$C$8,IF(Raw!$N351&gt;$C$9,IF(Raw!$N351&lt;$A$9,IF(Raw!$X351&gt;$C$9,IF(Raw!$X351&lt;$A$9,Raw!R351,-999),-999),-999),-999),-999),-999)</f>
        <v>0.14996899999999999</v>
      </c>
      <c r="L351" s="9">
        <f>IF(Raw!$G351&gt;$C$8,IF(Raw!$Q351&gt;$C$8,IF(Raw!$N351&gt;$C$9,IF(Raw!$N351&lt;$A$9,IF(Raw!$X351&gt;$C$9,IF(Raw!$X351&lt;$A$9,Raw!S351,-999),-999),-999),-999),-999),-999)</f>
        <v>0.22822899999999999</v>
      </c>
      <c r="M351" s="9">
        <f>Raw!Q351</f>
        <v>0.83984700000000001</v>
      </c>
      <c r="N351" s="9">
        <f>IF(Raw!$G351&gt;$C$8,IF(Raw!$Q351&gt;$C$8,IF(Raw!$N351&gt;$C$9,IF(Raw!$N351&lt;$A$9,IF(Raw!$X351&gt;$C$9,IF(Raw!$X351&lt;$A$9,Raw!V351,-999),-999),-999),-999),-999),-999)</f>
        <v>705.5</v>
      </c>
      <c r="O351" s="9">
        <f>IF(Raw!$G351&gt;$C$8,IF(Raw!$Q351&gt;$C$8,IF(Raw!$N351&gt;$C$9,IF(Raw!$N351&lt;$A$9,IF(Raw!$X351&gt;$C$9,IF(Raw!$X351&lt;$A$9,Raw!W351,-999),-999),-999),-999),-999),-999)</f>
        <v>0.37077500000000002</v>
      </c>
      <c r="P351" s="9">
        <f>IF(Raw!$G351&gt;$C$8,IF(Raw!$Q351&gt;$C$8,IF(Raw!$N351&gt;$C$9,IF(Raw!$N351&lt;$A$9,IF(Raw!$X351&gt;$C$9,IF(Raw!$X351&lt;$A$9,Raw!X351,-999),-999),-999),-999),-999),-999)</f>
        <v>580</v>
      </c>
      <c r="R351" s="9">
        <f t="shared" si="95"/>
        <v>6.5000000000000002E-2</v>
      </c>
      <c r="S351" s="9">
        <f t="shared" si="96"/>
        <v>0.25527736867943057</v>
      </c>
      <c r="T351" s="9">
        <f t="shared" si="97"/>
        <v>7.8259999999999996E-2</v>
      </c>
      <c r="U351" s="9">
        <f t="shared" si="98"/>
        <v>0.34290120887354369</v>
      </c>
      <c r="V351" s="15">
        <f t="shared" si="99"/>
        <v>6.0708914000000003E-2</v>
      </c>
      <c r="X351" s="11">
        <f t="shared" si="100"/>
        <v>2.708999999999999E+18</v>
      </c>
      <c r="Y351" s="11">
        <f t="shared" si="101"/>
        <v>5.7189999999999994E-18</v>
      </c>
      <c r="Z351" s="11">
        <f t="shared" si="102"/>
        <v>6.3199999999999997E-4</v>
      </c>
      <c r="AA351" s="16">
        <f t="shared" si="103"/>
        <v>9.6964887686421149E-3</v>
      </c>
      <c r="AB351" s="9">
        <f t="shared" si="104"/>
        <v>0.15072784721103391</v>
      </c>
      <c r="AC351" s="9">
        <f t="shared" si="105"/>
        <v>0.99030351123135807</v>
      </c>
      <c r="AD351" s="15">
        <f t="shared" si="106"/>
        <v>15.342545520003352</v>
      </c>
      <c r="AE351" s="3">
        <f t="shared" si="107"/>
        <v>688.56759999999974</v>
      </c>
      <c r="AF351" s="2">
        <f t="shared" si="108"/>
        <v>0.25</v>
      </c>
      <c r="AG351" s="9">
        <f t="shared" si="109"/>
        <v>4.0469056969280933E-3</v>
      </c>
      <c r="AH351" s="2">
        <f t="shared" si="110"/>
        <v>0.19582766056226417</v>
      </c>
    </row>
    <row r="352" spans="1:34">
      <c r="A352" s="1">
        <f>Raw!A352</f>
        <v>339</v>
      </c>
      <c r="B352" s="14">
        <f>Raw!B352</f>
        <v>0.34376157407407404</v>
      </c>
      <c r="C352" s="15">
        <f>Raw!C352</f>
        <v>108</v>
      </c>
      <c r="D352" s="15">
        <f>IF(C352&gt;0.5,Raw!D352*D$11,-999)</f>
        <v>4.5</v>
      </c>
      <c r="E352" s="9">
        <f>IF(Raw!$G352&gt;$C$8,IF(Raw!$Q352&gt;$C$8,IF(Raw!$N352&gt;$C$9,IF(Raw!$N352&lt;$A$9,IF(Raw!$X352&gt;$C$9,IF(Raw!$X352&lt;$A$9,Raw!H352,-999),-999),-999),-999),-999),-999)</f>
        <v>0.18243000000000001</v>
      </c>
      <c r="F352" s="9">
        <f>IF(Raw!$G352&gt;$C$8,IF(Raw!$Q352&gt;$C$8,IF(Raw!$N352&gt;$C$9,IF(Raw!$N352&lt;$A$9,IF(Raw!$X352&gt;$C$9,IF(Raw!$X352&lt;$A$9,Raw!I352,-999),-999),-999),-999),-999),-999)</f>
        <v>0.25303799999999999</v>
      </c>
      <c r="G352" s="9">
        <f>Raw!G352</f>
        <v>0.83159799999999995</v>
      </c>
      <c r="H352" s="9">
        <f>IF(Raw!$G352&gt;$C$8,IF(Raw!$Q352&gt;$C$8,IF(Raw!$N352&gt;$C$9,IF(Raw!$N352&lt;$A$9,IF(Raw!$X352&gt;$C$9,IF(Raw!$X352&lt;$A$9,Raw!L352,-999),-999),-999),-999),-999),-999)</f>
        <v>653.9</v>
      </c>
      <c r="I352" s="9">
        <f>IF(Raw!$G352&gt;$C$8,IF(Raw!$Q352&gt;$C$8,IF(Raw!$N352&gt;$C$9,IF(Raw!$N352&lt;$A$9,IF(Raw!$X352&gt;$C$9,IF(Raw!$X352&lt;$A$9,Raw!M352,-999),-999),-999),-999),-999),-999)</f>
        <v>7.3908000000000001E-2</v>
      </c>
      <c r="J352" s="9">
        <f>IF(Raw!$G352&gt;$C$8,IF(Raw!$Q352&gt;$C$8,IF(Raw!$N352&gt;$C$9,IF(Raw!$N352&lt;$A$9,IF(Raw!$X352&gt;$C$9,IF(Raw!$X352&lt;$A$9,Raw!N352,-999),-999),-999),-999),-999),-999)</f>
        <v>692</v>
      </c>
      <c r="K352" s="9">
        <f>IF(Raw!$G352&gt;$C$8,IF(Raw!$Q352&gt;$C$8,IF(Raw!$N352&gt;$C$9,IF(Raw!$N352&lt;$A$9,IF(Raw!$X352&gt;$C$9,IF(Raw!$X352&lt;$A$9,Raw!R352,-999),-999),-999),-999),-999),-999)</f>
        <v>0.15296499999999999</v>
      </c>
      <c r="L352" s="9">
        <f>IF(Raw!$G352&gt;$C$8,IF(Raw!$Q352&gt;$C$8,IF(Raw!$N352&gt;$C$9,IF(Raw!$N352&lt;$A$9,IF(Raw!$X352&gt;$C$9,IF(Raw!$X352&lt;$A$9,Raw!S352,-999),-999),-999),-999),-999),-999)</f>
        <v>0.23035600000000001</v>
      </c>
      <c r="M352" s="9">
        <f>Raw!Q352</f>
        <v>0.85071799999999997</v>
      </c>
      <c r="N352" s="9">
        <f>IF(Raw!$G352&gt;$C$8,IF(Raw!$Q352&gt;$C$8,IF(Raw!$N352&gt;$C$9,IF(Raw!$N352&lt;$A$9,IF(Raw!$X352&gt;$C$9,IF(Raw!$X352&lt;$A$9,Raw!V352,-999),-999),-999),-999),-999),-999)</f>
        <v>684.4</v>
      </c>
      <c r="O352" s="9">
        <f>IF(Raw!$G352&gt;$C$8,IF(Raw!$Q352&gt;$C$8,IF(Raw!$N352&gt;$C$9,IF(Raw!$N352&lt;$A$9,IF(Raw!$X352&gt;$C$9,IF(Raw!$X352&lt;$A$9,Raw!W352,-999),-999),-999),-999),-999),-999)</f>
        <v>1.5999999999999999E-5</v>
      </c>
      <c r="P352" s="9">
        <f>IF(Raw!$G352&gt;$C$8,IF(Raw!$Q352&gt;$C$8,IF(Raw!$N352&gt;$C$9,IF(Raw!$N352&lt;$A$9,IF(Raw!$X352&gt;$C$9,IF(Raw!$X352&lt;$A$9,Raw!X352,-999),-999),-999),-999),-999),-999)</f>
        <v>606</v>
      </c>
      <c r="R352" s="9">
        <f t="shared" si="95"/>
        <v>7.0607999999999976E-2</v>
      </c>
      <c r="S352" s="9">
        <f t="shared" si="96"/>
        <v>0.27904109264221177</v>
      </c>
      <c r="T352" s="9">
        <f t="shared" si="97"/>
        <v>7.7391000000000015E-2</v>
      </c>
      <c r="U352" s="9">
        <f t="shared" si="98"/>
        <v>0.33596259702373721</v>
      </c>
      <c r="V352" s="15">
        <f t="shared" si="99"/>
        <v>6.1274696000000003E-2</v>
      </c>
      <c r="X352" s="11">
        <f t="shared" si="100"/>
        <v>2.708999999999999E+18</v>
      </c>
      <c r="Y352" s="11">
        <f t="shared" si="101"/>
        <v>6.5389999999999996E-18</v>
      </c>
      <c r="Z352" s="11">
        <f t="shared" si="102"/>
        <v>6.9200000000000002E-4</v>
      </c>
      <c r="AA352" s="16">
        <f t="shared" si="103"/>
        <v>1.2109748859451069E-2</v>
      </c>
      <c r="AB352" s="9">
        <f t="shared" si="104"/>
        <v>0.15390218557398178</v>
      </c>
      <c r="AC352" s="9">
        <f t="shared" si="105"/>
        <v>0.98789025114054885</v>
      </c>
      <c r="AD352" s="15">
        <f t="shared" si="106"/>
        <v>17.499637080131599</v>
      </c>
      <c r="AE352" s="3">
        <f t="shared" si="107"/>
        <v>787.29559999999969</v>
      </c>
      <c r="AF352" s="2">
        <f t="shared" si="108"/>
        <v>0.25</v>
      </c>
      <c r="AG352" s="9">
        <f t="shared" si="109"/>
        <v>4.5224796310876164E-3</v>
      </c>
      <c r="AH352" s="2">
        <f t="shared" si="110"/>
        <v>0.2188404357355391</v>
      </c>
    </row>
    <row r="353" spans="1:34">
      <c r="A353" s="1">
        <f>Raw!A353</f>
        <v>340</v>
      </c>
      <c r="B353" s="14">
        <f>Raw!B353</f>
        <v>0.34381944444444446</v>
      </c>
      <c r="C353" s="15">
        <f>Raw!C353</f>
        <v>106.7</v>
      </c>
      <c r="D353" s="15">
        <f>IF(C353&gt;0.5,Raw!D353*D$11,-999)</f>
        <v>4.5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0.786385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0.91415900000000005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2.708999999999999E+18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0.34387731481481482</v>
      </c>
      <c r="C354" s="15">
        <f>Raw!C354</f>
        <v>106</v>
      </c>
      <c r="D354" s="15">
        <f>IF(C354&gt;0.5,Raw!D354*D$11,-999)</f>
        <v>4.5</v>
      </c>
      <c r="E354" s="9">
        <f>IF(Raw!$G354&gt;$C$8,IF(Raw!$Q354&gt;$C$8,IF(Raw!$N354&gt;$C$9,IF(Raw!$N354&lt;$A$9,IF(Raw!$X354&gt;$C$9,IF(Raw!$X354&lt;$A$9,Raw!H354,-999),-999),-999),-999),-999),-999)</f>
        <v>0.19223000000000001</v>
      </c>
      <c r="F354" s="9">
        <f>IF(Raw!$G354&gt;$C$8,IF(Raw!$Q354&gt;$C$8,IF(Raw!$N354&gt;$C$9,IF(Raw!$N354&lt;$A$9,IF(Raw!$X354&gt;$C$9,IF(Raw!$X354&lt;$A$9,Raw!I354,-999),-999),-999),-999),-999),-999)</f>
        <v>0.26303199999999999</v>
      </c>
      <c r="G354" s="9">
        <f>Raw!G354</f>
        <v>0.83859700000000004</v>
      </c>
      <c r="H354" s="9">
        <f>IF(Raw!$G354&gt;$C$8,IF(Raw!$Q354&gt;$C$8,IF(Raw!$N354&gt;$C$9,IF(Raw!$N354&lt;$A$9,IF(Raw!$X354&gt;$C$9,IF(Raw!$X354&lt;$A$9,Raw!L354,-999),-999),-999),-999),-999),-999)</f>
        <v>624.9</v>
      </c>
      <c r="I354" s="9">
        <f>IF(Raw!$G354&gt;$C$8,IF(Raw!$Q354&gt;$C$8,IF(Raw!$N354&gt;$C$9,IF(Raw!$N354&lt;$A$9,IF(Raw!$X354&gt;$C$9,IF(Raw!$X354&lt;$A$9,Raw!M354,-999),-999),-999),-999),-999),-999)</f>
        <v>3.0000000000000001E-5</v>
      </c>
      <c r="J354" s="9">
        <f>IF(Raw!$G354&gt;$C$8,IF(Raw!$Q354&gt;$C$8,IF(Raw!$N354&gt;$C$9,IF(Raw!$N354&lt;$A$9,IF(Raw!$X354&gt;$C$9,IF(Raw!$X354&lt;$A$9,Raw!N354,-999),-999),-999),-999),-999),-999)</f>
        <v>520</v>
      </c>
      <c r="K354" s="9">
        <f>IF(Raw!$G354&gt;$C$8,IF(Raw!$Q354&gt;$C$8,IF(Raw!$N354&gt;$C$9,IF(Raw!$N354&lt;$A$9,IF(Raw!$X354&gt;$C$9,IF(Raw!$X354&lt;$A$9,Raw!R354,-999),-999),-999),-999),-999),-999)</f>
        <v>0.157418</v>
      </c>
      <c r="L354" s="9">
        <f>IF(Raw!$G354&gt;$C$8,IF(Raw!$Q354&gt;$C$8,IF(Raw!$N354&gt;$C$9,IF(Raw!$N354&lt;$A$9,IF(Raw!$X354&gt;$C$9,IF(Raw!$X354&lt;$A$9,Raw!S354,-999),-999),-999),-999),-999),-999)</f>
        <v>0.226216</v>
      </c>
      <c r="M354" s="9">
        <f>Raw!Q354</f>
        <v>0.80687799999999998</v>
      </c>
      <c r="N354" s="9">
        <f>IF(Raw!$G354&gt;$C$8,IF(Raw!$Q354&gt;$C$8,IF(Raw!$N354&gt;$C$9,IF(Raw!$N354&lt;$A$9,IF(Raw!$X354&gt;$C$9,IF(Raw!$X354&lt;$A$9,Raw!V354,-999),-999),-999),-999),-999),-999)</f>
        <v>730.2</v>
      </c>
      <c r="O354" s="9">
        <f>IF(Raw!$G354&gt;$C$8,IF(Raw!$Q354&gt;$C$8,IF(Raw!$N354&gt;$C$9,IF(Raw!$N354&lt;$A$9,IF(Raw!$X354&gt;$C$9,IF(Raw!$X354&lt;$A$9,Raw!W354,-999),-999),-999),-999),-999),-999)</f>
        <v>0.36277900000000002</v>
      </c>
      <c r="P354" s="9">
        <f>IF(Raw!$G354&gt;$C$8,IF(Raw!$Q354&gt;$C$8,IF(Raw!$N354&gt;$C$9,IF(Raw!$N354&lt;$A$9,IF(Raw!$X354&gt;$C$9,IF(Raw!$X354&lt;$A$9,Raw!X354,-999),-999),-999),-999),-999),-999)</f>
        <v>791</v>
      </c>
      <c r="R354" s="9">
        <f t="shared" si="95"/>
        <v>7.0801999999999976E-2</v>
      </c>
      <c r="S354" s="9">
        <f t="shared" si="96"/>
        <v>0.26917637397731065</v>
      </c>
      <c r="T354" s="9">
        <f t="shared" si="97"/>
        <v>6.8797999999999998E-2</v>
      </c>
      <c r="U354" s="9">
        <f t="shared" si="98"/>
        <v>0.3041252608126746</v>
      </c>
      <c r="V354" s="15">
        <f t="shared" si="99"/>
        <v>6.0173456E-2</v>
      </c>
      <c r="X354" s="11">
        <f t="shared" si="100"/>
        <v>2.708999999999999E+18</v>
      </c>
      <c r="Y354" s="11">
        <f t="shared" si="101"/>
        <v>6.2489999999999996E-18</v>
      </c>
      <c r="Z354" s="11">
        <f t="shared" si="102"/>
        <v>5.1999999999999995E-4</v>
      </c>
      <c r="AA354" s="16">
        <f t="shared" si="103"/>
        <v>8.7260274846982372E-3</v>
      </c>
      <c r="AB354" s="9">
        <f t="shared" si="104"/>
        <v>0.15801833323889228</v>
      </c>
      <c r="AC354" s="9">
        <f t="shared" si="105"/>
        <v>0.99127397251530169</v>
      </c>
      <c r="AD354" s="15">
        <f t="shared" si="106"/>
        <v>16.78082208595815</v>
      </c>
      <c r="AE354" s="3">
        <f t="shared" si="107"/>
        <v>752.37959999999975</v>
      </c>
      <c r="AF354" s="2">
        <f t="shared" si="108"/>
        <v>0.25</v>
      </c>
      <c r="AG354" s="9">
        <f t="shared" si="109"/>
        <v>3.9257476104177791E-3</v>
      </c>
      <c r="AH354" s="2">
        <f t="shared" si="110"/>
        <v>0.18996488380976284</v>
      </c>
    </row>
    <row r="355" spans="1:34">
      <c r="A355" s="1">
        <f>Raw!A355</f>
        <v>342</v>
      </c>
      <c r="B355" s="14">
        <f>Raw!B355</f>
        <v>0.34393518518518523</v>
      </c>
      <c r="C355" s="15">
        <f>Raw!C355</f>
        <v>105.1</v>
      </c>
      <c r="D355" s="15">
        <f>IF(C355&gt;0.5,Raw!D355*D$11,-999)</f>
        <v>4.5</v>
      </c>
      <c r="E355" s="9">
        <f>IF(Raw!$G355&gt;$C$8,IF(Raw!$Q355&gt;$C$8,IF(Raw!$N355&gt;$C$9,IF(Raw!$N355&lt;$A$9,IF(Raw!$X355&gt;$C$9,IF(Raw!$X355&lt;$A$9,Raw!H355,-999),-999),-999),-999),-999),-999)</f>
        <v>0.18521699999999999</v>
      </c>
      <c r="F355" s="9">
        <f>IF(Raw!$G355&gt;$C$8,IF(Raw!$Q355&gt;$C$8,IF(Raw!$N355&gt;$C$9,IF(Raw!$N355&lt;$A$9,IF(Raw!$X355&gt;$C$9,IF(Raw!$X355&lt;$A$9,Raw!I355,-999),-999),-999),-999),-999),-999)</f>
        <v>0.25519399999999998</v>
      </c>
      <c r="G355" s="9">
        <f>Raw!G355</f>
        <v>0.860564</v>
      </c>
      <c r="H355" s="9">
        <f>IF(Raw!$G355&gt;$C$8,IF(Raw!$Q355&gt;$C$8,IF(Raw!$N355&gt;$C$9,IF(Raw!$N355&lt;$A$9,IF(Raw!$X355&gt;$C$9,IF(Raw!$X355&lt;$A$9,Raw!L355,-999),-999),-999),-999),-999),-999)</f>
        <v>722</v>
      </c>
      <c r="I355" s="9">
        <f>IF(Raw!$G355&gt;$C$8,IF(Raw!$Q355&gt;$C$8,IF(Raw!$N355&gt;$C$9,IF(Raw!$N355&lt;$A$9,IF(Raw!$X355&gt;$C$9,IF(Raw!$X355&lt;$A$9,Raw!M355,-999),-999),-999),-999),-999),-999)</f>
        <v>0.37081999999999998</v>
      </c>
      <c r="J355" s="9">
        <f>IF(Raw!$G355&gt;$C$8,IF(Raw!$Q355&gt;$C$8,IF(Raw!$N355&gt;$C$9,IF(Raw!$N355&lt;$A$9,IF(Raw!$X355&gt;$C$9,IF(Raw!$X355&lt;$A$9,Raw!N355,-999),-999),-999),-999),-999),-999)</f>
        <v>663</v>
      </c>
      <c r="K355" s="9">
        <f>IF(Raw!$G355&gt;$C$8,IF(Raw!$Q355&gt;$C$8,IF(Raw!$N355&gt;$C$9,IF(Raw!$N355&lt;$A$9,IF(Raw!$X355&gt;$C$9,IF(Raw!$X355&lt;$A$9,Raw!R355,-999),-999),-999),-999),-999),-999)</f>
        <v>0.161771</v>
      </c>
      <c r="L355" s="9">
        <f>IF(Raw!$G355&gt;$C$8,IF(Raw!$Q355&gt;$C$8,IF(Raw!$N355&gt;$C$9,IF(Raw!$N355&lt;$A$9,IF(Raw!$X355&gt;$C$9,IF(Raw!$X355&lt;$A$9,Raw!S355,-999),-999),-999),-999),-999),-999)</f>
        <v>0.23330100000000001</v>
      </c>
      <c r="M355" s="9">
        <f>Raw!Q355</f>
        <v>0.81966899999999998</v>
      </c>
      <c r="N355" s="9">
        <f>IF(Raw!$G355&gt;$C$8,IF(Raw!$Q355&gt;$C$8,IF(Raw!$N355&gt;$C$9,IF(Raw!$N355&lt;$A$9,IF(Raw!$X355&gt;$C$9,IF(Raw!$X355&lt;$A$9,Raw!V355,-999),-999),-999),-999),-999),-999)</f>
        <v>721.7</v>
      </c>
      <c r="O355" s="9">
        <f>IF(Raw!$G355&gt;$C$8,IF(Raw!$Q355&gt;$C$8,IF(Raw!$N355&gt;$C$9,IF(Raw!$N355&lt;$A$9,IF(Raw!$X355&gt;$C$9,IF(Raw!$X355&lt;$A$9,Raw!W355,-999),-999),-999),-999),-999),-999)</f>
        <v>0.29031400000000002</v>
      </c>
      <c r="P355" s="9">
        <f>IF(Raw!$G355&gt;$C$8,IF(Raw!$Q355&gt;$C$8,IF(Raw!$N355&gt;$C$9,IF(Raw!$N355&lt;$A$9,IF(Raw!$X355&gt;$C$9,IF(Raw!$X355&lt;$A$9,Raw!X355,-999),-999),-999),-999),-999),-999)</f>
        <v>478</v>
      </c>
      <c r="R355" s="9">
        <f t="shared" si="95"/>
        <v>6.9976999999999984E-2</v>
      </c>
      <c r="S355" s="9">
        <f t="shared" si="96"/>
        <v>0.27421099242145186</v>
      </c>
      <c r="T355" s="9">
        <f t="shared" si="97"/>
        <v>7.153000000000001E-2</v>
      </c>
      <c r="U355" s="9">
        <f t="shared" si="98"/>
        <v>0.30659962880570596</v>
      </c>
      <c r="V355" s="15">
        <f t="shared" si="99"/>
        <v>6.2058066000000009E-2</v>
      </c>
      <c r="X355" s="11">
        <f t="shared" si="100"/>
        <v>2.708999999999999E+18</v>
      </c>
      <c r="Y355" s="11">
        <f t="shared" si="101"/>
        <v>7.2200000000000001E-18</v>
      </c>
      <c r="Z355" s="11">
        <f t="shared" si="102"/>
        <v>6.6299999999999996E-4</v>
      </c>
      <c r="AA355" s="16">
        <f t="shared" si="103"/>
        <v>1.2801597693867028E-2</v>
      </c>
      <c r="AB355" s="9">
        <f t="shared" si="104"/>
        <v>0.1626866982830423</v>
      </c>
      <c r="AC355" s="9">
        <f t="shared" si="105"/>
        <v>0.98719840230613298</v>
      </c>
      <c r="AD355" s="15">
        <f t="shared" si="106"/>
        <v>19.308593806737601</v>
      </c>
      <c r="AE355" s="3">
        <f t="shared" si="107"/>
        <v>869.28799999999978</v>
      </c>
      <c r="AF355" s="2">
        <f t="shared" si="108"/>
        <v>0.25</v>
      </c>
      <c r="AG355" s="9">
        <f t="shared" si="109"/>
        <v>4.5538520722353095E-3</v>
      </c>
      <c r="AH355" s="2">
        <f t="shared" si="110"/>
        <v>0.22035853183566409</v>
      </c>
    </row>
    <row r="356" spans="1:34">
      <c r="A356" s="1">
        <f>Raw!A356</f>
        <v>343</v>
      </c>
      <c r="B356" s="14">
        <f>Raw!B356</f>
        <v>0.34399305555555554</v>
      </c>
      <c r="C356" s="15">
        <f>Raw!C356</f>
        <v>104.5</v>
      </c>
      <c r="D356" s="15">
        <f>IF(C356&gt;0.5,Raw!D356*D$11,-999)</f>
        <v>4.5</v>
      </c>
      <c r="E356" s="9">
        <f>IF(Raw!$G356&gt;$C$8,IF(Raw!$Q356&gt;$C$8,IF(Raw!$N356&gt;$C$9,IF(Raw!$N356&lt;$A$9,IF(Raw!$X356&gt;$C$9,IF(Raw!$X356&lt;$A$9,Raw!H356,-999),-999),-999),-999),-999),-999)</f>
        <v>0.19156999999999999</v>
      </c>
      <c r="F356" s="9">
        <f>IF(Raw!$G356&gt;$C$8,IF(Raw!$Q356&gt;$C$8,IF(Raw!$N356&gt;$C$9,IF(Raw!$N356&lt;$A$9,IF(Raw!$X356&gt;$C$9,IF(Raw!$X356&lt;$A$9,Raw!I356,-999),-999),-999),-999),-999),-999)</f>
        <v>0.27799099999999999</v>
      </c>
      <c r="G356" s="9">
        <f>Raw!G356</f>
        <v>0.86819100000000005</v>
      </c>
      <c r="H356" s="9">
        <f>IF(Raw!$G356&gt;$C$8,IF(Raw!$Q356&gt;$C$8,IF(Raw!$N356&gt;$C$9,IF(Raw!$N356&lt;$A$9,IF(Raw!$X356&gt;$C$9,IF(Raw!$X356&lt;$A$9,Raw!L356,-999),-999),-999),-999),-999),-999)</f>
        <v>694.2</v>
      </c>
      <c r="I356" s="9">
        <f>IF(Raw!$G356&gt;$C$8,IF(Raw!$Q356&gt;$C$8,IF(Raw!$N356&gt;$C$9,IF(Raw!$N356&lt;$A$9,IF(Raw!$X356&gt;$C$9,IF(Raw!$X356&lt;$A$9,Raw!M356,-999),-999),-999),-999),-999),-999)</f>
        <v>2.3E-5</v>
      </c>
      <c r="J356" s="9">
        <f>IF(Raw!$G356&gt;$C$8,IF(Raw!$Q356&gt;$C$8,IF(Raw!$N356&gt;$C$9,IF(Raw!$N356&lt;$A$9,IF(Raw!$X356&gt;$C$9,IF(Raw!$X356&lt;$A$9,Raw!N356,-999),-999),-999),-999),-999),-999)</f>
        <v>455</v>
      </c>
      <c r="K356" s="9">
        <f>IF(Raw!$G356&gt;$C$8,IF(Raw!$Q356&gt;$C$8,IF(Raw!$N356&gt;$C$9,IF(Raw!$N356&lt;$A$9,IF(Raw!$X356&gt;$C$9,IF(Raw!$X356&lt;$A$9,Raw!R356,-999),-999),-999),-999),-999),-999)</f>
        <v>0.162269</v>
      </c>
      <c r="L356" s="9">
        <f>IF(Raw!$G356&gt;$C$8,IF(Raw!$Q356&gt;$C$8,IF(Raw!$N356&gt;$C$9,IF(Raw!$N356&lt;$A$9,IF(Raw!$X356&gt;$C$9,IF(Raw!$X356&lt;$A$9,Raw!S356,-999),-999),-999),-999),-999),-999)</f>
        <v>0.24799199999999999</v>
      </c>
      <c r="M356" s="9">
        <f>Raw!Q356</f>
        <v>0.82300499999999999</v>
      </c>
      <c r="N356" s="9">
        <f>IF(Raw!$G356&gt;$C$8,IF(Raw!$Q356&gt;$C$8,IF(Raw!$N356&gt;$C$9,IF(Raw!$N356&lt;$A$9,IF(Raw!$X356&gt;$C$9,IF(Raw!$X356&lt;$A$9,Raw!V356,-999),-999),-999),-999),-999),-999)</f>
        <v>701.5</v>
      </c>
      <c r="O356" s="9">
        <f>IF(Raw!$G356&gt;$C$8,IF(Raw!$Q356&gt;$C$8,IF(Raw!$N356&gt;$C$9,IF(Raw!$N356&lt;$A$9,IF(Raw!$X356&gt;$C$9,IF(Raw!$X356&lt;$A$9,Raw!W356,-999),-999),-999),-999),-999),-999)</f>
        <v>9.7E-5</v>
      </c>
      <c r="P356" s="9">
        <f>IF(Raw!$G356&gt;$C$8,IF(Raw!$Q356&gt;$C$8,IF(Raw!$N356&gt;$C$9,IF(Raw!$N356&lt;$A$9,IF(Raw!$X356&gt;$C$9,IF(Raw!$X356&lt;$A$9,Raw!X356,-999),-999),-999),-999),-999),-999)</f>
        <v>612</v>
      </c>
      <c r="R356" s="9">
        <f t="shared" si="95"/>
        <v>8.6420999999999998E-2</v>
      </c>
      <c r="S356" s="9">
        <f t="shared" si="96"/>
        <v>0.31087697083718541</v>
      </c>
      <c r="T356" s="9">
        <f t="shared" si="97"/>
        <v>8.5722999999999994E-2</v>
      </c>
      <c r="U356" s="9">
        <f t="shared" si="98"/>
        <v>0.34566840865834381</v>
      </c>
      <c r="V356" s="15">
        <f t="shared" si="99"/>
        <v>6.5965871999999995E-2</v>
      </c>
      <c r="X356" s="11">
        <f t="shared" si="100"/>
        <v>2.708999999999999E+18</v>
      </c>
      <c r="Y356" s="11">
        <f t="shared" si="101"/>
        <v>6.9420000000000005E-18</v>
      </c>
      <c r="Z356" s="11">
        <f t="shared" si="102"/>
        <v>4.55E-4</v>
      </c>
      <c r="AA356" s="16">
        <f t="shared" si="103"/>
        <v>8.484078987754334E-3</v>
      </c>
      <c r="AB356" s="9">
        <f t="shared" si="104"/>
        <v>0.16299628070306726</v>
      </c>
      <c r="AC356" s="9">
        <f t="shared" si="105"/>
        <v>0.99151592101224562</v>
      </c>
      <c r="AD356" s="15">
        <f t="shared" si="106"/>
        <v>18.64632744561392</v>
      </c>
      <c r="AE356" s="3">
        <f t="shared" si="107"/>
        <v>835.81679999999983</v>
      </c>
      <c r="AF356" s="2">
        <f t="shared" si="108"/>
        <v>0.25</v>
      </c>
      <c r="AG356" s="9">
        <f t="shared" si="109"/>
        <v>4.9580356426521264E-3</v>
      </c>
      <c r="AH356" s="2">
        <f t="shared" si="110"/>
        <v>0.23991676446078045</v>
      </c>
    </row>
    <row r="357" spans="1:34">
      <c r="A357" s="1">
        <f>Raw!A357</f>
        <v>344</v>
      </c>
      <c r="B357" s="14">
        <f>Raw!B357</f>
        <v>0.3440509259259259</v>
      </c>
      <c r="C357" s="15">
        <f>Raw!C357</f>
        <v>103.8</v>
      </c>
      <c r="D357" s="15">
        <f>IF(C357&gt;0.5,Raw!D357*D$11,-999)</f>
        <v>4.5</v>
      </c>
      <c r="E357" s="9">
        <f>IF(Raw!$G357&gt;$C$8,IF(Raw!$Q357&gt;$C$8,IF(Raw!$N357&gt;$C$9,IF(Raw!$N357&lt;$A$9,IF(Raw!$X357&gt;$C$9,IF(Raw!$X357&lt;$A$9,Raw!H357,-999),-999),-999),-999),-999),-999)</f>
        <v>0.20077600000000001</v>
      </c>
      <c r="F357" s="9">
        <f>IF(Raw!$G357&gt;$C$8,IF(Raw!$Q357&gt;$C$8,IF(Raw!$N357&gt;$C$9,IF(Raw!$N357&lt;$A$9,IF(Raw!$X357&gt;$C$9,IF(Raw!$X357&lt;$A$9,Raw!I357,-999),-999),-999),-999),-999),-999)</f>
        <v>0.27145799999999998</v>
      </c>
      <c r="G357" s="9">
        <f>Raw!G357</f>
        <v>0.88507599999999997</v>
      </c>
      <c r="H357" s="9">
        <f>IF(Raw!$G357&gt;$C$8,IF(Raw!$Q357&gt;$C$8,IF(Raw!$N357&gt;$C$9,IF(Raw!$N357&lt;$A$9,IF(Raw!$X357&gt;$C$9,IF(Raw!$X357&lt;$A$9,Raw!L357,-999),-999),-999),-999),-999),-999)</f>
        <v>558.9</v>
      </c>
      <c r="I357" s="9">
        <f>IF(Raw!$G357&gt;$C$8,IF(Raw!$Q357&gt;$C$8,IF(Raw!$N357&gt;$C$9,IF(Raw!$N357&lt;$A$9,IF(Raw!$X357&gt;$C$9,IF(Raw!$X357&lt;$A$9,Raw!M357,-999),-999),-999),-999),-999),-999)</f>
        <v>0.15137900000000001</v>
      </c>
      <c r="J357" s="9">
        <f>IF(Raw!$G357&gt;$C$8,IF(Raw!$Q357&gt;$C$8,IF(Raw!$N357&gt;$C$9,IF(Raw!$N357&lt;$A$9,IF(Raw!$X357&gt;$C$9,IF(Raw!$X357&lt;$A$9,Raw!N357,-999),-999),-999),-999),-999),-999)</f>
        <v>717</v>
      </c>
      <c r="K357" s="9">
        <f>IF(Raw!$G357&gt;$C$8,IF(Raw!$Q357&gt;$C$8,IF(Raw!$N357&gt;$C$9,IF(Raw!$N357&lt;$A$9,IF(Raw!$X357&gt;$C$9,IF(Raw!$X357&lt;$A$9,Raw!R357,-999),-999),-999),-999),-999),-999)</f>
        <v>0.174512</v>
      </c>
      <c r="L357" s="9">
        <f>IF(Raw!$G357&gt;$C$8,IF(Raw!$Q357&gt;$C$8,IF(Raw!$N357&gt;$C$9,IF(Raw!$N357&lt;$A$9,IF(Raw!$X357&gt;$C$9,IF(Raw!$X357&lt;$A$9,Raw!S357,-999),-999),-999),-999),-999),-999)</f>
        <v>0.25527899999999998</v>
      </c>
      <c r="M357" s="9">
        <f>Raw!Q357</f>
        <v>0.87289700000000003</v>
      </c>
      <c r="N357" s="9">
        <f>IF(Raw!$G357&gt;$C$8,IF(Raw!$Q357&gt;$C$8,IF(Raw!$N357&gt;$C$9,IF(Raw!$N357&lt;$A$9,IF(Raw!$X357&gt;$C$9,IF(Raw!$X357&lt;$A$9,Raw!V357,-999),-999),-999),-999),-999),-999)</f>
        <v>647.79999999999995</v>
      </c>
      <c r="O357" s="9">
        <f>IF(Raw!$G357&gt;$C$8,IF(Raw!$Q357&gt;$C$8,IF(Raw!$N357&gt;$C$9,IF(Raw!$N357&lt;$A$9,IF(Raw!$X357&gt;$C$9,IF(Raw!$X357&lt;$A$9,Raw!W357,-999),-999),-999),-999),-999),-999)</f>
        <v>1.7E-5</v>
      </c>
      <c r="P357" s="9">
        <f>IF(Raw!$G357&gt;$C$8,IF(Raw!$Q357&gt;$C$8,IF(Raw!$N357&gt;$C$9,IF(Raw!$N357&lt;$A$9,IF(Raw!$X357&gt;$C$9,IF(Raw!$X357&lt;$A$9,Raw!X357,-999),-999),-999),-999),-999),-999)</f>
        <v>725</v>
      </c>
      <c r="R357" s="9">
        <f t="shared" si="95"/>
        <v>7.0681999999999967E-2</v>
      </c>
      <c r="S357" s="9">
        <f t="shared" si="96"/>
        <v>0.26037913784084454</v>
      </c>
      <c r="T357" s="9">
        <f t="shared" si="97"/>
        <v>8.0766999999999978E-2</v>
      </c>
      <c r="U357" s="9">
        <f t="shared" si="98"/>
        <v>0.31638716854892091</v>
      </c>
      <c r="V357" s="15">
        <f t="shared" si="99"/>
        <v>6.7904214000000004E-2</v>
      </c>
      <c r="X357" s="11">
        <f t="shared" si="100"/>
        <v>2.708999999999999E+18</v>
      </c>
      <c r="Y357" s="11">
        <f t="shared" si="101"/>
        <v>5.5889999999999993E-18</v>
      </c>
      <c r="Z357" s="11">
        <f t="shared" si="102"/>
        <v>7.1699999999999997E-4</v>
      </c>
      <c r="AA357" s="16">
        <f t="shared" si="103"/>
        <v>1.0739227889635538E-2</v>
      </c>
      <c r="AB357" s="9">
        <f t="shared" si="104"/>
        <v>0.17537937521896219</v>
      </c>
      <c r="AC357" s="9">
        <f t="shared" si="105"/>
        <v>0.98926077211036456</v>
      </c>
      <c r="AD357" s="15">
        <f t="shared" si="106"/>
        <v>14.978002635474951</v>
      </c>
      <c r="AE357" s="3">
        <f t="shared" si="107"/>
        <v>672.9155999999997</v>
      </c>
      <c r="AF357" s="2">
        <f t="shared" si="108"/>
        <v>0.25</v>
      </c>
      <c r="AG357" s="9">
        <f t="shared" si="109"/>
        <v>3.6452675725816884E-3</v>
      </c>
      <c r="AH357" s="2">
        <f t="shared" si="110"/>
        <v>0.17639260074778051</v>
      </c>
    </row>
    <row r="358" spans="1:34">
      <c r="A358" s="1">
        <f>Raw!A358</f>
        <v>345</v>
      </c>
      <c r="B358" s="14">
        <f>Raw!B358</f>
        <v>0.34409722222222222</v>
      </c>
      <c r="C358" s="15">
        <f>Raw!C358</f>
        <v>102.9</v>
      </c>
      <c r="D358" s="15">
        <f>IF(C358&gt;0.5,Raw!D358*D$11,-999)</f>
        <v>4.5</v>
      </c>
      <c r="E358" s="9">
        <f>IF(Raw!$G358&gt;$C$8,IF(Raw!$Q358&gt;$C$8,IF(Raw!$N358&gt;$C$9,IF(Raw!$N358&lt;$A$9,IF(Raw!$X358&gt;$C$9,IF(Raw!$X358&lt;$A$9,Raw!H358,-999),-999),-999),-999),-999),-999)</f>
        <v>0.193665</v>
      </c>
      <c r="F358" s="9">
        <f>IF(Raw!$G358&gt;$C$8,IF(Raw!$Q358&gt;$C$8,IF(Raw!$N358&gt;$C$9,IF(Raw!$N358&lt;$A$9,IF(Raw!$X358&gt;$C$9,IF(Raw!$X358&lt;$A$9,Raw!I358,-999),-999),-999),-999),-999),-999)</f>
        <v>0.284057</v>
      </c>
      <c r="G358" s="9">
        <f>Raw!G358</f>
        <v>0.898922</v>
      </c>
      <c r="H358" s="9">
        <f>IF(Raw!$G358&gt;$C$8,IF(Raw!$Q358&gt;$C$8,IF(Raw!$N358&gt;$C$9,IF(Raw!$N358&lt;$A$9,IF(Raw!$X358&gt;$C$9,IF(Raw!$X358&lt;$A$9,Raw!L358,-999),-999),-999),-999),-999),-999)</f>
        <v>758.9</v>
      </c>
      <c r="I358" s="9">
        <f>IF(Raw!$G358&gt;$C$8,IF(Raw!$Q358&gt;$C$8,IF(Raw!$N358&gt;$C$9,IF(Raw!$N358&lt;$A$9,IF(Raw!$X358&gt;$C$9,IF(Raw!$X358&lt;$A$9,Raw!M358,-999),-999),-999),-999),-999),-999)</f>
        <v>0</v>
      </c>
      <c r="J358" s="9">
        <f>IF(Raw!$G358&gt;$C$8,IF(Raw!$Q358&gt;$C$8,IF(Raw!$N358&gt;$C$9,IF(Raw!$N358&lt;$A$9,IF(Raw!$X358&gt;$C$9,IF(Raw!$X358&lt;$A$9,Raw!N358,-999),-999),-999),-999),-999),-999)</f>
        <v>430</v>
      </c>
      <c r="K358" s="9">
        <f>IF(Raw!$G358&gt;$C$8,IF(Raw!$Q358&gt;$C$8,IF(Raw!$N358&gt;$C$9,IF(Raw!$N358&lt;$A$9,IF(Raw!$X358&gt;$C$9,IF(Raw!$X358&lt;$A$9,Raw!R358,-999),-999),-999),-999),-999),-999)</f>
        <v>0.17338100000000001</v>
      </c>
      <c r="L358" s="9">
        <f>IF(Raw!$G358&gt;$C$8,IF(Raw!$Q358&gt;$C$8,IF(Raw!$N358&gt;$C$9,IF(Raw!$N358&lt;$A$9,IF(Raw!$X358&gt;$C$9,IF(Raw!$X358&lt;$A$9,Raw!S358,-999),-999),-999),-999),-999),-999)</f>
        <v>0.25800699999999999</v>
      </c>
      <c r="M358" s="9">
        <f>Raw!Q358</f>
        <v>0.87084799999999996</v>
      </c>
      <c r="N358" s="9">
        <f>IF(Raw!$G358&gt;$C$8,IF(Raw!$Q358&gt;$C$8,IF(Raw!$N358&gt;$C$9,IF(Raw!$N358&lt;$A$9,IF(Raw!$X358&gt;$C$9,IF(Raw!$X358&lt;$A$9,Raw!V358,-999),-999),-999),-999),-999),-999)</f>
        <v>606.1</v>
      </c>
      <c r="O358" s="9">
        <f>IF(Raw!$G358&gt;$C$8,IF(Raw!$Q358&gt;$C$8,IF(Raw!$N358&gt;$C$9,IF(Raw!$N358&lt;$A$9,IF(Raw!$X358&gt;$C$9,IF(Raw!$X358&lt;$A$9,Raw!W358,-999),-999),-999),-999),-999),-999)</f>
        <v>0.31321300000000002</v>
      </c>
      <c r="P358" s="9">
        <f>IF(Raw!$G358&gt;$C$8,IF(Raw!$Q358&gt;$C$8,IF(Raw!$N358&gt;$C$9,IF(Raw!$N358&lt;$A$9,IF(Raw!$X358&gt;$C$9,IF(Raw!$X358&lt;$A$9,Raw!X358,-999),-999),-999),-999),-999),-999)</f>
        <v>621</v>
      </c>
      <c r="R358" s="9">
        <f t="shared" si="95"/>
        <v>9.0392E-2</v>
      </c>
      <c r="S358" s="9">
        <f t="shared" si="96"/>
        <v>0.31821782247929115</v>
      </c>
      <c r="T358" s="9">
        <f t="shared" si="97"/>
        <v>8.4625999999999979E-2</v>
      </c>
      <c r="U358" s="9">
        <f t="shared" si="98"/>
        <v>0.32799885274430535</v>
      </c>
      <c r="V358" s="15">
        <f t="shared" si="99"/>
        <v>6.8629862E-2</v>
      </c>
      <c r="X358" s="11">
        <f t="shared" si="100"/>
        <v>2.708999999999999E+18</v>
      </c>
      <c r="Y358" s="11">
        <f t="shared" si="101"/>
        <v>7.5889999999999987E-18</v>
      </c>
      <c r="Z358" s="11">
        <f t="shared" si="102"/>
        <v>4.2999999999999999E-4</v>
      </c>
      <c r="AA358" s="16">
        <f t="shared" si="103"/>
        <v>8.7627341215759311E-3</v>
      </c>
      <c r="AB358" s="9">
        <f t="shared" si="104"/>
        <v>0.1741225551377725</v>
      </c>
      <c r="AC358" s="9">
        <f t="shared" si="105"/>
        <v>0.99123726587842398</v>
      </c>
      <c r="AD358" s="15">
        <f t="shared" si="106"/>
        <v>20.378451445525421</v>
      </c>
      <c r="AE358" s="3">
        <f t="shared" si="107"/>
        <v>913.71559999999954</v>
      </c>
      <c r="AF358" s="2">
        <f t="shared" si="108"/>
        <v>0.25</v>
      </c>
      <c r="AG358" s="9">
        <f t="shared" si="109"/>
        <v>5.141622072952207E-3</v>
      </c>
      <c r="AH358" s="2">
        <f t="shared" si="110"/>
        <v>0.24880041627997942</v>
      </c>
    </row>
    <row r="359" spans="1:34">
      <c r="A359" s="1">
        <f>Raw!A359</f>
        <v>346</v>
      </c>
      <c r="B359" s="14">
        <f>Raw!B359</f>
        <v>0.34415509259259264</v>
      </c>
      <c r="C359" s="15">
        <f>Raw!C359</f>
        <v>101.6</v>
      </c>
      <c r="D359" s="15">
        <f>IF(C359&gt;0.5,Raw!D359*D$11,-999)</f>
        <v>4.5</v>
      </c>
      <c r="E359" s="9">
        <f>IF(Raw!$G359&gt;$C$8,IF(Raw!$Q359&gt;$C$8,IF(Raw!$N359&gt;$C$9,IF(Raw!$N359&lt;$A$9,IF(Raw!$X359&gt;$C$9,IF(Raw!$X359&lt;$A$9,Raw!H359,-999),-999),-999),-999),-999),-999)</f>
        <v>0.20782700000000001</v>
      </c>
      <c r="F359" s="9">
        <f>IF(Raw!$G359&gt;$C$8,IF(Raw!$Q359&gt;$C$8,IF(Raw!$N359&gt;$C$9,IF(Raw!$N359&lt;$A$9,IF(Raw!$X359&gt;$C$9,IF(Raw!$X359&lt;$A$9,Raw!I359,-999),-999),-999),-999),-999),-999)</f>
        <v>0.28320499999999998</v>
      </c>
      <c r="G359" s="9">
        <f>Raw!G359</f>
        <v>0.84171600000000002</v>
      </c>
      <c r="H359" s="9">
        <f>IF(Raw!$G359&gt;$C$8,IF(Raw!$Q359&gt;$C$8,IF(Raw!$N359&gt;$C$9,IF(Raw!$N359&lt;$A$9,IF(Raw!$X359&gt;$C$9,IF(Raw!$X359&lt;$A$9,Raw!L359,-999),-999),-999),-999),-999),-999)</f>
        <v>626.70000000000005</v>
      </c>
      <c r="I359" s="9">
        <f>IF(Raw!$G359&gt;$C$8,IF(Raw!$Q359&gt;$C$8,IF(Raw!$N359&gt;$C$9,IF(Raw!$N359&lt;$A$9,IF(Raw!$X359&gt;$C$9,IF(Raw!$X359&lt;$A$9,Raw!M359,-999),-999),-999),-999),-999),-999)</f>
        <v>1.9999999999999999E-6</v>
      </c>
      <c r="J359" s="9">
        <f>IF(Raw!$G359&gt;$C$8,IF(Raw!$Q359&gt;$C$8,IF(Raw!$N359&gt;$C$9,IF(Raw!$N359&lt;$A$9,IF(Raw!$X359&gt;$C$9,IF(Raw!$X359&lt;$A$9,Raw!N359,-999),-999),-999),-999),-999),-999)</f>
        <v>653</v>
      </c>
      <c r="K359" s="9">
        <f>IF(Raw!$G359&gt;$C$8,IF(Raw!$Q359&gt;$C$8,IF(Raw!$N359&gt;$C$9,IF(Raw!$N359&lt;$A$9,IF(Raw!$X359&gt;$C$9,IF(Raw!$X359&lt;$A$9,Raw!R359,-999),-999),-999),-999),-999),-999)</f>
        <v>0.16775000000000001</v>
      </c>
      <c r="L359" s="9">
        <f>IF(Raw!$G359&gt;$C$8,IF(Raw!$Q359&gt;$C$8,IF(Raw!$N359&gt;$C$9,IF(Raw!$N359&lt;$A$9,IF(Raw!$X359&gt;$C$9,IF(Raw!$X359&lt;$A$9,Raw!S359,-999),-999),-999),-999),-999),-999)</f>
        <v>0.25914999999999999</v>
      </c>
      <c r="M359" s="9">
        <f>Raw!Q359</f>
        <v>0.84163100000000002</v>
      </c>
      <c r="N359" s="9">
        <f>IF(Raw!$G359&gt;$C$8,IF(Raw!$Q359&gt;$C$8,IF(Raw!$N359&gt;$C$9,IF(Raw!$N359&lt;$A$9,IF(Raw!$X359&gt;$C$9,IF(Raw!$X359&lt;$A$9,Raw!V359,-999),-999),-999),-999),-999),-999)</f>
        <v>841.6</v>
      </c>
      <c r="O359" s="9">
        <f>IF(Raw!$G359&gt;$C$8,IF(Raw!$Q359&gt;$C$8,IF(Raw!$N359&gt;$C$9,IF(Raw!$N359&lt;$A$9,IF(Raw!$X359&gt;$C$9,IF(Raw!$X359&lt;$A$9,Raw!W359,-999),-999),-999),-999),-999),-999)</f>
        <v>0.14164099999999999</v>
      </c>
      <c r="P359" s="9">
        <f>IF(Raw!$G359&gt;$C$8,IF(Raw!$Q359&gt;$C$8,IF(Raw!$N359&gt;$C$9,IF(Raw!$N359&lt;$A$9,IF(Raw!$X359&gt;$C$9,IF(Raw!$X359&lt;$A$9,Raw!X359,-999),-999),-999),-999),-999),-999)</f>
        <v>628</v>
      </c>
      <c r="R359" s="9">
        <f t="shared" si="95"/>
        <v>7.5377999999999973E-2</v>
      </c>
      <c r="S359" s="9">
        <f t="shared" si="96"/>
        <v>0.26616055507494563</v>
      </c>
      <c r="T359" s="9">
        <f t="shared" si="97"/>
        <v>9.1399999999999981E-2</v>
      </c>
      <c r="U359" s="9">
        <f t="shared" si="98"/>
        <v>0.35269149141423878</v>
      </c>
      <c r="V359" s="15">
        <f t="shared" si="99"/>
        <v>6.8933900000000006E-2</v>
      </c>
      <c r="X359" s="11">
        <f t="shared" si="100"/>
        <v>2.708999999999999E+18</v>
      </c>
      <c r="Y359" s="11">
        <f t="shared" si="101"/>
        <v>6.2669999999999999E-18</v>
      </c>
      <c r="Z359" s="11">
        <f t="shared" si="102"/>
        <v>6.5299999999999993E-4</v>
      </c>
      <c r="AA359" s="16">
        <f t="shared" si="103"/>
        <v>1.0964623086343273E-2</v>
      </c>
      <c r="AB359" s="9">
        <f t="shared" si="104"/>
        <v>0.16875216655009179</v>
      </c>
      <c r="AC359" s="9">
        <f t="shared" si="105"/>
        <v>0.98903537691365673</v>
      </c>
      <c r="AD359" s="15">
        <f t="shared" si="106"/>
        <v>16.791153271582345</v>
      </c>
      <c r="AE359" s="3">
        <f t="shared" si="107"/>
        <v>754.54679999999973</v>
      </c>
      <c r="AF359" s="2">
        <f t="shared" si="108"/>
        <v>0.25</v>
      </c>
      <c r="AG359" s="9">
        <f t="shared" si="109"/>
        <v>4.5554591460918864E-3</v>
      </c>
      <c r="AH359" s="2">
        <f t="shared" si="110"/>
        <v>0.22043629730322192</v>
      </c>
    </row>
    <row r="360" spans="1:34">
      <c r="A360" s="1">
        <f>Raw!A360</f>
        <v>347</v>
      </c>
      <c r="B360" s="14">
        <f>Raw!B360</f>
        <v>0.34421296296296294</v>
      </c>
      <c r="C360" s="15">
        <f>Raw!C360</f>
        <v>101.4</v>
      </c>
      <c r="D360" s="15">
        <f>IF(C360&gt;0.5,Raw!D360*D$11,-999)</f>
        <v>4.5</v>
      </c>
      <c r="E360" s="9">
        <f>IF(Raw!$G360&gt;$C$8,IF(Raw!$Q360&gt;$C$8,IF(Raw!$N360&gt;$C$9,IF(Raw!$N360&lt;$A$9,IF(Raw!$X360&gt;$C$9,IF(Raw!$X360&lt;$A$9,Raw!H360,-999),-999),-999),-999),-999),-999)</f>
        <v>0.20907200000000001</v>
      </c>
      <c r="F360" s="9">
        <f>IF(Raw!$G360&gt;$C$8,IF(Raw!$Q360&gt;$C$8,IF(Raw!$N360&gt;$C$9,IF(Raw!$N360&lt;$A$9,IF(Raw!$X360&gt;$C$9,IF(Raw!$X360&lt;$A$9,Raw!I360,-999),-999),-999),-999),-999),-999)</f>
        <v>0.29835699999999998</v>
      </c>
      <c r="G360" s="9">
        <f>Raw!G360</f>
        <v>0.90867699999999996</v>
      </c>
      <c r="H360" s="9">
        <f>IF(Raw!$G360&gt;$C$8,IF(Raw!$Q360&gt;$C$8,IF(Raw!$N360&gt;$C$9,IF(Raw!$N360&lt;$A$9,IF(Raw!$X360&gt;$C$9,IF(Raw!$X360&lt;$A$9,Raw!L360,-999),-999),-999),-999),-999),-999)</f>
        <v>805.5</v>
      </c>
      <c r="I360" s="9">
        <f>IF(Raw!$G360&gt;$C$8,IF(Raw!$Q360&gt;$C$8,IF(Raw!$N360&gt;$C$9,IF(Raw!$N360&lt;$A$9,IF(Raw!$X360&gt;$C$9,IF(Raw!$X360&lt;$A$9,Raw!M360,-999),-999),-999),-999),-999),-999)</f>
        <v>0.10492600000000001</v>
      </c>
      <c r="J360" s="9">
        <f>IF(Raw!$G360&gt;$C$8,IF(Raw!$Q360&gt;$C$8,IF(Raw!$N360&gt;$C$9,IF(Raw!$N360&lt;$A$9,IF(Raw!$X360&gt;$C$9,IF(Raw!$X360&lt;$A$9,Raw!N360,-999),-999),-999),-999),-999),-999)</f>
        <v>652</v>
      </c>
      <c r="K360" s="9">
        <f>IF(Raw!$G360&gt;$C$8,IF(Raw!$Q360&gt;$C$8,IF(Raw!$N360&gt;$C$9,IF(Raw!$N360&lt;$A$9,IF(Raw!$X360&gt;$C$9,IF(Raw!$X360&lt;$A$9,Raw!R360,-999),-999),-999),-999),-999),-999)</f>
        <v>0.18192</v>
      </c>
      <c r="L360" s="9">
        <f>IF(Raw!$G360&gt;$C$8,IF(Raw!$Q360&gt;$C$8,IF(Raw!$N360&gt;$C$9,IF(Raw!$N360&lt;$A$9,IF(Raw!$X360&gt;$C$9,IF(Raw!$X360&lt;$A$9,Raw!S360,-999),-999),-999),-999),-999),-999)</f>
        <v>0.25938699999999998</v>
      </c>
      <c r="M360" s="9">
        <f>Raw!Q360</f>
        <v>0.83657099999999995</v>
      </c>
      <c r="N360" s="9">
        <f>IF(Raw!$G360&gt;$C$8,IF(Raw!$Q360&gt;$C$8,IF(Raw!$N360&gt;$C$9,IF(Raw!$N360&lt;$A$9,IF(Raw!$X360&gt;$C$9,IF(Raw!$X360&lt;$A$9,Raw!V360,-999),-999),-999),-999),-999),-999)</f>
        <v>623.6</v>
      </c>
      <c r="O360" s="9">
        <f>IF(Raw!$G360&gt;$C$8,IF(Raw!$Q360&gt;$C$8,IF(Raw!$N360&gt;$C$9,IF(Raw!$N360&lt;$A$9,IF(Raw!$X360&gt;$C$9,IF(Raw!$X360&lt;$A$9,Raw!W360,-999),-999),-999),-999),-999),-999)</f>
        <v>3.0000000000000001E-6</v>
      </c>
      <c r="P360" s="9">
        <f>IF(Raw!$G360&gt;$C$8,IF(Raw!$Q360&gt;$C$8,IF(Raw!$N360&gt;$C$9,IF(Raw!$N360&lt;$A$9,IF(Raw!$X360&gt;$C$9,IF(Raw!$X360&lt;$A$9,Raw!X360,-999),-999),-999),-999),-999),-999)</f>
        <v>647</v>
      </c>
      <c r="R360" s="9">
        <f t="shared" si="95"/>
        <v>8.9284999999999975E-2</v>
      </c>
      <c r="S360" s="9">
        <f t="shared" si="96"/>
        <v>0.29925558978002853</v>
      </c>
      <c r="T360" s="9">
        <f t="shared" si="97"/>
        <v>7.746699999999998E-2</v>
      </c>
      <c r="U360" s="9">
        <f t="shared" si="98"/>
        <v>0.29865413455570244</v>
      </c>
      <c r="V360" s="15">
        <f t="shared" si="99"/>
        <v>6.8996941999999992E-2</v>
      </c>
      <c r="X360" s="11">
        <f t="shared" si="100"/>
        <v>2.708999999999999E+18</v>
      </c>
      <c r="Y360" s="11">
        <f t="shared" si="101"/>
        <v>8.0549999999999991E-18</v>
      </c>
      <c r="Z360" s="11">
        <f t="shared" si="102"/>
        <v>6.5200000000000002E-4</v>
      </c>
      <c r="AA360" s="16">
        <f t="shared" si="103"/>
        <v>1.4027712424968282E-2</v>
      </c>
      <c r="AB360" s="9">
        <f t="shared" si="104"/>
        <v>0.18300668479842502</v>
      </c>
      <c r="AC360" s="9">
        <f t="shared" si="105"/>
        <v>0.98597228757503164</v>
      </c>
      <c r="AD360" s="15">
        <f t="shared" si="106"/>
        <v>21.514896357313315</v>
      </c>
      <c r="AE360" s="3">
        <f t="shared" si="107"/>
        <v>969.82199999999966</v>
      </c>
      <c r="AF360" s="2">
        <f t="shared" si="108"/>
        <v>0.25</v>
      </c>
      <c r="AG360" s="9">
        <f t="shared" si="109"/>
        <v>4.9427021166531101E-3</v>
      </c>
      <c r="AH360" s="2">
        <f t="shared" si="110"/>
        <v>0.23917478311764284</v>
      </c>
    </row>
    <row r="361" spans="1:34">
      <c r="A361" s="1">
        <f>Raw!A361</f>
        <v>348</v>
      </c>
      <c r="B361" s="14">
        <f>Raw!B361</f>
        <v>0.3442708333333333</v>
      </c>
      <c r="C361" s="15">
        <f>Raw!C361</f>
        <v>100</v>
      </c>
      <c r="D361" s="15">
        <f>IF(C361&gt;0.5,Raw!D361*D$11,-999)</f>
        <v>4.5</v>
      </c>
      <c r="E361" s="9">
        <f>IF(Raw!$G361&gt;$C$8,IF(Raw!$Q361&gt;$C$8,IF(Raw!$N361&gt;$C$9,IF(Raw!$N361&lt;$A$9,IF(Raw!$X361&gt;$C$9,IF(Raw!$X361&lt;$A$9,Raw!H361,-999),-999),-999),-999),-999),-999)</f>
        <v>0.20276</v>
      </c>
      <c r="F361" s="9">
        <f>IF(Raw!$G361&gt;$C$8,IF(Raw!$Q361&gt;$C$8,IF(Raw!$N361&gt;$C$9,IF(Raw!$N361&lt;$A$9,IF(Raw!$X361&gt;$C$9,IF(Raw!$X361&lt;$A$9,Raw!I361,-999),-999),-999),-999),-999),-999)</f>
        <v>0.28804999999999997</v>
      </c>
      <c r="G361" s="9">
        <f>Raw!G361</f>
        <v>0.892424</v>
      </c>
      <c r="H361" s="9">
        <f>IF(Raw!$G361&gt;$C$8,IF(Raw!$Q361&gt;$C$8,IF(Raw!$N361&gt;$C$9,IF(Raw!$N361&lt;$A$9,IF(Raw!$X361&gt;$C$9,IF(Raw!$X361&lt;$A$9,Raw!L361,-999),-999),-999),-999),-999),-999)</f>
        <v>700.8</v>
      </c>
      <c r="I361" s="9">
        <f>IF(Raw!$G361&gt;$C$8,IF(Raw!$Q361&gt;$C$8,IF(Raw!$N361&gt;$C$9,IF(Raw!$N361&lt;$A$9,IF(Raw!$X361&gt;$C$9,IF(Raw!$X361&lt;$A$9,Raw!M361,-999),-999),-999),-999),-999),-999)</f>
        <v>5.3999999999999998E-5</v>
      </c>
      <c r="J361" s="9">
        <f>IF(Raw!$G361&gt;$C$8,IF(Raw!$Q361&gt;$C$8,IF(Raw!$N361&gt;$C$9,IF(Raw!$N361&lt;$A$9,IF(Raw!$X361&gt;$C$9,IF(Raw!$X361&lt;$A$9,Raw!N361,-999),-999),-999),-999),-999),-999)</f>
        <v>641</v>
      </c>
      <c r="K361" s="9">
        <f>IF(Raw!$G361&gt;$C$8,IF(Raw!$Q361&gt;$C$8,IF(Raw!$N361&gt;$C$9,IF(Raw!$N361&lt;$A$9,IF(Raw!$X361&gt;$C$9,IF(Raw!$X361&lt;$A$9,Raw!R361,-999),-999),-999),-999),-999),-999)</f>
        <v>0.17552799999999999</v>
      </c>
      <c r="L361" s="9">
        <f>IF(Raw!$G361&gt;$C$8,IF(Raw!$Q361&gt;$C$8,IF(Raw!$N361&gt;$C$9,IF(Raw!$N361&lt;$A$9,IF(Raw!$X361&gt;$C$9,IF(Raw!$X361&lt;$A$9,Raw!S361,-999),-999),-999),-999),-999),-999)</f>
        <v>0.26663300000000001</v>
      </c>
      <c r="M361" s="9">
        <f>Raw!Q361</f>
        <v>0.90446599999999999</v>
      </c>
      <c r="N361" s="9">
        <f>IF(Raw!$G361&gt;$C$8,IF(Raw!$Q361&gt;$C$8,IF(Raw!$N361&gt;$C$9,IF(Raw!$N361&lt;$A$9,IF(Raw!$X361&gt;$C$9,IF(Raw!$X361&lt;$A$9,Raw!V361,-999),-999),-999),-999),-999),-999)</f>
        <v>611.20000000000005</v>
      </c>
      <c r="O361" s="9">
        <f>IF(Raw!$G361&gt;$C$8,IF(Raw!$Q361&gt;$C$8,IF(Raw!$N361&gt;$C$9,IF(Raw!$N361&lt;$A$9,IF(Raw!$X361&gt;$C$9,IF(Raw!$X361&lt;$A$9,Raw!W361,-999),-999),-999),-999),-999),-999)</f>
        <v>1.9999999999999999E-6</v>
      </c>
      <c r="P361" s="9">
        <f>IF(Raw!$G361&gt;$C$8,IF(Raw!$Q361&gt;$C$8,IF(Raw!$N361&gt;$C$9,IF(Raw!$N361&lt;$A$9,IF(Raw!$X361&gt;$C$9,IF(Raw!$X361&lt;$A$9,Raw!X361,-999),-999),-999),-999),-999),-999)</f>
        <v>413</v>
      </c>
      <c r="R361" s="9">
        <f t="shared" si="95"/>
        <v>8.5289999999999977E-2</v>
      </c>
      <c r="S361" s="9">
        <f t="shared" si="96"/>
        <v>0.29609442805068559</v>
      </c>
      <c r="T361" s="9">
        <f t="shared" si="97"/>
        <v>9.1105000000000019E-2</v>
      </c>
      <c r="U361" s="9">
        <f t="shared" si="98"/>
        <v>0.34168688796960622</v>
      </c>
      <c r="V361" s="15">
        <f t="shared" si="99"/>
        <v>7.092437800000001E-2</v>
      </c>
      <c r="X361" s="11">
        <f t="shared" si="100"/>
        <v>2.708999999999999E+18</v>
      </c>
      <c r="Y361" s="11">
        <f t="shared" si="101"/>
        <v>7.0079999999999985E-18</v>
      </c>
      <c r="Z361" s="11">
        <f t="shared" si="102"/>
        <v>6.4099999999999997E-4</v>
      </c>
      <c r="AA361" s="16">
        <f t="shared" si="103"/>
        <v>1.2022866389881577E-2</v>
      </c>
      <c r="AB361" s="9">
        <f t="shared" si="104"/>
        <v>0.17662334324245016</v>
      </c>
      <c r="AC361" s="9">
        <f t="shared" si="105"/>
        <v>0.9879771336101183</v>
      </c>
      <c r="AD361" s="15">
        <f t="shared" si="106"/>
        <v>18.75642182508826</v>
      </c>
      <c r="AE361" s="3">
        <f t="shared" si="107"/>
        <v>843.76319999999953</v>
      </c>
      <c r="AF361" s="2">
        <f t="shared" si="108"/>
        <v>0.25</v>
      </c>
      <c r="AG361" s="9">
        <f t="shared" si="109"/>
        <v>4.9298641560458533E-3</v>
      </c>
      <c r="AH361" s="2">
        <f t="shared" si="110"/>
        <v>0.23855356088505708</v>
      </c>
    </row>
    <row r="362" spans="1:34">
      <c r="A362" s="1">
        <f>Raw!A362</f>
        <v>349</v>
      </c>
      <c r="B362" s="14">
        <f>Raw!B362</f>
        <v>0.34432870370370372</v>
      </c>
      <c r="C362" s="15">
        <f>Raw!C362</f>
        <v>99.4</v>
      </c>
      <c r="D362" s="15">
        <f>IF(C362&gt;0.5,Raw!D362*D$11,-999)</f>
        <v>4.5</v>
      </c>
      <c r="E362" s="9">
        <f>IF(Raw!$G362&gt;$C$8,IF(Raw!$Q362&gt;$C$8,IF(Raw!$N362&gt;$C$9,IF(Raw!$N362&lt;$A$9,IF(Raw!$X362&gt;$C$9,IF(Raw!$X362&lt;$A$9,Raw!H362,-999),-999),-999),-999),-999),-999)</f>
        <v>0.19992799999999999</v>
      </c>
      <c r="F362" s="9">
        <f>IF(Raw!$G362&gt;$C$8,IF(Raw!$Q362&gt;$C$8,IF(Raw!$N362&gt;$C$9,IF(Raw!$N362&lt;$A$9,IF(Raw!$X362&gt;$C$9,IF(Raw!$X362&lt;$A$9,Raw!I362,-999),-999),-999),-999),-999),-999)</f>
        <v>0.29785800000000001</v>
      </c>
      <c r="G362" s="9">
        <f>Raw!G362</f>
        <v>0.90727599999999997</v>
      </c>
      <c r="H362" s="9">
        <f>IF(Raw!$G362&gt;$C$8,IF(Raw!$Q362&gt;$C$8,IF(Raw!$N362&gt;$C$9,IF(Raw!$N362&lt;$A$9,IF(Raw!$X362&gt;$C$9,IF(Raw!$X362&lt;$A$9,Raw!L362,-999),-999),-999),-999),-999),-999)</f>
        <v>854.7</v>
      </c>
      <c r="I362" s="9">
        <f>IF(Raw!$G362&gt;$C$8,IF(Raw!$Q362&gt;$C$8,IF(Raw!$N362&gt;$C$9,IF(Raw!$N362&lt;$A$9,IF(Raw!$X362&gt;$C$9,IF(Raw!$X362&lt;$A$9,Raw!M362,-999),-999),-999),-999),-999),-999)</f>
        <v>5.0000000000000004E-6</v>
      </c>
      <c r="J362" s="9">
        <f>IF(Raw!$G362&gt;$C$8,IF(Raw!$Q362&gt;$C$8,IF(Raw!$N362&gt;$C$9,IF(Raw!$N362&lt;$A$9,IF(Raw!$X362&gt;$C$9,IF(Raw!$X362&lt;$A$9,Raw!N362,-999),-999),-999),-999),-999),-999)</f>
        <v>786</v>
      </c>
      <c r="K362" s="9">
        <f>IF(Raw!$G362&gt;$C$8,IF(Raw!$Q362&gt;$C$8,IF(Raw!$N362&gt;$C$9,IF(Raw!$N362&lt;$A$9,IF(Raw!$X362&gt;$C$9,IF(Raw!$X362&lt;$A$9,Raw!R362,-999),-999),-999),-999),-999),-999)</f>
        <v>0.18466099999999999</v>
      </c>
      <c r="L362" s="9">
        <f>IF(Raw!$G362&gt;$C$8,IF(Raw!$Q362&gt;$C$8,IF(Raw!$N362&gt;$C$9,IF(Raw!$N362&lt;$A$9,IF(Raw!$X362&gt;$C$9,IF(Raw!$X362&lt;$A$9,Raw!S362,-999),-999),-999),-999),-999),-999)</f>
        <v>0.28525299999999998</v>
      </c>
      <c r="M362" s="9">
        <f>Raw!Q362</f>
        <v>0.87702800000000003</v>
      </c>
      <c r="N362" s="9">
        <f>IF(Raw!$G362&gt;$C$8,IF(Raw!$Q362&gt;$C$8,IF(Raw!$N362&gt;$C$9,IF(Raw!$N362&lt;$A$9,IF(Raw!$X362&gt;$C$9,IF(Raw!$X362&lt;$A$9,Raw!V362,-999),-999),-999),-999),-999),-999)</f>
        <v>724.7</v>
      </c>
      <c r="O362" s="9">
        <f>IF(Raw!$G362&gt;$C$8,IF(Raw!$Q362&gt;$C$8,IF(Raw!$N362&gt;$C$9,IF(Raw!$N362&lt;$A$9,IF(Raw!$X362&gt;$C$9,IF(Raw!$X362&lt;$A$9,Raw!W362,-999),-999),-999),-999),-999),-999)</f>
        <v>0.120934</v>
      </c>
      <c r="P362" s="9">
        <f>IF(Raw!$G362&gt;$C$8,IF(Raw!$Q362&gt;$C$8,IF(Raw!$N362&gt;$C$9,IF(Raw!$N362&lt;$A$9,IF(Raw!$X362&gt;$C$9,IF(Raw!$X362&lt;$A$9,Raw!X362,-999),-999),-999),-999),-999),-999)</f>
        <v>478</v>
      </c>
      <c r="R362" s="9">
        <f t="shared" si="95"/>
        <v>9.7930000000000017E-2</v>
      </c>
      <c r="S362" s="9">
        <f t="shared" si="96"/>
        <v>0.32878082844845535</v>
      </c>
      <c r="T362" s="9">
        <f t="shared" si="97"/>
        <v>0.10059199999999999</v>
      </c>
      <c r="U362" s="9">
        <f t="shared" si="98"/>
        <v>0.35264133944252996</v>
      </c>
      <c r="V362" s="15">
        <f t="shared" si="99"/>
        <v>7.5877297999999996E-2</v>
      </c>
      <c r="X362" s="11">
        <f t="shared" si="100"/>
        <v>2.708999999999999E+18</v>
      </c>
      <c r="Y362" s="11">
        <f t="shared" si="101"/>
        <v>8.5469999999999993E-18</v>
      </c>
      <c r="Z362" s="11">
        <f t="shared" si="102"/>
        <v>7.8599999999999991E-4</v>
      </c>
      <c r="AA362" s="16">
        <f t="shared" si="103"/>
        <v>1.7873624486151429E-2</v>
      </c>
      <c r="AB362" s="9">
        <f t="shared" si="104"/>
        <v>0.18645894363431093</v>
      </c>
      <c r="AC362" s="9">
        <f t="shared" si="105"/>
        <v>0.98212637551384863</v>
      </c>
      <c r="AD362" s="15">
        <f t="shared" si="106"/>
        <v>22.739980262279175</v>
      </c>
      <c r="AE362" s="3">
        <f t="shared" si="107"/>
        <v>1029.0587999999996</v>
      </c>
      <c r="AF362" s="2">
        <f t="shared" si="108"/>
        <v>0.25</v>
      </c>
      <c r="AG362" s="9">
        <f t="shared" si="109"/>
        <v>6.1685054604514013E-3</v>
      </c>
      <c r="AH362" s="2">
        <f t="shared" si="110"/>
        <v>0.29849076898497678</v>
      </c>
    </row>
    <row r="363" spans="1:34">
      <c r="A363" s="1">
        <f>Raw!A363</f>
        <v>350</v>
      </c>
      <c r="B363" s="14">
        <f>Raw!B363</f>
        <v>0.34438657407407408</v>
      </c>
      <c r="C363" s="15">
        <f>Raw!C363</f>
        <v>98.9</v>
      </c>
      <c r="D363" s="15">
        <f>IF(C363&gt;0.5,Raw!D363*D$11,-999)</f>
        <v>4.5</v>
      </c>
      <c r="E363" s="9">
        <f>IF(Raw!$G363&gt;$C$8,IF(Raw!$Q363&gt;$C$8,IF(Raw!$N363&gt;$C$9,IF(Raw!$N363&lt;$A$9,IF(Raw!$X363&gt;$C$9,IF(Raw!$X363&lt;$A$9,Raw!H363,-999),-999),-999),-999),-999),-999)</f>
        <v>0.218691</v>
      </c>
      <c r="F363" s="9">
        <f>IF(Raw!$G363&gt;$C$8,IF(Raw!$Q363&gt;$C$8,IF(Raw!$N363&gt;$C$9,IF(Raw!$N363&lt;$A$9,IF(Raw!$X363&gt;$C$9,IF(Raw!$X363&lt;$A$9,Raw!I363,-999),-999),-999),-999),-999),-999)</f>
        <v>0.29610500000000001</v>
      </c>
      <c r="G363" s="9">
        <f>Raw!G363</f>
        <v>0.86985100000000004</v>
      </c>
      <c r="H363" s="9">
        <f>IF(Raw!$G363&gt;$C$8,IF(Raw!$Q363&gt;$C$8,IF(Raw!$N363&gt;$C$9,IF(Raw!$N363&lt;$A$9,IF(Raw!$X363&gt;$C$9,IF(Raw!$X363&lt;$A$9,Raw!L363,-999),-999),-999),-999),-999),-999)</f>
        <v>632</v>
      </c>
      <c r="I363" s="9">
        <f>IF(Raw!$G363&gt;$C$8,IF(Raw!$Q363&gt;$C$8,IF(Raw!$N363&gt;$C$9,IF(Raw!$N363&lt;$A$9,IF(Raw!$X363&gt;$C$9,IF(Raw!$X363&lt;$A$9,Raw!M363,-999),-999),-999),-999),-999),-999)</f>
        <v>0.37081399999999998</v>
      </c>
      <c r="J363" s="9">
        <f>IF(Raw!$G363&gt;$C$8,IF(Raw!$Q363&gt;$C$8,IF(Raw!$N363&gt;$C$9,IF(Raw!$N363&lt;$A$9,IF(Raw!$X363&gt;$C$9,IF(Raw!$X363&lt;$A$9,Raw!N363,-999),-999),-999),-999),-999),-999)</f>
        <v>565</v>
      </c>
      <c r="K363" s="9">
        <f>IF(Raw!$G363&gt;$C$8,IF(Raw!$Q363&gt;$C$8,IF(Raw!$N363&gt;$C$9,IF(Raw!$N363&lt;$A$9,IF(Raw!$X363&gt;$C$9,IF(Raw!$X363&lt;$A$9,Raw!R363,-999),-999),-999),-999),-999),-999)</f>
        <v>0.17285900000000001</v>
      </c>
      <c r="L363" s="9">
        <f>IF(Raw!$G363&gt;$C$8,IF(Raw!$Q363&gt;$C$8,IF(Raw!$N363&gt;$C$9,IF(Raw!$N363&lt;$A$9,IF(Raw!$X363&gt;$C$9,IF(Raw!$X363&lt;$A$9,Raw!S363,-999),-999),-999),-999),-999),-999)</f>
        <v>0.27495900000000001</v>
      </c>
      <c r="M363" s="9">
        <f>Raw!Q363</f>
        <v>0.89238600000000001</v>
      </c>
      <c r="N363" s="9">
        <f>IF(Raw!$G363&gt;$C$8,IF(Raw!$Q363&gt;$C$8,IF(Raw!$N363&gt;$C$9,IF(Raw!$N363&lt;$A$9,IF(Raw!$X363&gt;$C$9,IF(Raw!$X363&lt;$A$9,Raw!V363,-999),-999),-999),-999),-999),-999)</f>
        <v>732.6</v>
      </c>
      <c r="O363" s="9">
        <f>IF(Raw!$G363&gt;$C$8,IF(Raw!$Q363&gt;$C$8,IF(Raw!$N363&gt;$C$9,IF(Raw!$N363&lt;$A$9,IF(Raw!$X363&gt;$C$9,IF(Raw!$X363&lt;$A$9,Raw!W363,-999),-999),-999),-999),-999),-999)</f>
        <v>0.126887</v>
      </c>
      <c r="P363" s="9">
        <f>IF(Raw!$G363&gt;$C$8,IF(Raw!$Q363&gt;$C$8,IF(Raw!$N363&gt;$C$9,IF(Raw!$N363&lt;$A$9,IF(Raw!$X363&gt;$C$9,IF(Raw!$X363&lt;$A$9,Raw!X363,-999),-999),-999),-999),-999),-999)</f>
        <v>522</v>
      </c>
      <c r="R363" s="9">
        <f t="shared" si="95"/>
        <v>7.7414000000000011E-2</v>
      </c>
      <c r="S363" s="9">
        <f t="shared" si="96"/>
        <v>0.26144104287330511</v>
      </c>
      <c r="T363" s="9">
        <f t="shared" si="97"/>
        <v>0.1021</v>
      </c>
      <c r="U363" s="9">
        <f t="shared" si="98"/>
        <v>0.37132808891507457</v>
      </c>
      <c r="V363" s="15">
        <f t="shared" si="99"/>
        <v>7.3139094000000002E-2</v>
      </c>
      <c r="X363" s="11">
        <f t="shared" si="100"/>
        <v>2.708999999999999E+18</v>
      </c>
      <c r="Y363" s="11">
        <f t="shared" si="101"/>
        <v>6.3199999999999995E-18</v>
      </c>
      <c r="Z363" s="11">
        <f t="shared" si="102"/>
        <v>5.6499999999999996E-4</v>
      </c>
      <c r="AA363" s="16">
        <f t="shared" si="103"/>
        <v>9.580621005651763E-3</v>
      </c>
      <c r="AB363" s="9">
        <f t="shared" si="104"/>
        <v>0.17383718140467705</v>
      </c>
      <c r="AC363" s="9">
        <f t="shared" si="105"/>
        <v>0.99041937899434829</v>
      </c>
      <c r="AD363" s="15">
        <f t="shared" si="106"/>
        <v>16.956851337436749</v>
      </c>
      <c r="AE363" s="3">
        <f t="shared" si="107"/>
        <v>760.92799999999977</v>
      </c>
      <c r="AF363" s="2">
        <f t="shared" si="108"/>
        <v>0.25</v>
      </c>
      <c r="AG363" s="9">
        <f t="shared" si="109"/>
        <v>4.8435040008826266E-3</v>
      </c>
      <c r="AH363" s="2">
        <f t="shared" si="110"/>
        <v>0.23437463792071767</v>
      </c>
    </row>
    <row r="364" spans="1:34">
      <c r="A364" s="1">
        <f>Raw!A364</f>
        <v>351</v>
      </c>
      <c r="B364" s="14">
        <f>Raw!B364</f>
        <v>0.3444444444444445</v>
      </c>
      <c r="C364" s="15">
        <f>Raw!C364</f>
        <v>97.8</v>
      </c>
      <c r="D364" s="15">
        <f>IF(C364&gt;0.5,Raw!D364*D$11,-999)</f>
        <v>4.5</v>
      </c>
      <c r="E364" s="9">
        <f>IF(Raw!$G364&gt;$C$8,IF(Raw!$Q364&gt;$C$8,IF(Raw!$N364&gt;$C$9,IF(Raw!$N364&lt;$A$9,IF(Raw!$X364&gt;$C$9,IF(Raw!$X364&lt;$A$9,Raw!H364,-999),-999),-999),-999),-999),-999)</f>
        <v>0.21002299999999999</v>
      </c>
      <c r="F364" s="9">
        <f>IF(Raw!$G364&gt;$C$8,IF(Raw!$Q364&gt;$C$8,IF(Raw!$N364&gt;$C$9,IF(Raw!$N364&lt;$A$9,IF(Raw!$X364&gt;$C$9,IF(Raw!$X364&lt;$A$9,Raw!I364,-999),-999),-999),-999),-999),-999)</f>
        <v>0.30775400000000003</v>
      </c>
      <c r="G364" s="9">
        <f>Raw!G364</f>
        <v>0.89404899999999998</v>
      </c>
      <c r="H364" s="9">
        <f>IF(Raw!$G364&gt;$C$8,IF(Raw!$Q364&gt;$C$8,IF(Raw!$N364&gt;$C$9,IF(Raw!$N364&lt;$A$9,IF(Raw!$X364&gt;$C$9,IF(Raw!$X364&lt;$A$9,Raw!L364,-999),-999),-999),-999),-999),-999)</f>
        <v>716.2</v>
      </c>
      <c r="I364" s="9">
        <f>IF(Raw!$G364&gt;$C$8,IF(Raw!$Q364&gt;$C$8,IF(Raw!$N364&gt;$C$9,IF(Raw!$N364&lt;$A$9,IF(Raw!$X364&gt;$C$9,IF(Raw!$X364&lt;$A$9,Raw!M364,-999),-999),-999),-999),-999),-999)</f>
        <v>3.9999999999999998E-6</v>
      </c>
      <c r="J364" s="9">
        <f>IF(Raw!$G364&gt;$C$8,IF(Raw!$Q364&gt;$C$8,IF(Raw!$N364&gt;$C$9,IF(Raw!$N364&lt;$A$9,IF(Raw!$X364&gt;$C$9,IF(Raw!$X364&lt;$A$9,Raw!N364,-999),-999),-999),-999),-999),-999)</f>
        <v>698</v>
      </c>
      <c r="K364" s="9">
        <f>IF(Raw!$G364&gt;$C$8,IF(Raw!$Q364&gt;$C$8,IF(Raw!$N364&gt;$C$9,IF(Raw!$N364&lt;$A$9,IF(Raw!$X364&gt;$C$9,IF(Raw!$X364&lt;$A$9,Raw!R364,-999),-999),-999),-999),-999),-999)</f>
        <v>0.188273</v>
      </c>
      <c r="L364" s="9">
        <f>IF(Raw!$G364&gt;$C$8,IF(Raw!$Q364&gt;$C$8,IF(Raw!$N364&gt;$C$9,IF(Raw!$N364&lt;$A$9,IF(Raw!$X364&gt;$C$9,IF(Raw!$X364&lt;$A$9,Raw!S364,-999),-999),-999),-999),-999),-999)</f>
        <v>0.28226099999999998</v>
      </c>
      <c r="M364" s="9">
        <f>Raw!Q364</f>
        <v>0.89309700000000003</v>
      </c>
      <c r="N364" s="9">
        <f>IF(Raw!$G364&gt;$C$8,IF(Raw!$Q364&gt;$C$8,IF(Raw!$N364&gt;$C$9,IF(Raw!$N364&lt;$A$9,IF(Raw!$X364&gt;$C$9,IF(Raw!$X364&lt;$A$9,Raw!V364,-999),-999),-999),-999),-999),-999)</f>
        <v>616</v>
      </c>
      <c r="O364" s="9">
        <f>IF(Raw!$G364&gt;$C$8,IF(Raw!$Q364&gt;$C$8,IF(Raw!$N364&gt;$C$9,IF(Raw!$N364&lt;$A$9,IF(Raw!$X364&gt;$C$9,IF(Raw!$X364&lt;$A$9,Raw!W364,-999),-999),-999),-999),-999),-999)</f>
        <v>0.22914999999999999</v>
      </c>
      <c r="P364" s="9">
        <f>IF(Raw!$G364&gt;$C$8,IF(Raw!$Q364&gt;$C$8,IF(Raw!$N364&gt;$C$9,IF(Raw!$N364&lt;$A$9,IF(Raw!$X364&gt;$C$9,IF(Raw!$X364&lt;$A$9,Raw!X364,-999),-999),-999),-999),-999),-999)</f>
        <v>637</v>
      </c>
      <c r="R364" s="9">
        <f t="shared" si="95"/>
        <v>9.773100000000004E-2</v>
      </c>
      <c r="S364" s="9">
        <f t="shared" si="96"/>
        <v>0.31756207880320009</v>
      </c>
      <c r="T364" s="9">
        <f t="shared" si="97"/>
        <v>9.3987999999999988E-2</v>
      </c>
      <c r="U364" s="9">
        <f t="shared" si="98"/>
        <v>0.33298259412387821</v>
      </c>
      <c r="V364" s="15">
        <f t="shared" si="99"/>
        <v>7.5081426000000007E-2</v>
      </c>
      <c r="X364" s="11">
        <f t="shared" si="100"/>
        <v>2.708999999999999E+18</v>
      </c>
      <c r="Y364" s="11">
        <f t="shared" si="101"/>
        <v>7.1619999999999993E-18</v>
      </c>
      <c r="Z364" s="11">
        <f t="shared" si="102"/>
        <v>6.9799999999999994E-4</v>
      </c>
      <c r="AA364" s="16">
        <f t="shared" si="103"/>
        <v>1.3361548159682083E-2</v>
      </c>
      <c r="AB364" s="9">
        <f t="shared" si="104"/>
        <v>0.1895288251884322</v>
      </c>
      <c r="AC364" s="9">
        <f t="shared" si="105"/>
        <v>0.98663845184031784</v>
      </c>
      <c r="AD364" s="15">
        <f t="shared" si="106"/>
        <v>19.142619139945676</v>
      </c>
      <c r="AE364" s="3">
        <f t="shared" si="107"/>
        <v>862.30479999999966</v>
      </c>
      <c r="AF364" s="2">
        <f t="shared" si="108"/>
        <v>0.25</v>
      </c>
      <c r="AG364" s="9">
        <f t="shared" si="109"/>
        <v>4.9031992150342409E-3</v>
      </c>
      <c r="AH364" s="2">
        <f t="shared" si="110"/>
        <v>0.2372632582666149</v>
      </c>
    </row>
    <row r="365" spans="1:34">
      <c r="A365" s="1">
        <f>Raw!A365</f>
        <v>352</v>
      </c>
      <c r="B365" s="14">
        <f>Raw!B365</f>
        <v>0.3445023148148148</v>
      </c>
      <c r="C365" s="15">
        <f>Raw!C365</f>
        <v>97.3</v>
      </c>
      <c r="D365" s="15">
        <f>IF(C365&gt;0.5,Raw!D365*D$11,-999)</f>
        <v>4.5</v>
      </c>
      <c r="E365" s="9">
        <f>IF(Raw!$G365&gt;$C$8,IF(Raw!$Q365&gt;$C$8,IF(Raw!$N365&gt;$C$9,IF(Raw!$N365&lt;$A$9,IF(Raw!$X365&gt;$C$9,IF(Raw!$X365&lt;$A$9,Raw!H365,-999),-999),-999),-999),-999),-999)</f>
        <v>0.185531</v>
      </c>
      <c r="F365" s="9">
        <f>IF(Raw!$G365&gt;$C$8,IF(Raw!$Q365&gt;$C$8,IF(Raw!$N365&gt;$C$9,IF(Raw!$N365&lt;$A$9,IF(Raw!$X365&gt;$C$9,IF(Raw!$X365&lt;$A$9,Raw!I365,-999),-999),-999),-999),-999),-999)</f>
        <v>0.26157399999999997</v>
      </c>
      <c r="G365" s="9">
        <f>Raw!G365</f>
        <v>0.88542299999999996</v>
      </c>
      <c r="H365" s="9">
        <f>IF(Raw!$G365&gt;$C$8,IF(Raw!$Q365&gt;$C$8,IF(Raw!$N365&gt;$C$9,IF(Raw!$N365&lt;$A$9,IF(Raw!$X365&gt;$C$9,IF(Raw!$X365&lt;$A$9,Raw!L365,-999),-999),-999),-999),-999),-999)</f>
        <v>783.2</v>
      </c>
      <c r="I365" s="9">
        <f>IF(Raw!$G365&gt;$C$8,IF(Raw!$Q365&gt;$C$8,IF(Raw!$N365&gt;$C$9,IF(Raw!$N365&lt;$A$9,IF(Raw!$X365&gt;$C$9,IF(Raw!$X365&lt;$A$9,Raw!M365,-999),-999),-999),-999),-999),-999)</f>
        <v>6.9999999999999999E-6</v>
      </c>
      <c r="J365" s="9">
        <f>IF(Raw!$G365&gt;$C$8,IF(Raw!$Q365&gt;$C$8,IF(Raw!$N365&gt;$C$9,IF(Raw!$N365&lt;$A$9,IF(Raw!$X365&gt;$C$9,IF(Raw!$X365&lt;$A$9,Raw!N365,-999),-999),-999),-999),-999),-999)</f>
        <v>434</v>
      </c>
      <c r="K365" s="9">
        <f>IF(Raw!$G365&gt;$C$8,IF(Raw!$Q365&gt;$C$8,IF(Raw!$N365&gt;$C$9,IF(Raw!$N365&lt;$A$9,IF(Raw!$X365&gt;$C$9,IF(Raw!$X365&lt;$A$9,Raw!R365,-999),-999),-999),-999),-999),-999)</f>
        <v>0.16215099999999999</v>
      </c>
      <c r="L365" s="9">
        <f>IF(Raw!$G365&gt;$C$8,IF(Raw!$Q365&gt;$C$8,IF(Raw!$N365&gt;$C$9,IF(Raw!$N365&lt;$A$9,IF(Raw!$X365&gt;$C$9,IF(Raw!$X365&lt;$A$9,Raw!S365,-999),-999),-999),-999),-999),-999)</f>
        <v>0.235315</v>
      </c>
      <c r="M365" s="9">
        <f>Raw!Q365</f>
        <v>0.86012500000000003</v>
      </c>
      <c r="N365" s="9">
        <f>IF(Raw!$G365&gt;$C$8,IF(Raw!$Q365&gt;$C$8,IF(Raw!$N365&gt;$C$9,IF(Raw!$N365&lt;$A$9,IF(Raw!$X365&gt;$C$9,IF(Raw!$X365&lt;$A$9,Raw!V365,-999),-999),-999),-999),-999),-999)</f>
        <v>710.8</v>
      </c>
      <c r="O365" s="9">
        <f>IF(Raw!$G365&gt;$C$8,IF(Raw!$Q365&gt;$C$8,IF(Raw!$N365&gt;$C$9,IF(Raw!$N365&lt;$A$9,IF(Raw!$X365&gt;$C$9,IF(Raw!$X365&lt;$A$9,Raw!W365,-999),-999),-999),-999),-999),-999)</f>
        <v>0.14163999999999999</v>
      </c>
      <c r="P365" s="9">
        <f>IF(Raw!$G365&gt;$C$8,IF(Raw!$Q365&gt;$C$8,IF(Raw!$N365&gt;$C$9,IF(Raw!$N365&lt;$A$9,IF(Raw!$X365&gt;$C$9,IF(Raw!$X365&lt;$A$9,Raw!X365,-999),-999),-999),-999),-999),-999)</f>
        <v>464</v>
      </c>
      <c r="R365" s="9">
        <f t="shared" si="95"/>
        <v>7.6042999999999972E-2</v>
      </c>
      <c r="S365" s="9">
        <f t="shared" si="96"/>
        <v>0.29071314427274875</v>
      </c>
      <c r="T365" s="9">
        <f t="shared" si="97"/>
        <v>7.3164000000000007E-2</v>
      </c>
      <c r="U365" s="9">
        <f t="shared" si="98"/>
        <v>0.31091940590272615</v>
      </c>
      <c r="V365" s="15">
        <f t="shared" si="99"/>
        <v>6.2593789999999996E-2</v>
      </c>
      <c r="X365" s="11">
        <f t="shared" si="100"/>
        <v>2.708999999999999E+18</v>
      </c>
      <c r="Y365" s="11">
        <f t="shared" si="101"/>
        <v>7.8319999999999996E-18</v>
      </c>
      <c r="Z365" s="11">
        <f t="shared" si="102"/>
        <v>4.3399999999999998E-4</v>
      </c>
      <c r="AA365" s="16">
        <f t="shared" si="103"/>
        <v>9.1241133754515601E-3</v>
      </c>
      <c r="AB365" s="9">
        <f t="shared" si="104"/>
        <v>0.16281855663100153</v>
      </c>
      <c r="AC365" s="9">
        <f t="shared" si="105"/>
        <v>0.9908758866245484</v>
      </c>
      <c r="AD365" s="15">
        <f t="shared" si="106"/>
        <v>21.02330270841373</v>
      </c>
      <c r="AE365" s="3">
        <f t="shared" si="107"/>
        <v>942.97279999999967</v>
      </c>
      <c r="AF365" s="2">
        <f t="shared" si="108"/>
        <v>0.25</v>
      </c>
      <c r="AG365" s="9">
        <f t="shared" si="109"/>
        <v>5.0281175293947471E-3</v>
      </c>
      <c r="AH365" s="2">
        <f t="shared" si="110"/>
        <v>0.24330799048786936</v>
      </c>
    </row>
    <row r="366" spans="1:34">
      <c r="A366" s="1">
        <f>Raw!A366</f>
        <v>353</v>
      </c>
      <c r="B366" s="14">
        <f>Raw!B366</f>
        <v>0.34456018518518516</v>
      </c>
      <c r="C366" s="15">
        <f>Raw!C366</f>
        <v>96.2</v>
      </c>
      <c r="D366" s="15">
        <f>IF(C366&gt;0.5,Raw!D366*D$11,-999)</f>
        <v>4.5</v>
      </c>
      <c r="E366" s="9">
        <f>IF(Raw!$G366&gt;$C$8,IF(Raw!$Q366&gt;$C$8,IF(Raw!$N366&gt;$C$9,IF(Raw!$N366&lt;$A$9,IF(Raw!$X366&gt;$C$9,IF(Raw!$X366&lt;$A$9,Raw!H366,-999),-999),-999),-999),-999),-999)</f>
        <v>0.18778</v>
      </c>
      <c r="F366" s="9">
        <f>IF(Raw!$G366&gt;$C$8,IF(Raw!$Q366&gt;$C$8,IF(Raw!$N366&gt;$C$9,IF(Raw!$N366&lt;$A$9,IF(Raw!$X366&gt;$C$9,IF(Raw!$X366&lt;$A$9,Raw!I366,-999),-999),-999),-999),-999),-999)</f>
        <v>0.26679399999999998</v>
      </c>
      <c r="G366" s="9">
        <f>Raw!G366</f>
        <v>0.86860000000000004</v>
      </c>
      <c r="H366" s="9">
        <f>IF(Raw!$G366&gt;$C$8,IF(Raw!$Q366&gt;$C$8,IF(Raw!$N366&gt;$C$9,IF(Raw!$N366&lt;$A$9,IF(Raw!$X366&gt;$C$9,IF(Raw!$X366&lt;$A$9,Raw!L366,-999),-999),-999),-999),-999),-999)</f>
        <v>625.20000000000005</v>
      </c>
      <c r="I366" s="9">
        <f>IF(Raw!$G366&gt;$C$8,IF(Raw!$Q366&gt;$C$8,IF(Raw!$N366&gt;$C$9,IF(Raw!$N366&lt;$A$9,IF(Raw!$X366&gt;$C$9,IF(Raw!$X366&lt;$A$9,Raw!M366,-999),-999),-999),-999),-999),-999)</f>
        <v>0.17907300000000001</v>
      </c>
      <c r="J366" s="9">
        <f>IF(Raw!$G366&gt;$C$8,IF(Raw!$Q366&gt;$C$8,IF(Raw!$N366&gt;$C$9,IF(Raw!$N366&lt;$A$9,IF(Raw!$X366&gt;$C$9,IF(Raw!$X366&lt;$A$9,Raw!N366,-999),-999),-999),-999),-999),-999)</f>
        <v>432</v>
      </c>
      <c r="K366" s="9">
        <f>IF(Raw!$G366&gt;$C$8,IF(Raw!$Q366&gt;$C$8,IF(Raw!$N366&gt;$C$9,IF(Raw!$N366&lt;$A$9,IF(Raw!$X366&gt;$C$9,IF(Raw!$X366&lt;$A$9,Raw!R366,-999),-999),-999),-999),-999),-999)</f>
        <v>0.15180299999999999</v>
      </c>
      <c r="L366" s="9">
        <f>IF(Raw!$G366&gt;$C$8,IF(Raw!$Q366&gt;$C$8,IF(Raw!$N366&gt;$C$9,IF(Raw!$N366&lt;$A$9,IF(Raw!$X366&gt;$C$9,IF(Raw!$X366&lt;$A$9,Raw!S366,-999),-999),-999),-999),-999),-999)</f>
        <v>0.23341799999999999</v>
      </c>
      <c r="M366" s="9">
        <f>Raw!Q366</f>
        <v>0.89282700000000004</v>
      </c>
      <c r="N366" s="9">
        <f>IF(Raw!$G366&gt;$C$8,IF(Raw!$Q366&gt;$C$8,IF(Raw!$N366&gt;$C$9,IF(Raw!$N366&lt;$A$9,IF(Raw!$X366&gt;$C$9,IF(Raw!$X366&lt;$A$9,Raw!V366,-999),-999),-999),-999),-999),-999)</f>
        <v>751.6</v>
      </c>
      <c r="O366" s="9">
        <f>IF(Raw!$G366&gt;$C$8,IF(Raw!$Q366&gt;$C$8,IF(Raw!$N366&gt;$C$9,IF(Raw!$N366&lt;$A$9,IF(Raw!$X366&gt;$C$9,IF(Raw!$X366&lt;$A$9,Raw!W366,-999),-999),-999),-999),-999),-999)</f>
        <v>8.9689999999999995E-3</v>
      </c>
      <c r="P366" s="9">
        <f>IF(Raw!$G366&gt;$C$8,IF(Raw!$Q366&gt;$C$8,IF(Raw!$N366&gt;$C$9,IF(Raw!$N366&lt;$A$9,IF(Raw!$X366&gt;$C$9,IF(Raw!$X366&lt;$A$9,Raw!X366,-999),-999),-999),-999),-999),-999)</f>
        <v>820</v>
      </c>
      <c r="R366" s="9">
        <f t="shared" si="95"/>
        <v>7.9013999999999973E-2</v>
      </c>
      <c r="S366" s="9">
        <f t="shared" si="96"/>
        <v>0.2961610830828279</v>
      </c>
      <c r="T366" s="9">
        <f t="shared" si="97"/>
        <v>8.1614999999999993E-2</v>
      </c>
      <c r="U366" s="9">
        <f t="shared" si="98"/>
        <v>0.34965169781250804</v>
      </c>
      <c r="V366" s="15">
        <f t="shared" si="99"/>
        <v>6.2089187999999997E-2</v>
      </c>
      <c r="X366" s="11">
        <f t="shared" si="100"/>
        <v>2.708999999999999E+18</v>
      </c>
      <c r="Y366" s="11">
        <f t="shared" si="101"/>
        <v>6.2520000000000003E-18</v>
      </c>
      <c r="Z366" s="11">
        <f t="shared" si="102"/>
        <v>4.3199999999999998E-4</v>
      </c>
      <c r="AA366" s="16">
        <f t="shared" si="103"/>
        <v>7.2634961850885577E-3</v>
      </c>
      <c r="AB366" s="9">
        <f t="shared" si="104"/>
        <v>0.15239581024114598</v>
      </c>
      <c r="AC366" s="9">
        <f t="shared" si="105"/>
        <v>0.99273650381491163</v>
      </c>
      <c r="AD366" s="15">
        <f t="shared" si="106"/>
        <v>16.813648576593884</v>
      </c>
      <c r="AE366" s="3">
        <f t="shared" si="107"/>
        <v>752.74079999999981</v>
      </c>
      <c r="AF366" s="2">
        <f t="shared" si="108"/>
        <v>0.25</v>
      </c>
      <c r="AG366" s="9">
        <f t="shared" si="109"/>
        <v>4.5222467470991618E-3</v>
      </c>
      <c r="AH366" s="2">
        <f t="shared" si="110"/>
        <v>0.2188291666005365</v>
      </c>
    </row>
    <row r="367" spans="1:34">
      <c r="A367" s="1">
        <f>Raw!A367</f>
        <v>354</v>
      </c>
      <c r="B367" s="14">
        <f>Raw!B367</f>
        <v>0.34461805555555558</v>
      </c>
      <c r="C367" s="15">
        <f>Raw!C367</f>
        <v>95.8</v>
      </c>
      <c r="D367" s="15">
        <f>IF(C367&gt;0.5,Raw!D367*D$11,-999)</f>
        <v>4.5</v>
      </c>
      <c r="E367" s="9">
        <f>IF(Raw!$G367&gt;$C$8,IF(Raw!$Q367&gt;$C$8,IF(Raw!$N367&gt;$C$9,IF(Raw!$N367&lt;$A$9,IF(Raw!$X367&gt;$C$9,IF(Raw!$X367&lt;$A$9,Raw!H367,-999),-999),-999),-999),-999),-999)</f>
        <v>0.19639499999999999</v>
      </c>
      <c r="F367" s="9">
        <f>IF(Raw!$G367&gt;$C$8,IF(Raw!$Q367&gt;$C$8,IF(Raw!$N367&gt;$C$9,IF(Raw!$N367&lt;$A$9,IF(Raw!$X367&gt;$C$9,IF(Raw!$X367&lt;$A$9,Raw!I367,-999),-999),-999),-999),-999),-999)</f>
        <v>0.275335</v>
      </c>
      <c r="G367" s="9">
        <f>Raw!G367</f>
        <v>0.89713100000000001</v>
      </c>
      <c r="H367" s="9">
        <f>IF(Raw!$G367&gt;$C$8,IF(Raw!$Q367&gt;$C$8,IF(Raw!$N367&gt;$C$9,IF(Raw!$N367&lt;$A$9,IF(Raw!$X367&gt;$C$9,IF(Raw!$X367&lt;$A$9,Raw!L367,-999),-999),-999),-999),-999),-999)</f>
        <v>713.5</v>
      </c>
      <c r="I367" s="9">
        <f>IF(Raw!$G367&gt;$C$8,IF(Raw!$Q367&gt;$C$8,IF(Raw!$N367&gt;$C$9,IF(Raw!$N367&lt;$A$9,IF(Raw!$X367&gt;$C$9,IF(Raw!$X367&lt;$A$9,Raw!M367,-999),-999),-999),-999),-999),-999)</f>
        <v>0.166049</v>
      </c>
      <c r="J367" s="9">
        <f>IF(Raw!$G367&gt;$C$8,IF(Raw!$Q367&gt;$C$8,IF(Raw!$N367&gt;$C$9,IF(Raw!$N367&lt;$A$9,IF(Raw!$X367&gt;$C$9,IF(Raw!$X367&lt;$A$9,Raw!N367,-999),-999),-999),-999),-999),-999)</f>
        <v>826</v>
      </c>
      <c r="K367" s="9">
        <f>IF(Raw!$G367&gt;$C$8,IF(Raw!$Q367&gt;$C$8,IF(Raw!$N367&gt;$C$9,IF(Raw!$N367&lt;$A$9,IF(Raw!$X367&gt;$C$9,IF(Raw!$X367&lt;$A$9,Raw!R367,-999),-999),-999),-999),-999),-999)</f>
        <v>0.172592</v>
      </c>
      <c r="L367" s="9">
        <f>IF(Raw!$G367&gt;$C$8,IF(Raw!$Q367&gt;$C$8,IF(Raw!$N367&gt;$C$9,IF(Raw!$N367&lt;$A$9,IF(Raw!$X367&gt;$C$9,IF(Raw!$X367&lt;$A$9,Raw!S367,-999),-999),-999),-999),-999),-999)</f>
        <v>0.26014999999999999</v>
      </c>
      <c r="M367" s="9">
        <f>Raw!Q367</f>
        <v>0.87260300000000002</v>
      </c>
      <c r="N367" s="9">
        <f>IF(Raw!$G367&gt;$C$8,IF(Raw!$Q367&gt;$C$8,IF(Raw!$N367&gt;$C$9,IF(Raw!$N367&lt;$A$9,IF(Raw!$X367&gt;$C$9,IF(Raw!$X367&lt;$A$9,Raw!V367,-999),-999),-999),-999),-999),-999)</f>
        <v>588.5</v>
      </c>
      <c r="O367" s="9">
        <f>IF(Raw!$G367&gt;$C$8,IF(Raw!$Q367&gt;$C$8,IF(Raw!$N367&gt;$C$9,IF(Raw!$N367&lt;$A$9,IF(Raw!$X367&gt;$C$9,IF(Raw!$X367&lt;$A$9,Raw!W367,-999),-999),-999),-999),-999),-999)</f>
        <v>9.0000000000000002E-6</v>
      </c>
      <c r="P367" s="9">
        <f>IF(Raw!$G367&gt;$C$8,IF(Raw!$Q367&gt;$C$8,IF(Raw!$N367&gt;$C$9,IF(Raw!$N367&lt;$A$9,IF(Raw!$X367&gt;$C$9,IF(Raw!$X367&lt;$A$9,Raw!X367,-999),-999),-999),-999),-999),-999)</f>
        <v>600</v>
      </c>
      <c r="R367" s="9">
        <f t="shared" si="95"/>
        <v>7.894000000000001E-2</v>
      </c>
      <c r="S367" s="9">
        <f t="shared" si="96"/>
        <v>0.28670528628761333</v>
      </c>
      <c r="T367" s="9">
        <f t="shared" si="97"/>
        <v>8.7557999999999997E-2</v>
      </c>
      <c r="U367" s="9">
        <f t="shared" si="98"/>
        <v>0.33656736498174128</v>
      </c>
      <c r="V367" s="15">
        <f t="shared" si="99"/>
        <v>6.9199899999999995E-2</v>
      </c>
      <c r="X367" s="11">
        <f t="shared" si="100"/>
        <v>2.708999999999999E+18</v>
      </c>
      <c r="Y367" s="11">
        <f t="shared" si="101"/>
        <v>7.1349999999999994E-18</v>
      </c>
      <c r="Z367" s="11">
        <f t="shared" si="102"/>
        <v>8.2599999999999991E-4</v>
      </c>
      <c r="AA367" s="16">
        <f t="shared" si="103"/>
        <v>1.5714626429603255E-2</v>
      </c>
      <c r="AB367" s="9">
        <f t="shared" si="104"/>
        <v>0.17396794126092319</v>
      </c>
      <c r="AC367" s="9">
        <f t="shared" si="105"/>
        <v>0.98428537357039692</v>
      </c>
      <c r="AD367" s="15">
        <f t="shared" si="106"/>
        <v>19.024971464410726</v>
      </c>
      <c r="AE367" s="3">
        <f t="shared" si="107"/>
        <v>859.05399999999975</v>
      </c>
      <c r="AF367" s="2">
        <f t="shared" si="108"/>
        <v>0.25</v>
      </c>
      <c r="AG367" s="9">
        <f t="shared" si="109"/>
        <v>4.9255265497150291E-3</v>
      </c>
      <c r="AH367" s="2">
        <f t="shared" si="110"/>
        <v>0.23834366637210858</v>
      </c>
    </row>
    <row r="368" spans="1:34">
      <c r="A368" s="1">
        <f>Raw!A368</f>
        <v>355</v>
      </c>
      <c r="B368" s="14">
        <f>Raw!B368</f>
        <v>0.34467592592592594</v>
      </c>
      <c r="C368" s="15">
        <f>Raw!C368</f>
        <v>94.5</v>
      </c>
      <c r="D368" s="15">
        <f>IF(C368&gt;0.5,Raw!D368*D$11,-999)</f>
        <v>5.4</v>
      </c>
      <c r="E368" s="9">
        <f>IF(Raw!$G368&gt;$C$8,IF(Raw!$Q368&gt;$C$8,IF(Raw!$N368&gt;$C$9,IF(Raw!$N368&lt;$A$9,IF(Raw!$X368&gt;$C$9,IF(Raw!$X368&lt;$A$9,Raw!H368,-999),-999),-999),-999),-999),-999)</f>
        <v>0.20651900000000001</v>
      </c>
      <c r="F368" s="9">
        <f>IF(Raw!$G368&gt;$C$8,IF(Raw!$Q368&gt;$C$8,IF(Raw!$N368&gt;$C$9,IF(Raw!$N368&lt;$A$9,IF(Raw!$X368&gt;$C$9,IF(Raw!$X368&lt;$A$9,Raw!I368,-999),-999),-999),-999),-999),-999)</f>
        <v>0.28637800000000002</v>
      </c>
      <c r="G368" s="9">
        <f>Raw!G368</f>
        <v>0.83175299999999996</v>
      </c>
      <c r="H368" s="9">
        <f>IF(Raw!$G368&gt;$C$8,IF(Raw!$Q368&gt;$C$8,IF(Raw!$N368&gt;$C$9,IF(Raw!$N368&lt;$A$9,IF(Raw!$X368&gt;$C$9,IF(Raw!$X368&lt;$A$9,Raw!L368,-999),-999),-999),-999),-999),-999)</f>
        <v>665.3</v>
      </c>
      <c r="I368" s="9">
        <f>IF(Raw!$G368&gt;$C$8,IF(Raw!$Q368&gt;$C$8,IF(Raw!$N368&gt;$C$9,IF(Raw!$N368&lt;$A$9,IF(Raw!$X368&gt;$C$9,IF(Raw!$X368&lt;$A$9,Raw!M368,-999),-999),-999),-999),-999),-999)</f>
        <v>6.0000000000000002E-6</v>
      </c>
      <c r="J368" s="9">
        <f>IF(Raw!$G368&gt;$C$8,IF(Raw!$Q368&gt;$C$8,IF(Raw!$N368&gt;$C$9,IF(Raw!$N368&lt;$A$9,IF(Raw!$X368&gt;$C$9,IF(Raw!$X368&lt;$A$9,Raw!N368,-999),-999),-999),-999),-999),-999)</f>
        <v>684</v>
      </c>
      <c r="K368" s="9">
        <f>IF(Raw!$G368&gt;$C$8,IF(Raw!$Q368&gt;$C$8,IF(Raw!$N368&gt;$C$9,IF(Raw!$N368&lt;$A$9,IF(Raw!$X368&gt;$C$9,IF(Raw!$X368&lt;$A$9,Raw!R368,-999),-999),-999),-999),-999),-999)</f>
        <v>0.172233</v>
      </c>
      <c r="L368" s="9">
        <f>IF(Raw!$G368&gt;$C$8,IF(Raw!$Q368&gt;$C$8,IF(Raw!$N368&gt;$C$9,IF(Raw!$N368&lt;$A$9,IF(Raw!$X368&gt;$C$9,IF(Raw!$X368&lt;$A$9,Raw!S368,-999),-999),-999),-999),-999),-999)</f>
        <v>0.25831100000000001</v>
      </c>
      <c r="M368" s="9">
        <f>Raw!Q368</f>
        <v>0.89495199999999997</v>
      </c>
      <c r="N368" s="9">
        <f>IF(Raw!$G368&gt;$C$8,IF(Raw!$Q368&gt;$C$8,IF(Raw!$N368&gt;$C$9,IF(Raw!$N368&lt;$A$9,IF(Raw!$X368&gt;$C$9,IF(Raw!$X368&lt;$A$9,Raw!V368,-999),-999),-999),-999),-999),-999)</f>
        <v>579.4</v>
      </c>
      <c r="O368" s="9">
        <f>IF(Raw!$G368&gt;$C$8,IF(Raw!$Q368&gt;$C$8,IF(Raw!$N368&gt;$C$9,IF(Raw!$N368&lt;$A$9,IF(Raw!$X368&gt;$C$9,IF(Raw!$X368&lt;$A$9,Raw!W368,-999),-999),-999),-999),-999),-999)</f>
        <v>5.0000000000000004E-6</v>
      </c>
      <c r="P368" s="9">
        <f>IF(Raw!$G368&gt;$C$8,IF(Raw!$Q368&gt;$C$8,IF(Raw!$N368&gt;$C$9,IF(Raw!$N368&lt;$A$9,IF(Raw!$X368&gt;$C$9,IF(Raw!$X368&lt;$A$9,Raw!X368,-999),-999),-999),-999),-999),-999)</f>
        <v>693</v>
      </c>
      <c r="R368" s="9">
        <f t="shared" si="95"/>
        <v>7.9859000000000013E-2</v>
      </c>
      <c r="S368" s="9">
        <f t="shared" si="96"/>
        <v>0.27885871121385025</v>
      </c>
      <c r="T368" s="9">
        <f t="shared" si="97"/>
        <v>8.6078000000000016E-2</v>
      </c>
      <c r="U368" s="9">
        <f t="shared" si="98"/>
        <v>0.333233969904495</v>
      </c>
      <c r="V368" s="15">
        <f t="shared" si="99"/>
        <v>6.8710726000000014E-2</v>
      </c>
      <c r="X368" s="11">
        <f t="shared" si="100"/>
        <v>3.2508E+18</v>
      </c>
      <c r="Y368" s="11">
        <f t="shared" si="101"/>
        <v>6.6529999999999992E-18</v>
      </c>
      <c r="Z368" s="11">
        <f t="shared" si="102"/>
        <v>6.8399999999999993E-4</v>
      </c>
      <c r="AA368" s="16">
        <f t="shared" si="103"/>
        <v>1.4577609166002863E-2</v>
      </c>
      <c r="AB368" s="9">
        <f t="shared" si="104"/>
        <v>0.17348781144179118</v>
      </c>
      <c r="AC368" s="9">
        <f t="shared" si="105"/>
        <v>0.9854223908339973</v>
      </c>
      <c r="AD368" s="15">
        <f t="shared" si="106"/>
        <v>21.312294102343373</v>
      </c>
      <c r="AE368" s="3">
        <f t="shared" si="107"/>
        <v>801.02119999999968</v>
      </c>
      <c r="AF368" s="2">
        <f t="shared" si="108"/>
        <v>0.25</v>
      </c>
      <c r="AG368" s="9">
        <f t="shared" si="109"/>
        <v>5.4630618242277216E-3</v>
      </c>
      <c r="AH368" s="2">
        <f t="shared" si="110"/>
        <v>0.26435471855882459</v>
      </c>
    </row>
    <row r="369" spans="1:34">
      <c r="A369" s="1">
        <f>Raw!A369</f>
        <v>356</v>
      </c>
      <c r="B369" s="14">
        <f>Raw!B369</f>
        <v>0.34473379629629625</v>
      </c>
      <c r="C369" s="15">
        <f>Raw!C369</f>
        <v>94.2</v>
      </c>
      <c r="D369" s="15">
        <f>IF(C369&gt;0.5,Raw!D369*D$11,-999)</f>
        <v>5.4</v>
      </c>
      <c r="E369" s="9">
        <f>IF(Raw!$G369&gt;$C$8,IF(Raw!$Q369&gt;$C$8,IF(Raw!$N369&gt;$C$9,IF(Raw!$N369&lt;$A$9,IF(Raw!$X369&gt;$C$9,IF(Raw!$X369&lt;$A$9,Raw!H369,-999),-999),-999),-999),-999),-999)</f>
        <v>0.21407599999999999</v>
      </c>
      <c r="F369" s="9">
        <f>IF(Raw!$G369&gt;$C$8,IF(Raw!$Q369&gt;$C$8,IF(Raw!$N369&gt;$C$9,IF(Raw!$N369&lt;$A$9,IF(Raw!$X369&gt;$C$9,IF(Raw!$X369&lt;$A$9,Raw!I369,-999),-999),-999),-999),-999),-999)</f>
        <v>0.30380800000000002</v>
      </c>
      <c r="G369" s="9">
        <f>Raw!G369</f>
        <v>0.89836099999999997</v>
      </c>
      <c r="H369" s="9">
        <f>IF(Raw!$G369&gt;$C$8,IF(Raw!$Q369&gt;$C$8,IF(Raw!$N369&gt;$C$9,IF(Raw!$N369&lt;$A$9,IF(Raw!$X369&gt;$C$9,IF(Raw!$X369&lt;$A$9,Raw!L369,-999),-999),-999),-999),-999),-999)</f>
        <v>722.6</v>
      </c>
      <c r="I369" s="9">
        <f>IF(Raw!$G369&gt;$C$8,IF(Raw!$Q369&gt;$C$8,IF(Raw!$N369&gt;$C$9,IF(Raw!$N369&lt;$A$9,IF(Raw!$X369&gt;$C$9,IF(Raw!$X369&lt;$A$9,Raw!M369,-999),-999),-999),-999),-999),-999)</f>
        <v>1.9480000000000001E-2</v>
      </c>
      <c r="J369" s="9">
        <f>IF(Raw!$G369&gt;$C$8,IF(Raw!$Q369&gt;$C$8,IF(Raw!$N369&gt;$C$9,IF(Raw!$N369&lt;$A$9,IF(Raw!$X369&gt;$C$9,IF(Raw!$X369&lt;$A$9,Raw!N369,-999),-999),-999),-999),-999),-999)</f>
        <v>445</v>
      </c>
      <c r="K369" s="9">
        <f>IF(Raw!$G369&gt;$C$8,IF(Raw!$Q369&gt;$C$8,IF(Raw!$N369&gt;$C$9,IF(Raw!$N369&lt;$A$9,IF(Raw!$X369&gt;$C$9,IF(Raw!$X369&lt;$A$9,Raw!R369,-999),-999),-999),-999),-999),-999)</f>
        <v>0.18094499999999999</v>
      </c>
      <c r="L369" s="9">
        <f>IF(Raw!$G369&gt;$C$8,IF(Raw!$Q369&gt;$C$8,IF(Raw!$N369&gt;$C$9,IF(Raw!$N369&lt;$A$9,IF(Raw!$X369&gt;$C$9,IF(Raw!$X369&lt;$A$9,Raw!S369,-999),-999),-999),-999),-999),-999)</f>
        <v>0.26574799999999998</v>
      </c>
      <c r="M369" s="9">
        <f>Raw!Q369</f>
        <v>0.87490199999999996</v>
      </c>
      <c r="N369" s="9">
        <f>IF(Raw!$G369&gt;$C$8,IF(Raw!$Q369&gt;$C$8,IF(Raw!$N369&gt;$C$9,IF(Raw!$N369&lt;$A$9,IF(Raw!$X369&gt;$C$9,IF(Raw!$X369&lt;$A$9,Raw!V369,-999),-999),-999),-999),-999),-999)</f>
        <v>746.6</v>
      </c>
      <c r="O369" s="9">
        <f>IF(Raw!$G369&gt;$C$8,IF(Raw!$Q369&gt;$C$8,IF(Raw!$N369&gt;$C$9,IF(Raw!$N369&lt;$A$9,IF(Raw!$X369&gt;$C$9,IF(Raw!$X369&lt;$A$9,Raw!W369,-999),-999),-999),-999),-999),-999)</f>
        <v>8.6821999999999996E-2</v>
      </c>
      <c r="P369" s="9">
        <f>IF(Raw!$G369&gt;$C$8,IF(Raw!$Q369&gt;$C$8,IF(Raw!$N369&gt;$C$9,IF(Raw!$N369&lt;$A$9,IF(Raw!$X369&gt;$C$9,IF(Raw!$X369&lt;$A$9,Raw!X369,-999),-999),-999),-999),-999),-999)</f>
        <v>712</v>
      </c>
      <c r="R369" s="9">
        <f t="shared" si="95"/>
        <v>8.9732000000000034E-2</v>
      </c>
      <c r="S369" s="9">
        <f t="shared" si="96"/>
        <v>0.29535759427006542</v>
      </c>
      <c r="T369" s="9">
        <f t="shared" si="97"/>
        <v>8.4802999999999989E-2</v>
      </c>
      <c r="U369" s="9">
        <f t="shared" si="98"/>
        <v>0.31911058596866204</v>
      </c>
      <c r="V369" s="15">
        <f t="shared" si="99"/>
        <v>7.0688968000000005E-2</v>
      </c>
      <c r="X369" s="11">
        <f t="shared" si="100"/>
        <v>3.2508E+18</v>
      </c>
      <c r="Y369" s="11">
        <f t="shared" si="101"/>
        <v>7.2259999999999999E-18</v>
      </c>
      <c r="Z369" s="11">
        <f t="shared" si="102"/>
        <v>4.4499999999999997E-4</v>
      </c>
      <c r="AA369" s="16">
        <f t="shared" si="103"/>
        <v>1.034503647975096E-2</v>
      </c>
      <c r="AB369" s="9">
        <f t="shared" si="104"/>
        <v>0.18182229012859233</v>
      </c>
      <c r="AC369" s="9">
        <f t="shared" si="105"/>
        <v>0.98965496352024884</v>
      </c>
      <c r="AD369" s="15">
        <f t="shared" si="106"/>
        <v>23.247272988204404</v>
      </c>
      <c r="AE369" s="3">
        <f t="shared" si="107"/>
        <v>870.01039999999978</v>
      </c>
      <c r="AF369" s="2">
        <f t="shared" si="108"/>
        <v>0.25</v>
      </c>
      <c r="AG369" s="9">
        <f t="shared" si="109"/>
        <v>5.7065006964918128E-3</v>
      </c>
      <c r="AH369" s="2">
        <f t="shared" si="110"/>
        <v>0.27613459889593733</v>
      </c>
    </row>
    <row r="370" spans="1:34">
      <c r="A370" s="1">
        <f>Raw!A370</f>
        <v>357</v>
      </c>
      <c r="B370" s="14">
        <f>Raw!B370</f>
        <v>0.34478009259259257</v>
      </c>
      <c r="C370" s="15">
        <f>Raw!C370</f>
        <v>93.1</v>
      </c>
      <c r="D370" s="15">
        <f>IF(C370&gt;0.5,Raw!D370*D$11,-999)</f>
        <v>5.4</v>
      </c>
      <c r="E370" s="9">
        <f>IF(Raw!$G370&gt;$C$8,IF(Raw!$Q370&gt;$C$8,IF(Raw!$N370&gt;$C$9,IF(Raw!$N370&lt;$A$9,IF(Raw!$X370&gt;$C$9,IF(Raw!$X370&lt;$A$9,Raw!H370,-999),-999),-999),-999),-999),-999)</f>
        <v>0.21155099999999999</v>
      </c>
      <c r="F370" s="9">
        <f>IF(Raw!$G370&gt;$C$8,IF(Raw!$Q370&gt;$C$8,IF(Raw!$N370&gt;$C$9,IF(Raw!$N370&lt;$A$9,IF(Raw!$X370&gt;$C$9,IF(Raw!$X370&lt;$A$9,Raw!I370,-999),-999),-999),-999),-999),-999)</f>
        <v>0.29555900000000002</v>
      </c>
      <c r="G370" s="9">
        <f>Raw!G370</f>
        <v>0.86766200000000004</v>
      </c>
      <c r="H370" s="9">
        <f>IF(Raw!$G370&gt;$C$8,IF(Raw!$Q370&gt;$C$8,IF(Raw!$N370&gt;$C$9,IF(Raw!$N370&lt;$A$9,IF(Raw!$X370&gt;$C$9,IF(Raw!$X370&lt;$A$9,Raw!L370,-999),-999),-999),-999),-999),-999)</f>
        <v>650.29999999999995</v>
      </c>
      <c r="I370" s="9">
        <f>IF(Raw!$G370&gt;$C$8,IF(Raw!$Q370&gt;$C$8,IF(Raw!$N370&gt;$C$9,IF(Raw!$N370&lt;$A$9,IF(Raw!$X370&gt;$C$9,IF(Raw!$X370&lt;$A$9,Raw!M370,-999),-999),-999),-999),-999),-999)</f>
        <v>4.3000000000000002E-5</v>
      </c>
      <c r="J370" s="9">
        <f>IF(Raw!$G370&gt;$C$8,IF(Raw!$Q370&gt;$C$8,IF(Raw!$N370&gt;$C$9,IF(Raw!$N370&lt;$A$9,IF(Raw!$X370&gt;$C$9,IF(Raw!$X370&lt;$A$9,Raw!N370,-999),-999),-999),-999),-999),-999)</f>
        <v>737</v>
      </c>
      <c r="K370" s="9">
        <f>IF(Raw!$G370&gt;$C$8,IF(Raw!$Q370&gt;$C$8,IF(Raw!$N370&gt;$C$9,IF(Raw!$N370&lt;$A$9,IF(Raw!$X370&gt;$C$9,IF(Raw!$X370&lt;$A$9,Raw!R370,-999),-999),-999),-999),-999),-999)</f>
        <v>0.18867300000000001</v>
      </c>
      <c r="L370" s="9">
        <f>IF(Raw!$G370&gt;$C$8,IF(Raw!$Q370&gt;$C$8,IF(Raw!$N370&gt;$C$9,IF(Raw!$N370&lt;$A$9,IF(Raw!$X370&gt;$C$9,IF(Raw!$X370&lt;$A$9,Raw!S370,-999),-999),-999),-999),-999),-999)</f>
        <v>0.29377999999999999</v>
      </c>
      <c r="M370" s="9">
        <f>Raw!Q370</f>
        <v>0.87936400000000003</v>
      </c>
      <c r="N370" s="9">
        <f>IF(Raw!$G370&gt;$C$8,IF(Raw!$Q370&gt;$C$8,IF(Raw!$N370&gt;$C$9,IF(Raw!$N370&lt;$A$9,IF(Raw!$X370&gt;$C$9,IF(Raw!$X370&lt;$A$9,Raw!V370,-999),-999),-999),-999),-999),-999)</f>
        <v>649</v>
      </c>
      <c r="O370" s="9">
        <f>IF(Raw!$G370&gt;$C$8,IF(Raw!$Q370&gt;$C$8,IF(Raw!$N370&gt;$C$9,IF(Raw!$N370&lt;$A$9,IF(Raw!$X370&gt;$C$9,IF(Raw!$X370&lt;$A$9,Raw!W370,-999),-999),-999),-999),-999),-999)</f>
        <v>0.283279</v>
      </c>
      <c r="P370" s="9">
        <f>IF(Raw!$G370&gt;$C$8,IF(Raw!$Q370&gt;$C$8,IF(Raw!$N370&gt;$C$9,IF(Raw!$N370&lt;$A$9,IF(Raw!$X370&gt;$C$9,IF(Raw!$X370&lt;$A$9,Raw!X370,-999),-999),-999),-999),-999),-999)</f>
        <v>518</v>
      </c>
      <c r="R370" s="9">
        <f t="shared" si="95"/>
        <v>8.4008000000000027E-2</v>
      </c>
      <c r="S370" s="9">
        <f t="shared" si="96"/>
        <v>0.28423428148017832</v>
      </c>
      <c r="T370" s="9">
        <f t="shared" si="97"/>
        <v>0.10510699999999998</v>
      </c>
      <c r="U370" s="9">
        <f t="shared" si="98"/>
        <v>0.35777452515487773</v>
      </c>
      <c r="V370" s="15">
        <f t="shared" si="99"/>
        <v>7.8145480000000003E-2</v>
      </c>
      <c r="X370" s="11">
        <f t="shared" si="100"/>
        <v>3.2508E+18</v>
      </c>
      <c r="Y370" s="11">
        <f t="shared" si="101"/>
        <v>6.5029999999999992E-18</v>
      </c>
      <c r="Z370" s="11">
        <f t="shared" si="102"/>
        <v>7.3699999999999992E-4</v>
      </c>
      <c r="AA370" s="16">
        <f t="shared" si="103"/>
        <v>1.5341127922548837E-2</v>
      </c>
      <c r="AB370" s="9">
        <f t="shared" si="104"/>
        <v>0.19028545993255536</v>
      </c>
      <c r="AC370" s="9">
        <f t="shared" si="105"/>
        <v>0.98465887207745106</v>
      </c>
      <c r="AD370" s="15">
        <f t="shared" si="106"/>
        <v>20.815641685955004</v>
      </c>
      <c r="AE370" s="3">
        <f t="shared" si="107"/>
        <v>782.96119999999974</v>
      </c>
      <c r="AF370" s="2">
        <f t="shared" si="108"/>
        <v>0.25</v>
      </c>
      <c r="AG370" s="9">
        <f t="shared" si="109"/>
        <v>5.7286971692204845E-3</v>
      </c>
      <c r="AH370" s="2">
        <f t="shared" si="110"/>
        <v>0.27720867465967192</v>
      </c>
    </row>
    <row r="371" spans="1:34">
      <c r="A371" s="1">
        <f>Raw!A371</f>
        <v>358</v>
      </c>
      <c r="B371" s="14">
        <f>Raw!B371</f>
        <v>0.34483796296296299</v>
      </c>
      <c r="C371" s="15">
        <f>Raw!C371</f>
        <v>92.3</v>
      </c>
      <c r="D371" s="15">
        <f>IF(C371&gt;0.5,Raw!D371*D$11,-999)</f>
        <v>5.4</v>
      </c>
      <c r="E371" s="9">
        <f>IF(Raw!$G371&gt;$C$8,IF(Raw!$Q371&gt;$C$8,IF(Raw!$N371&gt;$C$9,IF(Raw!$N371&lt;$A$9,IF(Raw!$X371&gt;$C$9,IF(Raw!$X371&lt;$A$9,Raw!H371,-999),-999),-999),-999),-999),-999)</f>
        <v>0.21940999999999999</v>
      </c>
      <c r="F371" s="9">
        <f>IF(Raw!$G371&gt;$C$8,IF(Raw!$Q371&gt;$C$8,IF(Raw!$N371&gt;$C$9,IF(Raw!$N371&lt;$A$9,IF(Raw!$X371&gt;$C$9,IF(Raw!$X371&lt;$A$9,Raw!I371,-999),-999),-999),-999),-999),-999)</f>
        <v>0.31763999999999998</v>
      </c>
      <c r="G371" s="9">
        <f>Raw!G371</f>
        <v>0.91428399999999999</v>
      </c>
      <c r="H371" s="9">
        <f>IF(Raw!$G371&gt;$C$8,IF(Raw!$Q371&gt;$C$8,IF(Raw!$N371&gt;$C$9,IF(Raw!$N371&lt;$A$9,IF(Raw!$X371&gt;$C$9,IF(Raw!$X371&lt;$A$9,Raw!L371,-999),-999),-999),-999),-999),-999)</f>
        <v>671.2</v>
      </c>
      <c r="I371" s="9">
        <f>IF(Raw!$G371&gt;$C$8,IF(Raw!$Q371&gt;$C$8,IF(Raw!$N371&gt;$C$9,IF(Raw!$N371&lt;$A$9,IF(Raw!$X371&gt;$C$9,IF(Raw!$X371&lt;$A$9,Raw!M371,-999),-999),-999),-999),-999),-999)</f>
        <v>6.6812999999999997E-2</v>
      </c>
      <c r="J371" s="9">
        <f>IF(Raw!$G371&gt;$C$8,IF(Raw!$Q371&gt;$C$8,IF(Raw!$N371&gt;$C$9,IF(Raw!$N371&lt;$A$9,IF(Raw!$X371&gt;$C$9,IF(Raw!$X371&lt;$A$9,Raw!N371,-999),-999),-999),-999),-999),-999)</f>
        <v>691</v>
      </c>
      <c r="K371" s="9">
        <f>IF(Raw!$G371&gt;$C$8,IF(Raw!$Q371&gt;$C$8,IF(Raw!$N371&gt;$C$9,IF(Raw!$N371&lt;$A$9,IF(Raw!$X371&gt;$C$9,IF(Raw!$X371&lt;$A$9,Raw!R371,-999),-999),-999),-999),-999),-999)</f>
        <v>0.189253</v>
      </c>
      <c r="L371" s="9">
        <f>IF(Raw!$G371&gt;$C$8,IF(Raw!$Q371&gt;$C$8,IF(Raw!$N371&gt;$C$9,IF(Raw!$N371&lt;$A$9,IF(Raw!$X371&gt;$C$9,IF(Raw!$X371&lt;$A$9,Raw!S371,-999),-999),-999),-999),-999),-999)</f>
        <v>0.29293400000000003</v>
      </c>
      <c r="M371" s="9">
        <f>Raw!Q371</f>
        <v>0.89215199999999995</v>
      </c>
      <c r="N371" s="9">
        <f>IF(Raw!$G371&gt;$C$8,IF(Raw!$Q371&gt;$C$8,IF(Raw!$N371&gt;$C$9,IF(Raw!$N371&lt;$A$9,IF(Raw!$X371&gt;$C$9,IF(Raw!$X371&lt;$A$9,Raw!V371,-999),-999),-999),-999),-999),-999)</f>
        <v>630.1</v>
      </c>
      <c r="O371" s="9">
        <f>IF(Raw!$G371&gt;$C$8,IF(Raw!$Q371&gt;$C$8,IF(Raw!$N371&gt;$C$9,IF(Raw!$N371&lt;$A$9,IF(Raw!$X371&gt;$C$9,IF(Raw!$X371&lt;$A$9,Raw!W371,-999),-999),-999),-999),-999),-999)</f>
        <v>0.13609299999999999</v>
      </c>
      <c r="P371" s="9">
        <f>IF(Raw!$G371&gt;$C$8,IF(Raw!$Q371&gt;$C$8,IF(Raw!$N371&gt;$C$9,IF(Raw!$N371&lt;$A$9,IF(Raw!$X371&gt;$C$9,IF(Raw!$X371&lt;$A$9,Raw!X371,-999),-999),-999),-999),-999),-999)</f>
        <v>532</v>
      </c>
      <c r="R371" s="9">
        <f t="shared" si="95"/>
        <v>9.8229999999999984E-2</v>
      </c>
      <c r="S371" s="9">
        <f t="shared" si="96"/>
        <v>0.30924946480292154</v>
      </c>
      <c r="T371" s="9">
        <f t="shared" si="97"/>
        <v>0.10368100000000002</v>
      </c>
      <c r="U371" s="9">
        <f t="shared" si="98"/>
        <v>0.35393979531225467</v>
      </c>
      <c r="V371" s="15">
        <f t="shared" si="99"/>
        <v>7.7920444000000005E-2</v>
      </c>
      <c r="X371" s="11">
        <f t="shared" si="100"/>
        <v>3.2508E+18</v>
      </c>
      <c r="Y371" s="11">
        <f t="shared" si="101"/>
        <v>6.7120000000000002E-18</v>
      </c>
      <c r="Z371" s="11">
        <f t="shared" si="102"/>
        <v>6.9099999999999999E-4</v>
      </c>
      <c r="AA371" s="16">
        <f t="shared" si="103"/>
        <v>1.4853239364853821E-2</v>
      </c>
      <c r="AB371" s="9">
        <f t="shared" si="104"/>
        <v>0.19079299871058741</v>
      </c>
      <c r="AC371" s="9">
        <f t="shared" si="105"/>
        <v>0.98514676063514617</v>
      </c>
      <c r="AD371" s="15">
        <f t="shared" si="106"/>
        <v>21.495281280540986</v>
      </c>
      <c r="AE371" s="3">
        <f t="shared" si="107"/>
        <v>808.12479999999982</v>
      </c>
      <c r="AF371" s="2">
        <f t="shared" si="108"/>
        <v>0.25</v>
      </c>
      <c r="AG371" s="9">
        <f t="shared" si="109"/>
        <v>5.8523349666261661E-3</v>
      </c>
      <c r="AH371" s="2">
        <f t="shared" si="110"/>
        <v>0.28319144333189583</v>
      </c>
    </row>
    <row r="372" spans="1:34">
      <c r="A372" s="1">
        <f>Raw!A372</f>
        <v>359</v>
      </c>
      <c r="B372" s="14">
        <f>Raw!B372</f>
        <v>0.34489583333333335</v>
      </c>
      <c r="C372" s="15">
        <f>Raw!C372</f>
        <v>92</v>
      </c>
      <c r="D372" s="15">
        <f>IF(C372&gt;0.5,Raw!D372*D$11,-999)</f>
        <v>5.4</v>
      </c>
      <c r="E372" s="9">
        <f>IF(Raw!$G372&gt;$C$8,IF(Raw!$Q372&gt;$C$8,IF(Raw!$N372&gt;$C$9,IF(Raw!$N372&lt;$A$9,IF(Raw!$X372&gt;$C$9,IF(Raw!$X372&lt;$A$9,Raw!H372,-999),-999),-999),-999),-999),-999)</f>
        <v>0.218612</v>
      </c>
      <c r="F372" s="9">
        <f>IF(Raw!$G372&gt;$C$8,IF(Raw!$Q372&gt;$C$8,IF(Raw!$N372&gt;$C$9,IF(Raw!$N372&lt;$A$9,IF(Raw!$X372&gt;$C$9,IF(Raw!$X372&lt;$A$9,Raw!I372,-999),-999),-999),-999),-999),-999)</f>
        <v>0.32351600000000003</v>
      </c>
      <c r="G372" s="9">
        <f>Raw!G372</f>
        <v>0.92541099999999998</v>
      </c>
      <c r="H372" s="9">
        <f>IF(Raw!$G372&gt;$C$8,IF(Raw!$Q372&gt;$C$8,IF(Raw!$N372&gt;$C$9,IF(Raw!$N372&lt;$A$9,IF(Raw!$X372&gt;$C$9,IF(Raw!$X372&lt;$A$9,Raw!L372,-999),-999),-999),-999),-999),-999)</f>
        <v>592.9</v>
      </c>
      <c r="I372" s="9">
        <f>IF(Raw!$G372&gt;$C$8,IF(Raw!$Q372&gt;$C$8,IF(Raw!$N372&gt;$C$9,IF(Raw!$N372&lt;$A$9,IF(Raw!$X372&gt;$C$9,IF(Raw!$X372&lt;$A$9,Raw!M372,-999),-999),-999),-999),-999),-999)</f>
        <v>6.9999999999999999E-6</v>
      </c>
      <c r="J372" s="9">
        <f>IF(Raw!$G372&gt;$C$8,IF(Raw!$Q372&gt;$C$8,IF(Raw!$N372&gt;$C$9,IF(Raw!$N372&lt;$A$9,IF(Raw!$X372&gt;$C$9,IF(Raw!$X372&lt;$A$9,Raw!N372,-999),-999),-999),-999),-999),-999)</f>
        <v>442</v>
      </c>
      <c r="K372" s="9">
        <f>IF(Raw!$G372&gt;$C$8,IF(Raw!$Q372&gt;$C$8,IF(Raw!$N372&gt;$C$9,IF(Raw!$N372&lt;$A$9,IF(Raw!$X372&gt;$C$9,IF(Raw!$X372&lt;$A$9,Raw!R372,-999),-999),-999),-999),-999),-999)</f>
        <v>0.20453299999999999</v>
      </c>
      <c r="L372" s="9">
        <f>IF(Raw!$G372&gt;$C$8,IF(Raw!$Q372&gt;$C$8,IF(Raw!$N372&gt;$C$9,IF(Raw!$N372&lt;$A$9,IF(Raw!$X372&gt;$C$9,IF(Raw!$X372&lt;$A$9,Raw!S372,-999),-999),-999),-999),-999),-999)</f>
        <v>0.30625799999999997</v>
      </c>
      <c r="M372" s="9">
        <f>Raw!Q372</f>
        <v>0.85030399999999995</v>
      </c>
      <c r="N372" s="9">
        <f>IF(Raw!$G372&gt;$C$8,IF(Raw!$Q372&gt;$C$8,IF(Raw!$N372&gt;$C$9,IF(Raw!$N372&lt;$A$9,IF(Raw!$X372&gt;$C$9,IF(Raw!$X372&lt;$A$9,Raw!V372,-999),-999),-999),-999),-999),-999)</f>
        <v>698.5</v>
      </c>
      <c r="O372" s="9">
        <f>IF(Raw!$G372&gt;$C$8,IF(Raw!$Q372&gt;$C$8,IF(Raw!$N372&gt;$C$9,IF(Raw!$N372&lt;$A$9,IF(Raw!$X372&gt;$C$9,IF(Raw!$X372&lt;$A$9,Raw!W372,-999),-999),-999),-999),-999),-999)</f>
        <v>0.31180200000000002</v>
      </c>
      <c r="P372" s="9">
        <f>IF(Raw!$G372&gt;$C$8,IF(Raw!$Q372&gt;$C$8,IF(Raw!$N372&gt;$C$9,IF(Raw!$N372&lt;$A$9,IF(Raw!$X372&gt;$C$9,IF(Raw!$X372&lt;$A$9,Raw!X372,-999),-999),-999),-999),-999),-999)</f>
        <v>494</v>
      </c>
      <c r="R372" s="9">
        <f t="shared" si="95"/>
        <v>0.10490400000000003</v>
      </c>
      <c r="S372" s="9">
        <f t="shared" si="96"/>
        <v>0.32426216941356845</v>
      </c>
      <c r="T372" s="9">
        <f t="shared" si="97"/>
        <v>0.10172499999999998</v>
      </c>
      <c r="U372" s="9">
        <f t="shared" si="98"/>
        <v>0.33215458861482799</v>
      </c>
      <c r="V372" s="15">
        <f t="shared" si="99"/>
        <v>8.1464627999999997E-2</v>
      </c>
      <c r="X372" s="11">
        <f t="shared" si="100"/>
        <v>3.2508E+18</v>
      </c>
      <c r="Y372" s="11">
        <f t="shared" si="101"/>
        <v>5.9289999999999998E-18</v>
      </c>
      <c r="Z372" s="11">
        <f t="shared" si="102"/>
        <v>4.4199999999999996E-4</v>
      </c>
      <c r="AA372" s="16">
        <f t="shared" si="103"/>
        <v>8.4471428971564233E-3</v>
      </c>
      <c r="AB372" s="9">
        <f t="shared" si="104"/>
        <v>0.20539228561121323</v>
      </c>
      <c r="AC372" s="9">
        <f t="shared" si="105"/>
        <v>0.99155285710284358</v>
      </c>
      <c r="AD372" s="15">
        <f t="shared" si="106"/>
        <v>19.111183025240777</v>
      </c>
      <c r="AE372" s="3">
        <f t="shared" si="107"/>
        <v>713.85159999999973</v>
      </c>
      <c r="AF372" s="2">
        <f t="shared" si="108"/>
        <v>0.25</v>
      </c>
      <c r="AG372" s="9">
        <f t="shared" si="109"/>
        <v>4.882974719762719E-3</v>
      </c>
      <c r="AH372" s="2">
        <f t="shared" si="110"/>
        <v>0.23628460546576485</v>
      </c>
    </row>
    <row r="373" spans="1:34">
      <c r="A373" s="1">
        <f>Raw!A373</f>
        <v>360</v>
      </c>
      <c r="B373" s="14">
        <f>Raw!B373</f>
        <v>0.34495370370370365</v>
      </c>
      <c r="C373" s="15">
        <f>Raw!C373</f>
        <v>90.5</v>
      </c>
      <c r="D373" s="15">
        <f>IF(C373&gt;0.5,Raw!D373*D$11,-999)</f>
        <v>5.4</v>
      </c>
      <c r="E373" s="9">
        <f>IF(Raw!$G373&gt;$C$8,IF(Raw!$Q373&gt;$C$8,IF(Raw!$N373&gt;$C$9,IF(Raw!$N373&lt;$A$9,IF(Raw!$X373&gt;$C$9,IF(Raw!$X373&lt;$A$9,Raw!H373,-999),-999),-999),-999),-999),-999)</f>
        <v>0.23747299999999999</v>
      </c>
      <c r="F373" s="9">
        <f>IF(Raw!$G373&gt;$C$8,IF(Raw!$Q373&gt;$C$8,IF(Raw!$N373&gt;$C$9,IF(Raw!$N373&lt;$A$9,IF(Raw!$X373&gt;$C$9,IF(Raw!$X373&lt;$A$9,Raw!I373,-999),-999),-999),-999),-999),-999)</f>
        <v>0.35327199999999997</v>
      </c>
      <c r="G373" s="9">
        <f>Raw!G373</f>
        <v>0.92781400000000003</v>
      </c>
      <c r="H373" s="9">
        <f>IF(Raw!$G373&gt;$C$8,IF(Raw!$Q373&gt;$C$8,IF(Raw!$N373&gt;$C$9,IF(Raw!$N373&lt;$A$9,IF(Raw!$X373&gt;$C$9,IF(Raw!$X373&lt;$A$9,Raw!L373,-999),-999),-999),-999),-999),-999)</f>
        <v>627.29999999999995</v>
      </c>
      <c r="I373" s="9">
        <f>IF(Raw!$G373&gt;$C$8,IF(Raw!$Q373&gt;$C$8,IF(Raw!$N373&gt;$C$9,IF(Raw!$N373&lt;$A$9,IF(Raw!$X373&gt;$C$9,IF(Raw!$X373&lt;$A$9,Raw!M373,-999),-999),-999),-999),-999),-999)</f>
        <v>0.12074600000000001</v>
      </c>
      <c r="J373" s="9">
        <f>IF(Raw!$G373&gt;$C$8,IF(Raw!$Q373&gt;$C$8,IF(Raw!$N373&gt;$C$9,IF(Raw!$N373&lt;$A$9,IF(Raw!$X373&gt;$C$9,IF(Raw!$X373&lt;$A$9,Raw!N373,-999),-999),-999),-999),-999),-999)</f>
        <v>734</v>
      </c>
      <c r="K373" s="9">
        <f>IF(Raw!$G373&gt;$C$8,IF(Raw!$Q373&gt;$C$8,IF(Raw!$N373&gt;$C$9,IF(Raw!$N373&lt;$A$9,IF(Raw!$X373&gt;$C$9,IF(Raw!$X373&lt;$A$9,Raw!R373,-999),-999),-999),-999),-999),-999)</f>
        <v>0.20704600000000001</v>
      </c>
      <c r="L373" s="9">
        <f>IF(Raw!$G373&gt;$C$8,IF(Raw!$Q373&gt;$C$8,IF(Raw!$N373&gt;$C$9,IF(Raw!$N373&lt;$A$9,IF(Raw!$X373&gt;$C$9,IF(Raw!$X373&lt;$A$9,Raw!S373,-999),-999),-999),-999),-999),-999)</f>
        <v>0.32424700000000001</v>
      </c>
      <c r="M373" s="9">
        <f>Raw!Q373</f>
        <v>0.92234400000000005</v>
      </c>
      <c r="N373" s="9">
        <f>IF(Raw!$G373&gt;$C$8,IF(Raw!$Q373&gt;$C$8,IF(Raw!$N373&gt;$C$9,IF(Raw!$N373&lt;$A$9,IF(Raw!$X373&gt;$C$9,IF(Raw!$X373&lt;$A$9,Raw!V373,-999),-999),-999),-999),-999),-999)</f>
        <v>658</v>
      </c>
      <c r="O373" s="9">
        <f>IF(Raw!$G373&gt;$C$8,IF(Raw!$Q373&gt;$C$8,IF(Raw!$N373&gt;$C$9,IF(Raw!$N373&lt;$A$9,IF(Raw!$X373&gt;$C$9,IF(Raw!$X373&lt;$A$9,Raw!W373,-999),-999),-999),-999),-999),-999)</f>
        <v>8.2153000000000004E-2</v>
      </c>
      <c r="P373" s="9">
        <f>IF(Raw!$G373&gt;$C$8,IF(Raw!$Q373&gt;$C$8,IF(Raw!$N373&gt;$C$9,IF(Raw!$N373&lt;$A$9,IF(Raw!$X373&gt;$C$9,IF(Raw!$X373&lt;$A$9,Raw!X373,-999),-999),-999),-999),-999),-999)</f>
        <v>454</v>
      </c>
      <c r="R373" s="9">
        <f t="shared" si="95"/>
        <v>0.11579899999999999</v>
      </c>
      <c r="S373" s="9">
        <f t="shared" si="96"/>
        <v>0.32778991824996034</v>
      </c>
      <c r="T373" s="9">
        <f t="shared" si="97"/>
        <v>0.117201</v>
      </c>
      <c r="U373" s="9">
        <f t="shared" si="98"/>
        <v>0.36145592711729019</v>
      </c>
      <c r="V373" s="15">
        <f t="shared" si="99"/>
        <v>8.6249702000000011E-2</v>
      </c>
      <c r="X373" s="11">
        <f t="shared" si="100"/>
        <v>3.2508E+18</v>
      </c>
      <c r="Y373" s="11">
        <f t="shared" si="101"/>
        <v>6.2729999999999989E-18</v>
      </c>
      <c r="Z373" s="11">
        <f t="shared" si="102"/>
        <v>7.3399999999999995E-4</v>
      </c>
      <c r="AA373" s="16">
        <f t="shared" si="103"/>
        <v>1.4747190169105504E-2</v>
      </c>
      <c r="AB373" s="9">
        <f t="shared" si="104"/>
        <v>0.20877438543500934</v>
      </c>
      <c r="AC373" s="9">
        <f t="shared" si="105"/>
        <v>0.98525280983089447</v>
      </c>
      <c r="AD373" s="15">
        <f t="shared" si="106"/>
        <v>20.091539739925754</v>
      </c>
      <c r="AE373" s="3">
        <f t="shared" si="107"/>
        <v>755.26919999999961</v>
      </c>
      <c r="AF373" s="2">
        <f t="shared" si="108"/>
        <v>0.25</v>
      </c>
      <c r="AG373" s="9">
        <f t="shared" si="109"/>
        <v>5.5863124030067247E-3</v>
      </c>
      <c r="AH373" s="2">
        <f t="shared" si="110"/>
        <v>0.27031874992322191</v>
      </c>
    </row>
    <row r="374" spans="1:34">
      <c r="A374" s="1">
        <f>Raw!A374</f>
        <v>361</v>
      </c>
      <c r="B374" s="14">
        <f>Raw!B374</f>
        <v>0.34501157407407407</v>
      </c>
      <c r="C374" s="15">
        <f>Raw!C374</f>
        <v>90</v>
      </c>
      <c r="D374" s="15">
        <f>IF(C374&gt;0.5,Raw!D374*D$11,-999)</f>
        <v>5.4</v>
      </c>
      <c r="E374" s="9">
        <f>IF(Raw!$G374&gt;$C$8,IF(Raw!$Q374&gt;$C$8,IF(Raw!$N374&gt;$C$9,IF(Raw!$N374&lt;$A$9,IF(Raw!$X374&gt;$C$9,IF(Raw!$X374&lt;$A$9,Raw!H374,-999),-999),-999),-999),-999),-999)</f>
        <v>0.24309700000000001</v>
      </c>
      <c r="F374" s="9">
        <f>IF(Raw!$G374&gt;$C$8,IF(Raw!$Q374&gt;$C$8,IF(Raw!$N374&gt;$C$9,IF(Raw!$N374&lt;$A$9,IF(Raw!$X374&gt;$C$9,IF(Raw!$X374&lt;$A$9,Raw!I374,-999),-999),-999),-999),-999),-999)</f>
        <v>0.36162699999999998</v>
      </c>
      <c r="G374" s="9">
        <f>Raw!G374</f>
        <v>0.938052</v>
      </c>
      <c r="H374" s="9">
        <f>IF(Raw!$G374&gt;$C$8,IF(Raw!$Q374&gt;$C$8,IF(Raw!$N374&gt;$C$9,IF(Raw!$N374&lt;$A$9,IF(Raw!$X374&gt;$C$9,IF(Raw!$X374&lt;$A$9,Raw!L374,-999),-999),-999),-999),-999),-999)</f>
        <v>653.29999999999995</v>
      </c>
      <c r="I374" s="9">
        <f>IF(Raw!$G374&gt;$C$8,IF(Raw!$Q374&gt;$C$8,IF(Raw!$N374&gt;$C$9,IF(Raw!$N374&lt;$A$9,IF(Raw!$X374&gt;$C$9,IF(Raw!$X374&lt;$A$9,Raw!M374,-999),-999),-999),-999),-999),-999)</f>
        <v>2.1531000000000002E-2</v>
      </c>
      <c r="J374" s="9">
        <f>IF(Raw!$G374&gt;$C$8,IF(Raw!$Q374&gt;$C$8,IF(Raw!$N374&gt;$C$9,IF(Raw!$N374&lt;$A$9,IF(Raw!$X374&gt;$C$9,IF(Raw!$X374&lt;$A$9,Raw!N374,-999),-999),-999),-999),-999),-999)</f>
        <v>618</v>
      </c>
      <c r="K374" s="9">
        <f>IF(Raw!$G374&gt;$C$8,IF(Raw!$Q374&gt;$C$8,IF(Raw!$N374&gt;$C$9,IF(Raw!$N374&lt;$A$9,IF(Raw!$X374&gt;$C$9,IF(Raw!$X374&lt;$A$9,Raw!R374,-999),-999),-999),-999),-999),-999)</f>
        <v>0.20574799999999999</v>
      </c>
      <c r="L374" s="9">
        <f>IF(Raw!$G374&gt;$C$8,IF(Raw!$Q374&gt;$C$8,IF(Raw!$N374&gt;$C$9,IF(Raw!$N374&lt;$A$9,IF(Raw!$X374&gt;$C$9,IF(Raw!$X374&lt;$A$9,Raw!S374,-999),-999),-999),-999),-999),-999)</f>
        <v>0.33592</v>
      </c>
      <c r="M374" s="9">
        <f>Raw!Q374</f>
        <v>0.90991299999999997</v>
      </c>
      <c r="N374" s="9">
        <f>IF(Raw!$G374&gt;$C$8,IF(Raw!$Q374&gt;$C$8,IF(Raw!$N374&gt;$C$9,IF(Raw!$N374&lt;$A$9,IF(Raw!$X374&gt;$C$9,IF(Raw!$X374&lt;$A$9,Raw!V374,-999),-999),-999),-999),-999),-999)</f>
        <v>714.8</v>
      </c>
      <c r="O374" s="9">
        <f>IF(Raw!$G374&gt;$C$8,IF(Raw!$Q374&gt;$C$8,IF(Raw!$N374&gt;$C$9,IF(Raw!$N374&lt;$A$9,IF(Raw!$X374&gt;$C$9,IF(Raw!$X374&lt;$A$9,Raw!W374,-999),-999),-999),-999),-999),-999)</f>
        <v>1.9999999999999999E-6</v>
      </c>
      <c r="P374" s="9">
        <f>IF(Raw!$G374&gt;$C$8,IF(Raw!$Q374&gt;$C$8,IF(Raw!$N374&gt;$C$9,IF(Raw!$N374&lt;$A$9,IF(Raw!$X374&gt;$C$9,IF(Raw!$X374&lt;$A$9,Raw!X374,-999),-999),-999),-999),-999),-999)</f>
        <v>722</v>
      </c>
      <c r="R374" s="9">
        <f t="shared" si="95"/>
        <v>0.11852999999999997</v>
      </c>
      <c r="S374" s="9">
        <f t="shared" si="96"/>
        <v>0.32776866771562957</v>
      </c>
      <c r="T374" s="9">
        <f t="shared" si="97"/>
        <v>0.13017200000000001</v>
      </c>
      <c r="U374" s="9">
        <f t="shared" si="98"/>
        <v>0.38750893069778525</v>
      </c>
      <c r="V374" s="15">
        <f t="shared" si="99"/>
        <v>8.9354719999999999E-2</v>
      </c>
      <c r="X374" s="11">
        <f t="shared" si="100"/>
        <v>3.2508E+18</v>
      </c>
      <c r="Y374" s="11">
        <f t="shared" si="101"/>
        <v>6.5329999999999991E-18</v>
      </c>
      <c r="Z374" s="11">
        <f t="shared" si="102"/>
        <v>6.1799999999999995E-4</v>
      </c>
      <c r="AA374" s="16">
        <f t="shared" si="103"/>
        <v>1.2954732652887876E-2</v>
      </c>
      <c r="AB374" s="9">
        <f t="shared" si="104"/>
        <v>0.2074343434588917</v>
      </c>
      <c r="AC374" s="9">
        <f t="shared" si="105"/>
        <v>0.98704526734711218</v>
      </c>
      <c r="AD374" s="15">
        <f t="shared" si="106"/>
        <v>20.962350571015985</v>
      </c>
      <c r="AE374" s="3">
        <f t="shared" si="107"/>
        <v>786.5731999999997</v>
      </c>
      <c r="AF374" s="2">
        <f t="shared" si="108"/>
        <v>0.25</v>
      </c>
      <c r="AG374" s="9">
        <f t="shared" si="109"/>
        <v>6.2485369651434711E-3</v>
      </c>
      <c r="AH374" s="2">
        <f t="shared" si="110"/>
        <v>0.30236345184660673</v>
      </c>
    </row>
    <row r="375" spans="1:34">
      <c r="A375" s="1">
        <f>Raw!A375</f>
        <v>362</v>
      </c>
      <c r="B375" s="14">
        <f>Raw!B375</f>
        <v>0.34506944444444443</v>
      </c>
      <c r="C375" s="15">
        <f>Raw!C375</f>
        <v>89.2</v>
      </c>
      <c r="D375" s="15">
        <f>IF(C375&gt;0.5,Raw!D375*D$11,-999)</f>
        <v>5.4</v>
      </c>
      <c r="E375" s="9">
        <f>IF(Raw!$G375&gt;$C$8,IF(Raw!$Q375&gt;$C$8,IF(Raw!$N375&gt;$C$9,IF(Raw!$N375&lt;$A$9,IF(Raw!$X375&gt;$C$9,IF(Raw!$X375&lt;$A$9,Raw!H375,-999),-999),-999),-999),-999),-999)</f>
        <v>0.259521</v>
      </c>
      <c r="F375" s="9">
        <f>IF(Raw!$G375&gt;$C$8,IF(Raw!$Q375&gt;$C$8,IF(Raw!$N375&gt;$C$9,IF(Raw!$N375&lt;$A$9,IF(Raw!$X375&gt;$C$9,IF(Raw!$X375&lt;$A$9,Raw!I375,-999),-999),-999),-999),-999),-999)</f>
        <v>0.37828800000000001</v>
      </c>
      <c r="G375" s="9">
        <f>Raw!G375</f>
        <v>0.90442</v>
      </c>
      <c r="H375" s="9">
        <f>IF(Raw!$G375&gt;$C$8,IF(Raw!$Q375&gt;$C$8,IF(Raw!$N375&gt;$C$9,IF(Raw!$N375&lt;$A$9,IF(Raw!$X375&gt;$C$9,IF(Raw!$X375&lt;$A$9,Raw!L375,-999),-999),-999),-999),-999),-999)</f>
        <v>646.29999999999995</v>
      </c>
      <c r="I375" s="9">
        <f>IF(Raw!$G375&gt;$C$8,IF(Raw!$Q375&gt;$C$8,IF(Raw!$N375&gt;$C$9,IF(Raw!$N375&lt;$A$9,IF(Raw!$X375&gt;$C$9,IF(Raw!$X375&lt;$A$9,Raw!M375,-999),-999),-999),-999),-999),-999)</f>
        <v>2.5000000000000001E-5</v>
      </c>
      <c r="J375" s="9">
        <f>IF(Raw!$G375&gt;$C$8,IF(Raw!$Q375&gt;$C$8,IF(Raw!$N375&gt;$C$9,IF(Raw!$N375&lt;$A$9,IF(Raw!$X375&gt;$C$9,IF(Raw!$X375&lt;$A$9,Raw!N375,-999),-999),-999),-999),-999),-999)</f>
        <v>399</v>
      </c>
      <c r="K375" s="9">
        <f>IF(Raw!$G375&gt;$C$8,IF(Raw!$Q375&gt;$C$8,IF(Raw!$N375&gt;$C$9,IF(Raw!$N375&lt;$A$9,IF(Raw!$X375&gt;$C$9,IF(Raw!$X375&lt;$A$9,Raw!R375,-999),-999),-999),-999),-999),-999)</f>
        <v>0.22114200000000001</v>
      </c>
      <c r="L375" s="9">
        <f>IF(Raw!$G375&gt;$C$8,IF(Raw!$Q375&gt;$C$8,IF(Raw!$N375&gt;$C$9,IF(Raw!$N375&lt;$A$9,IF(Raw!$X375&gt;$C$9,IF(Raw!$X375&lt;$A$9,Raw!S375,-999),-999),-999),-999),-999),-999)</f>
        <v>0.35422399999999998</v>
      </c>
      <c r="M375" s="9">
        <f>Raw!Q375</f>
        <v>0.91384299999999996</v>
      </c>
      <c r="N375" s="9">
        <f>IF(Raw!$G375&gt;$C$8,IF(Raw!$Q375&gt;$C$8,IF(Raw!$N375&gt;$C$9,IF(Raw!$N375&lt;$A$9,IF(Raw!$X375&gt;$C$9,IF(Raw!$X375&lt;$A$9,Raw!V375,-999),-999),-999),-999),-999),-999)</f>
        <v>697.8</v>
      </c>
      <c r="O375" s="9">
        <f>IF(Raw!$G375&gt;$C$8,IF(Raw!$Q375&gt;$C$8,IF(Raw!$N375&gt;$C$9,IF(Raw!$N375&lt;$A$9,IF(Raw!$X375&gt;$C$9,IF(Raw!$X375&lt;$A$9,Raw!W375,-999),-999),-999),-999),-999),-999)</f>
        <v>0.15204500000000001</v>
      </c>
      <c r="P375" s="9">
        <f>IF(Raw!$G375&gt;$C$8,IF(Raw!$Q375&gt;$C$8,IF(Raw!$N375&gt;$C$9,IF(Raw!$N375&lt;$A$9,IF(Raw!$X375&gt;$C$9,IF(Raw!$X375&lt;$A$9,Raw!X375,-999),-999),-999),-999),-999),-999)</f>
        <v>611</v>
      </c>
      <c r="R375" s="9">
        <f t="shared" si="95"/>
        <v>0.11876700000000001</v>
      </c>
      <c r="S375" s="9">
        <f t="shared" si="96"/>
        <v>0.31395920568455782</v>
      </c>
      <c r="T375" s="9">
        <f t="shared" si="97"/>
        <v>0.13308199999999998</v>
      </c>
      <c r="U375" s="9">
        <f t="shared" si="98"/>
        <v>0.37570012195672792</v>
      </c>
      <c r="V375" s="15">
        <f t="shared" si="99"/>
        <v>9.4223583999999999E-2</v>
      </c>
      <c r="X375" s="11">
        <f t="shared" si="100"/>
        <v>3.2508E+18</v>
      </c>
      <c r="Y375" s="11">
        <f t="shared" si="101"/>
        <v>6.4629999999999994E-18</v>
      </c>
      <c r="Z375" s="11">
        <f t="shared" si="102"/>
        <v>3.9899999999999999E-4</v>
      </c>
      <c r="AA375" s="16">
        <f t="shared" si="103"/>
        <v>8.31326845728797E-3</v>
      </c>
      <c r="AB375" s="9">
        <f t="shared" si="104"/>
        <v>0.22224834639283281</v>
      </c>
      <c r="AC375" s="9">
        <f t="shared" si="105"/>
        <v>0.99168673154271203</v>
      </c>
      <c r="AD375" s="15">
        <f t="shared" si="106"/>
        <v>20.835259291448548</v>
      </c>
      <c r="AE375" s="3">
        <f t="shared" si="107"/>
        <v>778.1451999999997</v>
      </c>
      <c r="AF375" s="2">
        <f t="shared" si="108"/>
        <v>0.25</v>
      </c>
      <c r="AG375" s="9">
        <f t="shared" si="109"/>
        <v>6.0213918898440527E-3</v>
      </c>
      <c r="AH375" s="2">
        <f t="shared" si="110"/>
        <v>0.29137201986491046</v>
      </c>
    </row>
    <row r="376" spans="1:34">
      <c r="A376" s="1">
        <f>Raw!A376</f>
        <v>363</v>
      </c>
      <c r="B376" s="14">
        <f>Raw!B376</f>
        <v>0.34512731481481485</v>
      </c>
      <c r="C376" s="15">
        <f>Raw!C376</f>
        <v>88.3</v>
      </c>
      <c r="D376" s="15">
        <f>IF(C376&gt;0.5,Raw!D376*D$11,-999)</f>
        <v>5.4</v>
      </c>
      <c r="E376" s="9">
        <f>IF(Raw!$G376&gt;$C$8,IF(Raw!$Q376&gt;$C$8,IF(Raw!$N376&gt;$C$9,IF(Raw!$N376&lt;$A$9,IF(Raw!$X376&gt;$C$9,IF(Raw!$X376&lt;$A$9,Raw!H376,-999),-999),-999),-999),-999),-999)</f>
        <v>0.29011999999999999</v>
      </c>
      <c r="F376" s="9">
        <f>IF(Raw!$G376&gt;$C$8,IF(Raw!$Q376&gt;$C$8,IF(Raw!$N376&gt;$C$9,IF(Raw!$N376&lt;$A$9,IF(Raw!$X376&gt;$C$9,IF(Raw!$X376&lt;$A$9,Raw!I376,-999),-999),-999),-999),-999),-999)</f>
        <v>0.43687399999999998</v>
      </c>
      <c r="G376" s="9">
        <f>Raw!G376</f>
        <v>0.95650199999999996</v>
      </c>
      <c r="H376" s="9">
        <f>IF(Raw!$G376&gt;$C$8,IF(Raw!$Q376&gt;$C$8,IF(Raw!$N376&gt;$C$9,IF(Raw!$N376&lt;$A$9,IF(Raw!$X376&gt;$C$9,IF(Raw!$X376&lt;$A$9,Raw!L376,-999),-999),-999),-999),-999),-999)</f>
        <v>581.5</v>
      </c>
      <c r="I376" s="9">
        <f>IF(Raw!$G376&gt;$C$8,IF(Raw!$Q376&gt;$C$8,IF(Raw!$N376&gt;$C$9,IF(Raw!$N376&lt;$A$9,IF(Raw!$X376&gt;$C$9,IF(Raw!$X376&lt;$A$9,Raw!M376,-999),-999),-999),-999),-999),-999)</f>
        <v>0.147115</v>
      </c>
      <c r="J376" s="9">
        <f>IF(Raw!$G376&gt;$C$8,IF(Raw!$Q376&gt;$C$8,IF(Raw!$N376&gt;$C$9,IF(Raw!$N376&lt;$A$9,IF(Raw!$X376&gt;$C$9,IF(Raw!$X376&lt;$A$9,Raw!N376,-999),-999),-999),-999),-999),-999)</f>
        <v>608</v>
      </c>
      <c r="K376" s="9">
        <f>IF(Raw!$G376&gt;$C$8,IF(Raw!$Q376&gt;$C$8,IF(Raw!$N376&gt;$C$9,IF(Raw!$N376&lt;$A$9,IF(Raw!$X376&gt;$C$9,IF(Raw!$X376&lt;$A$9,Raw!R376,-999),-999),-999),-999),-999),-999)</f>
        <v>0.24829300000000001</v>
      </c>
      <c r="L376" s="9">
        <f>IF(Raw!$G376&gt;$C$8,IF(Raw!$Q376&gt;$C$8,IF(Raw!$N376&gt;$C$9,IF(Raw!$N376&lt;$A$9,IF(Raw!$X376&gt;$C$9,IF(Raw!$X376&lt;$A$9,Raw!S376,-999),-999),-999),-999),-999),-999)</f>
        <v>0.41086</v>
      </c>
      <c r="M376" s="9">
        <f>Raw!Q376</f>
        <v>0.94592900000000002</v>
      </c>
      <c r="N376" s="9">
        <f>IF(Raw!$G376&gt;$C$8,IF(Raw!$Q376&gt;$C$8,IF(Raw!$N376&gt;$C$9,IF(Raw!$N376&lt;$A$9,IF(Raw!$X376&gt;$C$9,IF(Raw!$X376&lt;$A$9,Raw!V376,-999),-999),-999),-999),-999),-999)</f>
        <v>637.9</v>
      </c>
      <c r="O376" s="9">
        <f>IF(Raw!$G376&gt;$C$8,IF(Raw!$Q376&gt;$C$8,IF(Raw!$N376&gt;$C$9,IF(Raw!$N376&lt;$A$9,IF(Raw!$X376&gt;$C$9,IF(Raw!$X376&lt;$A$9,Raw!W376,-999),-999),-999),-999),-999),-999)</f>
        <v>8.6725999999999998E-2</v>
      </c>
      <c r="P376" s="9">
        <f>IF(Raw!$G376&gt;$C$8,IF(Raw!$Q376&gt;$C$8,IF(Raw!$N376&gt;$C$9,IF(Raw!$N376&lt;$A$9,IF(Raw!$X376&gt;$C$9,IF(Raw!$X376&lt;$A$9,Raw!X376,-999),-999),-999),-999),-999),-999)</f>
        <v>517</v>
      </c>
      <c r="R376" s="9">
        <f t="shared" si="95"/>
        <v>0.146754</v>
      </c>
      <c r="S376" s="9">
        <f t="shared" si="96"/>
        <v>0.33591836547837589</v>
      </c>
      <c r="T376" s="9">
        <f t="shared" si="97"/>
        <v>0.16256699999999999</v>
      </c>
      <c r="U376" s="9">
        <f t="shared" si="98"/>
        <v>0.39567492576546753</v>
      </c>
      <c r="V376" s="15">
        <f t="shared" si="99"/>
        <v>0.10928876000000001</v>
      </c>
      <c r="X376" s="11">
        <f t="shared" si="100"/>
        <v>3.2508E+18</v>
      </c>
      <c r="Y376" s="11">
        <f t="shared" si="101"/>
        <v>5.8149999999999995E-18</v>
      </c>
      <c r="Z376" s="11">
        <f t="shared" si="102"/>
        <v>6.0799999999999993E-4</v>
      </c>
      <c r="AA376" s="16">
        <f t="shared" si="103"/>
        <v>1.1362674152046979E-2</v>
      </c>
      <c r="AB376" s="9">
        <f t="shared" si="104"/>
        <v>0.25014019584887581</v>
      </c>
      <c r="AC376" s="9">
        <f t="shared" si="105"/>
        <v>0.98863732584795316</v>
      </c>
      <c r="AD376" s="15">
        <f t="shared" si="106"/>
        <v>18.688608802708849</v>
      </c>
      <c r="AE376" s="3">
        <f t="shared" si="107"/>
        <v>700.12599999999975</v>
      </c>
      <c r="AF376" s="2">
        <f t="shared" si="108"/>
        <v>0.25</v>
      </c>
      <c r="AG376" s="9">
        <f t="shared" si="109"/>
        <v>5.6881645389782205E-3</v>
      </c>
      <c r="AH376" s="2">
        <f t="shared" si="110"/>
        <v>0.27524732177645478</v>
      </c>
    </row>
    <row r="377" spans="1:34">
      <c r="A377" s="1">
        <f>Raw!A377</f>
        <v>364</v>
      </c>
      <c r="B377" s="14">
        <f>Raw!B377</f>
        <v>0.34517361111111117</v>
      </c>
      <c r="C377" s="15">
        <f>Raw!C377</f>
        <v>87.6</v>
      </c>
      <c r="D377" s="15">
        <f>IF(C377&gt;0.5,Raw!D377*D$11,-999)</f>
        <v>6.3</v>
      </c>
      <c r="E377" s="9">
        <f>IF(Raw!$G377&gt;$C$8,IF(Raw!$Q377&gt;$C$8,IF(Raw!$N377&gt;$C$9,IF(Raw!$N377&lt;$A$9,IF(Raw!$X377&gt;$C$9,IF(Raw!$X377&lt;$A$9,Raw!H377,-999),-999),-999),-999),-999),-999)</f>
        <v>0.29539700000000002</v>
      </c>
      <c r="F377" s="9">
        <f>IF(Raw!$G377&gt;$C$8,IF(Raw!$Q377&gt;$C$8,IF(Raw!$N377&gt;$C$9,IF(Raw!$N377&lt;$A$9,IF(Raw!$X377&gt;$C$9,IF(Raw!$X377&lt;$A$9,Raw!I377,-999),-999),-999),-999),-999),-999)</f>
        <v>0.44495499999999999</v>
      </c>
      <c r="G377" s="9">
        <f>Raw!G377</f>
        <v>0.93034399999999995</v>
      </c>
      <c r="H377" s="9">
        <f>IF(Raw!$G377&gt;$C$8,IF(Raw!$Q377&gt;$C$8,IF(Raw!$N377&gt;$C$9,IF(Raw!$N377&lt;$A$9,IF(Raw!$X377&gt;$C$9,IF(Raw!$X377&lt;$A$9,Raw!L377,-999),-999),-999),-999),-999),-999)</f>
        <v>678.4</v>
      </c>
      <c r="I377" s="9">
        <f>IF(Raw!$G377&gt;$C$8,IF(Raw!$Q377&gt;$C$8,IF(Raw!$N377&gt;$C$9,IF(Raw!$N377&lt;$A$9,IF(Raw!$X377&gt;$C$9,IF(Raw!$X377&lt;$A$9,Raw!M377,-999),-999),-999),-999),-999),-999)</f>
        <v>0.162993</v>
      </c>
      <c r="J377" s="9">
        <f>IF(Raw!$G377&gt;$C$8,IF(Raw!$Q377&gt;$C$8,IF(Raw!$N377&gt;$C$9,IF(Raw!$N377&lt;$A$9,IF(Raw!$X377&gt;$C$9,IF(Raw!$X377&lt;$A$9,Raw!N377,-999),-999),-999),-999),-999),-999)</f>
        <v>453</v>
      </c>
      <c r="K377" s="9">
        <f>IF(Raw!$G377&gt;$C$8,IF(Raw!$Q377&gt;$C$8,IF(Raw!$N377&gt;$C$9,IF(Raw!$N377&lt;$A$9,IF(Raw!$X377&gt;$C$9,IF(Raw!$X377&lt;$A$9,Raw!R377,-999),-999),-999),-999),-999),-999)</f>
        <v>0.249163</v>
      </c>
      <c r="L377" s="9">
        <f>IF(Raw!$G377&gt;$C$8,IF(Raw!$Q377&gt;$C$8,IF(Raw!$N377&gt;$C$9,IF(Raw!$N377&lt;$A$9,IF(Raw!$X377&gt;$C$9,IF(Raw!$X377&lt;$A$9,Raw!S377,-999),-999),-999),-999),-999),-999)</f>
        <v>0.428483</v>
      </c>
      <c r="M377" s="9">
        <f>Raw!Q377</f>
        <v>0.94523800000000002</v>
      </c>
      <c r="N377" s="9">
        <f>IF(Raw!$G377&gt;$C$8,IF(Raw!$Q377&gt;$C$8,IF(Raw!$N377&gt;$C$9,IF(Raw!$N377&lt;$A$9,IF(Raw!$X377&gt;$C$9,IF(Raw!$X377&lt;$A$9,Raw!V377,-999),-999),-999),-999),-999),-999)</f>
        <v>683.6</v>
      </c>
      <c r="O377" s="9">
        <f>IF(Raw!$G377&gt;$C$8,IF(Raw!$Q377&gt;$C$8,IF(Raw!$N377&gt;$C$9,IF(Raw!$N377&lt;$A$9,IF(Raw!$X377&gt;$C$9,IF(Raw!$X377&lt;$A$9,Raw!W377,-999),-999),-999),-999),-999),-999)</f>
        <v>1.2E-5</v>
      </c>
      <c r="P377" s="9">
        <f>IF(Raw!$G377&gt;$C$8,IF(Raw!$Q377&gt;$C$8,IF(Raw!$N377&gt;$C$9,IF(Raw!$N377&lt;$A$9,IF(Raw!$X377&gt;$C$9,IF(Raw!$X377&lt;$A$9,Raw!X377,-999),-999),-999),-999),-999),-999)</f>
        <v>508</v>
      </c>
      <c r="R377" s="9">
        <f t="shared" si="95"/>
        <v>0.14955799999999997</v>
      </c>
      <c r="S377" s="9">
        <f t="shared" si="96"/>
        <v>0.33611938285894072</v>
      </c>
      <c r="T377" s="9">
        <f t="shared" si="97"/>
        <v>0.17932000000000001</v>
      </c>
      <c r="U377" s="9">
        <f t="shared" si="98"/>
        <v>0.41849968376808416</v>
      </c>
      <c r="V377" s="15">
        <f t="shared" si="99"/>
        <v>0.11397647800000001</v>
      </c>
      <c r="X377" s="11">
        <f t="shared" si="100"/>
        <v>3.792599999999999E+18</v>
      </c>
      <c r="Y377" s="11">
        <f t="shared" si="101"/>
        <v>6.7839999999999995E-18</v>
      </c>
      <c r="Z377" s="11">
        <f t="shared" si="102"/>
        <v>4.5300000000000001E-4</v>
      </c>
      <c r="AA377" s="16">
        <f t="shared" si="103"/>
        <v>1.1520956801561425E-2</v>
      </c>
      <c r="AB377" s="9">
        <f t="shared" si="104"/>
        <v>0.25122893797365597</v>
      </c>
      <c r="AC377" s="9">
        <f t="shared" si="105"/>
        <v>0.98847904319843871</v>
      </c>
      <c r="AD377" s="15">
        <f t="shared" si="106"/>
        <v>25.432575720886152</v>
      </c>
      <c r="AE377" s="3">
        <f t="shared" si="107"/>
        <v>816.79359999999974</v>
      </c>
      <c r="AF377" s="2">
        <f t="shared" si="108"/>
        <v>0.25</v>
      </c>
      <c r="AG377" s="9">
        <f t="shared" si="109"/>
        <v>8.187326843537469E-3</v>
      </c>
      <c r="AH377" s="2">
        <f t="shared" si="110"/>
        <v>0.3961804850668002</v>
      </c>
    </row>
    <row r="378" spans="1:34">
      <c r="A378" s="1">
        <f>Raw!A378</f>
        <v>365</v>
      </c>
      <c r="B378" s="14">
        <f>Raw!B378</f>
        <v>0.34523148148148147</v>
      </c>
      <c r="C378" s="15">
        <f>Raw!C378</f>
        <v>86.7</v>
      </c>
      <c r="D378" s="15">
        <f>IF(C378&gt;0.5,Raw!D378*D$11,-999)</f>
        <v>6.3</v>
      </c>
      <c r="E378" s="9">
        <f>IF(Raw!$G378&gt;$C$8,IF(Raw!$Q378&gt;$C$8,IF(Raw!$N378&gt;$C$9,IF(Raw!$N378&lt;$A$9,IF(Raw!$X378&gt;$C$9,IF(Raw!$X378&lt;$A$9,Raw!H378,-999),-999),-999),-999),-999),-999)</f>
        <v>0.31045099999999998</v>
      </c>
      <c r="F378" s="9">
        <f>IF(Raw!$G378&gt;$C$8,IF(Raw!$Q378&gt;$C$8,IF(Raw!$N378&gt;$C$9,IF(Raw!$N378&lt;$A$9,IF(Raw!$X378&gt;$C$9,IF(Raw!$X378&lt;$A$9,Raw!I378,-999),-999),-999),-999),-999),-999)</f>
        <v>0.49187799999999998</v>
      </c>
      <c r="G378" s="9">
        <f>Raw!G378</f>
        <v>0.96480399999999999</v>
      </c>
      <c r="H378" s="9">
        <f>IF(Raw!$G378&gt;$C$8,IF(Raw!$Q378&gt;$C$8,IF(Raw!$N378&gt;$C$9,IF(Raw!$N378&lt;$A$9,IF(Raw!$X378&gt;$C$9,IF(Raw!$X378&lt;$A$9,Raw!L378,-999),-999),-999),-999),-999),-999)</f>
        <v>650.5</v>
      </c>
      <c r="I378" s="9">
        <f>IF(Raw!$G378&gt;$C$8,IF(Raw!$Q378&gt;$C$8,IF(Raw!$N378&gt;$C$9,IF(Raw!$N378&lt;$A$9,IF(Raw!$X378&gt;$C$9,IF(Raw!$X378&lt;$A$9,Raw!M378,-999),-999),-999),-999),-999),-999)</f>
        <v>7.2717000000000004E-2</v>
      </c>
      <c r="J378" s="9">
        <f>IF(Raw!$G378&gt;$C$8,IF(Raw!$Q378&gt;$C$8,IF(Raw!$N378&gt;$C$9,IF(Raw!$N378&lt;$A$9,IF(Raw!$X378&gt;$C$9,IF(Raw!$X378&lt;$A$9,Raw!N378,-999),-999),-999),-999),-999),-999)</f>
        <v>529</v>
      </c>
      <c r="K378" s="9">
        <f>IF(Raw!$G378&gt;$C$8,IF(Raw!$Q378&gt;$C$8,IF(Raw!$N378&gt;$C$9,IF(Raw!$N378&lt;$A$9,IF(Raw!$X378&gt;$C$9,IF(Raw!$X378&lt;$A$9,Raw!R378,-999),-999),-999),-999),-999),-999)</f>
        <v>0.29956300000000002</v>
      </c>
      <c r="L378" s="9">
        <f>IF(Raw!$G378&gt;$C$8,IF(Raw!$Q378&gt;$C$8,IF(Raw!$N378&gt;$C$9,IF(Raw!$N378&lt;$A$9,IF(Raw!$X378&gt;$C$9,IF(Raw!$X378&lt;$A$9,Raw!S378,-999),-999),-999),-999),-999),-999)</f>
        <v>0.49012099999999997</v>
      </c>
      <c r="M378" s="9">
        <f>Raw!Q378</f>
        <v>0.96304500000000004</v>
      </c>
      <c r="N378" s="9">
        <f>IF(Raw!$G378&gt;$C$8,IF(Raw!$Q378&gt;$C$8,IF(Raw!$N378&gt;$C$9,IF(Raw!$N378&lt;$A$9,IF(Raw!$X378&gt;$C$9,IF(Raw!$X378&lt;$A$9,Raw!V378,-999),-999),-999),-999),-999),-999)</f>
        <v>546.70000000000005</v>
      </c>
      <c r="O378" s="9">
        <f>IF(Raw!$G378&gt;$C$8,IF(Raw!$Q378&gt;$C$8,IF(Raw!$N378&gt;$C$9,IF(Raw!$N378&lt;$A$9,IF(Raw!$X378&gt;$C$9,IF(Raw!$X378&lt;$A$9,Raw!W378,-999),-999),-999),-999),-999),-999)</f>
        <v>3.2400000000000001E-4</v>
      </c>
      <c r="P378" s="9">
        <f>IF(Raw!$G378&gt;$C$8,IF(Raw!$Q378&gt;$C$8,IF(Raw!$N378&gt;$C$9,IF(Raw!$N378&lt;$A$9,IF(Raw!$X378&gt;$C$9,IF(Raw!$X378&lt;$A$9,Raw!X378,-999),-999),-999),-999),-999),-999)</f>
        <v>382</v>
      </c>
      <c r="R378" s="9">
        <f t="shared" si="95"/>
        <v>0.181427</v>
      </c>
      <c r="S378" s="9">
        <f t="shared" si="96"/>
        <v>0.36884552673630455</v>
      </c>
      <c r="T378" s="9">
        <f t="shared" si="97"/>
        <v>0.19055799999999995</v>
      </c>
      <c r="U378" s="9">
        <f t="shared" si="98"/>
        <v>0.38879786828150592</v>
      </c>
      <c r="V378" s="15">
        <f t="shared" si="99"/>
        <v>0.130372186</v>
      </c>
      <c r="X378" s="11">
        <f t="shared" si="100"/>
        <v>3.792599999999999E+18</v>
      </c>
      <c r="Y378" s="11">
        <f t="shared" si="101"/>
        <v>6.5049999999999997E-18</v>
      </c>
      <c r="Z378" s="11">
        <f t="shared" si="102"/>
        <v>5.2899999999999996E-4</v>
      </c>
      <c r="AA378" s="16">
        <f t="shared" si="103"/>
        <v>1.2882755151364415E-2</v>
      </c>
      <c r="AB378" s="9">
        <f t="shared" si="104"/>
        <v>0.30201791205613371</v>
      </c>
      <c r="AC378" s="9">
        <f t="shared" si="105"/>
        <v>0.98711724484863561</v>
      </c>
      <c r="AD378" s="15">
        <f t="shared" si="106"/>
        <v>24.353034312598137</v>
      </c>
      <c r="AE378" s="3">
        <f t="shared" si="107"/>
        <v>783.20199999999977</v>
      </c>
      <c r="AF378" s="2">
        <f t="shared" si="108"/>
        <v>0.25</v>
      </c>
      <c r="AG378" s="9">
        <f t="shared" si="109"/>
        <v>7.2833906360957887E-3</v>
      </c>
      <c r="AH378" s="2">
        <f t="shared" si="110"/>
        <v>0.35243948241996365</v>
      </c>
    </row>
    <row r="379" spans="1:34">
      <c r="A379" s="1">
        <f>Raw!A379</f>
        <v>366</v>
      </c>
      <c r="B379" s="14">
        <f>Raw!B379</f>
        <v>0.34528935185185183</v>
      </c>
      <c r="C379" s="15">
        <f>Raw!C379</f>
        <v>86</v>
      </c>
      <c r="D379" s="15">
        <f>IF(C379&gt;0.5,Raw!D379*D$11,-999)</f>
        <v>6.3</v>
      </c>
      <c r="E379" s="9">
        <f>IF(Raw!$G379&gt;$C$8,IF(Raw!$Q379&gt;$C$8,IF(Raw!$N379&gt;$C$9,IF(Raw!$N379&lt;$A$9,IF(Raw!$X379&gt;$C$9,IF(Raw!$X379&lt;$A$9,Raw!H379,-999),-999),-999),-999),-999),-999)</f>
        <v>0.33272600000000002</v>
      </c>
      <c r="F379" s="9">
        <f>IF(Raw!$G379&gt;$C$8,IF(Raw!$Q379&gt;$C$8,IF(Raw!$N379&gt;$C$9,IF(Raw!$N379&lt;$A$9,IF(Raw!$X379&gt;$C$9,IF(Raw!$X379&lt;$A$9,Raw!I379,-999),-999),-999),-999),-999),-999)</f>
        <v>0.51019999999999999</v>
      </c>
      <c r="G379" s="9">
        <f>Raw!G379</f>
        <v>0.96227099999999999</v>
      </c>
      <c r="H379" s="9">
        <f>IF(Raw!$G379&gt;$C$8,IF(Raw!$Q379&gt;$C$8,IF(Raw!$N379&gt;$C$9,IF(Raw!$N379&lt;$A$9,IF(Raw!$X379&gt;$C$9,IF(Raw!$X379&lt;$A$9,Raw!L379,-999),-999),-999),-999),-999),-999)</f>
        <v>624</v>
      </c>
      <c r="I379" s="9">
        <f>IF(Raw!$G379&gt;$C$8,IF(Raw!$Q379&gt;$C$8,IF(Raw!$N379&gt;$C$9,IF(Raw!$N379&lt;$A$9,IF(Raw!$X379&gt;$C$9,IF(Raw!$X379&lt;$A$9,Raw!M379,-999),-999),-999),-999),-999),-999)</f>
        <v>0.17585300000000001</v>
      </c>
      <c r="J379" s="9">
        <f>IF(Raw!$G379&gt;$C$8,IF(Raw!$Q379&gt;$C$8,IF(Raw!$N379&gt;$C$9,IF(Raw!$N379&lt;$A$9,IF(Raw!$X379&gt;$C$9,IF(Raw!$X379&lt;$A$9,Raw!N379,-999),-999),-999),-999),-999),-999)</f>
        <v>400</v>
      </c>
      <c r="K379" s="9">
        <f>IF(Raw!$G379&gt;$C$8,IF(Raw!$Q379&gt;$C$8,IF(Raw!$N379&gt;$C$9,IF(Raw!$N379&lt;$A$9,IF(Raw!$X379&gt;$C$9,IF(Raw!$X379&lt;$A$9,Raw!R379,-999),-999),-999),-999),-999),-999)</f>
        <v>0.28249600000000002</v>
      </c>
      <c r="L379" s="9">
        <f>IF(Raw!$G379&gt;$C$8,IF(Raw!$Q379&gt;$C$8,IF(Raw!$N379&gt;$C$9,IF(Raw!$N379&lt;$A$9,IF(Raw!$X379&gt;$C$9,IF(Raw!$X379&lt;$A$9,Raw!S379,-999),-999),-999),-999),-999),-999)</f>
        <v>0.49255500000000002</v>
      </c>
      <c r="M379" s="9">
        <f>Raw!Q379</f>
        <v>0.97345899999999996</v>
      </c>
      <c r="N379" s="9">
        <f>IF(Raw!$G379&gt;$C$8,IF(Raw!$Q379&gt;$C$8,IF(Raw!$N379&gt;$C$9,IF(Raw!$N379&lt;$A$9,IF(Raw!$X379&gt;$C$9,IF(Raw!$X379&lt;$A$9,Raw!V379,-999),-999),-999),-999),-999),-999)</f>
        <v>676.1</v>
      </c>
      <c r="O379" s="9">
        <f>IF(Raw!$G379&gt;$C$8,IF(Raw!$Q379&gt;$C$8,IF(Raw!$N379&gt;$C$9,IF(Raw!$N379&lt;$A$9,IF(Raw!$X379&gt;$C$9,IF(Raw!$X379&lt;$A$9,Raw!W379,-999),-999),-999),-999),-999),-999)</f>
        <v>8.158E-2</v>
      </c>
      <c r="P379" s="9">
        <f>IF(Raw!$G379&gt;$C$8,IF(Raw!$Q379&gt;$C$8,IF(Raw!$N379&gt;$C$9,IF(Raw!$N379&lt;$A$9,IF(Raw!$X379&gt;$C$9,IF(Raw!$X379&lt;$A$9,Raw!X379,-999),-999),-999),-999),-999),-999)</f>
        <v>523</v>
      </c>
      <c r="R379" s="9">
        <f t="shared" si="95"/>
        <v>0.17747399999999997</v>
      </c>
      <c r="S379" s="9">
        <f t="shared" si="96"/>
        <v>0.34785182281458243</v>
      </c>
      <c r="T379" s="9">
        <f t="shared" si="97"/>
        <v>0.210059</v>
      </c>
      <c r="U379" s="9">
        <f t="shared" si="98"/>
        <v>0.42646811016028663</v>
      </c>
      <c r="V379" s="15">
        <f t="shared" si="99"/>
        <v>0.13101963000000003</v>
      </c>
      <c r="X379" s="11">
        <f t="shared" si="100"/>
        <v>3.792599999999999E+18</v>
      </c>
      <c r="Y379" s="11">
        <f t="shared" si="101"/>
        <v>6.2399999999999999E-18</v>
      </c>
      <c r="Z379" s="11">
        <f t="shared" si="102"/>
        <v>3.9999999999999996E-4</v>
      </c>
      <c r="AA379" s="16">
        <f t="shared" si="103"/>
        <v>9.3775585400169021E-3</v>
      </c>
      <c r="AB379" s="9">
        <f t="shared" si="104"/>
        <v>0.28446584056935742</v>
      </c>
      <c r="AC379" s="9">
        <f t="shared" si="105"/>
        <v>0.99062244145998313</v>
      </c>
      <c r="AD379" s="15">
        <f t="shared" si="106"/>
        <v>23.443896350042259</v>
      </c>
      <c r="AE379" s="3">
        <f t="shared" si="107"/>
        <v>751.29599999999982</v>
      </c>
      <c r="AF379" s="2">
        <f t="shared" si="108"/>
        <v>0.25</v>
      </c>
      <c r="AG379" s="9">
        <f t="shared" si="109"/>
        <v>7.6908262855355106E-3</v>
      </c>
      <c r="AH379" s="2">
        <f t="shared" si="110"/>
        <v>0.37215508145653425</v>
      </c>
    </row>
    <row r="380" spans="1:34">
      <c r="A380" s="1">
        <f>Raw!A380</f>
        <v>367</v>
      </c>
      <c r="B380" s="14">
        <f>Raw!B380</f>
        <v>0.34534722222222225</v>
      </c>
      <c r="C380" s="15">
        <f>Raw!C380</f>
        <v>85.2</v>
      </c>
      <c r="D380" s="15">
        <f>IF(C380&gt;0.5,Raw!D380*D$11,-999)</f>
        <v>6.3</v>
      </c>
      <c r="E380" s="9">
        <f>IF(Raw!$G380&gt;$C$8,IF(Raw!$Q380&gt;$C$8,IF(Raw!$N380&gt;$C$9,IF(Raw!$N380&lt;$A$9,IF(Raw!$X380&gt;$C$9,IF(Raw!$X380&lt;$A$9,Raw!H380,-999),-999),-999),-999),-999),-999)</f>
        <v>0.33282099999999998</v>
      </c>
      <c r="F380" s="9">
        <f>IF(Raw!$G380&gt;$C$8,IF(Raw!$Q380&gt;$C$8,IF(Raw!$N380&gt;$C$9,IF(Raw!$N380&lt;$A$9,IF(Raw!$X380&gt;$C$9,IF(Raw!$X380&lt;$A$9,Raw!I380,-999),-999),-999),-999),-999),-999)</f>
        <v>0.53386299999999998</v>
      </c>
      <c r="G380" s="9">
        <f>Raw!G380</f>
        <v>0.96469800000000006</v>
      </c>
      <c r="H380" s="9">
        <f>IF(Raw!$G380&gt;$C$8,IF(Raw!$Q380&gt;$C$8,IF(Raw!$N380&gt;$C$9,IF(Raw!$N380&lt;$A$9,IF(Raw!$X380&gt;$C$9,IF(Raw!$X380&lt;$A$9,Raw!L380,-999),-999),-999),-999),-999),-999)</f>
        <v>608.6</v>
      </c>
      <c r="I380" s="9">
        <f>IF(Raw!$G380&gt;$C$8,IF(Raw!$Q380&gt;$C$8,IF(Raw!$N380&gt;$C$9,IF(Raw!$N380&lt;$A$9,IF(Raw!$X380&gt;$C$9,IF(Raw!$X380&lt;$A$9,Raw!M380,-999),-999),-999),-999),-999),-999)</f>
        <v>9.5848000000000003E-2</v>
      </c>
      <c r="J380" s="9">
        <f>IF(Raw!$G380&gt;$C$8,IF(Raw!$Q380&gt;$C$8,IF(Raw!$N380&gt;$C$9,IF(Raw!$N380&lt;$A$9,IF(Raw!$X380&gt;$C$9,IF(Raw!$X380&lt;$A$9,Raw!N380,-999),-999),-999),-999),-999),-999)</f>
        <v>563</v>
      </c>
      <c r="K380" s="9">
        <f>IF(Raw!$G380&gt;$C$8,IF(Raw!$Q380&gt;$C$8,IF(Raw!$N380&gt;$C$9,IF(Raw!$N380&lt;$A$9,IF(Raw!$X380&gt;$C$9,IF(Raw!$X380&lt;$A$9,Raw!R380,-999),-999),-999),-999),-999),-999)</f>
        <v>0.32068000000000002</v>
      </c>
      <c r="L380" s="9">
        <f>IF(Raw!$G380&gt;$C$8,IF(Raw!$Q380&gt;$C$8,IF(Raw!$N380&gt;$C$9,IF(Raw!$N380&lt;$A$9,IF(Raw!$X380&gt;$C$9,IF(Raw!$X380&lt;$A$9,Raw!S380,-999),-999),-999),-999),-999),-999)</f>
        <v>0.52190400000000003</v>
      </c>
      <c r="M380" s="9">
        <f>Raw!Q380</f>
        <v>0.94096800000000003</v>
      </c>
      <c r="N380" s="9">
        <f>IF(Raw!$G380&gt;$C$8,IF(Raw!$Q380&gt;$C$8,IF(Raw!$N380&gt;$C$9,IF(Raw!$N380&lt;$A$9,IF(Raw!$X380&gt;$C$9,IF(Raw!$X380&lt;$A$9,Raw!V380,-999),-999),-999),-999),-999),-999)</f>
        <v>591.79999999999995</v>
      </c>
      <c r="O380" s="9">
        <f>IF(Raw!$G380&gt;$C$8,IF(Raw!$Q380&gt;$C$8,IF(Raw!$N380&gt;$C$9,IF(Raw!$N380&lt;$A$9,IF(Raw!$X380&gt;$C$9,IF(Raw!$X380&lt;$A$9,Raw!W380,-999),-999),-999),-999),-999),-999)</f>
        <v>6.0000000000000002E-6</v>
      </c>
      <c r="P380" s="9">
        <f>IF(Raw!$G380&gt;$C$8,IF(Raw!$Q380&gt;$C$8,IF(Raw!$N380&gt;$C$9,IF(Raw!$N380&lt;$A$9,IF(Raw!$X380&gt;$C$9,IF(Raw!$X380&lt;$A$9,Raw!X380,-999),-999),-999),-999),-999),-999)</f>
        <v>506</v>
      </c>
      <c r="R380" s="9">
        <f t="shared" si="95"/>
        <v>0.201042</v>
      </c>
      <c r="S380" s="9">
        <f t="shared" si="96"/>
        <v>0.37657975922661807</v>
      </c>
      <c r="T380" s="9">
        <f t="shared" si="97"/>
        <v>0.20122400000000001</v>
      </c>
      <c r="U380" s="9">
        <f t="shared" si="98"/>
        <v>0.38555749716422943</v>
      </c>
      <c r="V380" s="15">
        <f t="shared" si="99"/>
        <v>0.13882646400000001</v>
      </c>
      <c r="X380" s="11">
        <f t="shared" si="100"/>
        <v>3.792599999999999E+18</v>
      </c>
      <c r="Y380" s="11">
        <f t="shared" si="101"/>
        <v>6.0859999999999998E-18</v>
      </c>
      <c r="Z380" s="11">
        <f t="shared" si="102"/>
        <v>5.6300000000000002E-4</v>
      </c>
      <c r="AA380" s="16">
        <f t="shared" si="103"/>
        <v>1.2828328357653058E-2</v>
      </c>
      <c r="AB380" s="9">
        <f t="shared" si="104"/>
        <v>0.32326136754544038</v>
      </c>
      <c r="AC380" s="9">
        <f t="shared" si="105"/>
        <v>0.98717167164234698</v>
      </c>
      <c r="AD380" s="15">
        <f t="shared" si="106"/>
        <v>22.785663157465468</v>
      </c>
      <c r="AE380" s="3">
        <f t="shared" si="107"/>
        <v>732.75439999999981</v>
      </c>
      <c r="AF380" s="2">
        <f t="shared" si="108"/>
        <v>0.25</v>
      </c>
      <c r="AG380" s="9">
        <f t="shared" si="109"/>
        <v>6.7578332755535223E-3</v>
      </c>
      <c r="AH380" s="2">
        <f t="shared" si="110"/>
        <v>0.32700803525666711</v>
      </c>
    </row>
    <row r="381" spans="1:34">
      <c r="A381" s="1">
        <f>Raw!A381</f>
        <v>368</v>
      </c>
      <c r="B381" s="14">
        <f>Raw!B381</f>
        <v>0.34540509259259261</v>
      </c>
      <c r="C381" s="15">
        <f>Raw!C381</f>
        <v>84.5</v>
      </c>
      <c r="D381" s="15">
        <f>IF(C381&gt;0.5,Raw!D381*D$11,-999)</f>
        <v>6.3</v>
      </c>
      <c r="E381" s="9">
        <f>IF(Raw!$G381&gt;$C$8,IF(Raw!$Q381&gt;$C$8,IF(Raw!$N381&gt;$C$9,IF(Raw!$N381&lt;$A$9,IF(Raw!$X381&gt;$C$9,IF(Raw!$X381&lt;$A$9,Raw!H381,-999),-999),-999),-999),-999),-999)</f>
        <v>0.34976299999999999</v>
      </c>
      <c r="F381" s="9">
        <f>IF(Raw!$G381&gt;$C$8,IF(Raw!$Q381&gt;$C$8,IF(Raw!$N381&gt;$C$9,IF(Raw!$N381&lt;$A$9,IF(Raw!$X381&gt;$C$9,IF(Raw!$X381&lt;$A$9,Raw!I381,-999),-999),-999),-999),-999),-999)</f>
        <v>0.55698199999999998</v>
      </c>
      <c r="G381" s="9">
        <f>Raw!G381</f>
        <v>0.96531699999999998</v>
      </c>
      <c r="H381" s="9">
        <f>IF(Raw!$G381&gt;$C$8,IF(Raw!$Q381&gt;$C$8,IF(Raw!$N381&gt;$C$9,IF(Raw!$N381&lt;$A$9,IF(Raw!$X381&gt;$C$9,IF(Raw!$X381&lt;$A$9,Raw!L381,-999),-999),-999),-999),-999),-999)</f>
        <v>657.6</v>
      </c>
      <c r="I381" s="9">
        <f>IF(Raw!$G381&gt;$C$8,IF(Raw!$Q381&gt;$C$8,IF(Raw!$N381&gt;$C$9,IF(Raw!$N381&lt;$A$9,IF(Raw!$X381&gt;$C$9,IF(Raw!$X381&lt;$A$9,Raw!M381,-999),-999),-999),-999),-999),-999)</f>
        <v>0.14163300000000001</v>
      </c>
      <c r="J381" s="9">
        <f>IF(Raw!$G381&gt;$C$8,IF(Raw!$Q381&gt;$C$8,IF(Raw!$N381&gt;$C$9,IF(Raw!$N381&lt;$A$9,IF(Raw!$X381&gt;$C$9,IF(Raw!$X381&lt;$A$9,Raw!N381,-999),-999),-999),-999),-999),-999)</f>
        <v>614</v>
      </c>
      <c r="K381" s="9">
        <f>IF(Raw!$G381&gt;$C$8,IF(Raw!$Q381&gt;$C$8,IF(Raw!$N381&gt;$C$9,IF(Raw!$N381&lt;$A$9,IF(Raw!$X381&gt;$C$9,IF(Raw!$X381&lt;$A$9,Raw!R381,-999),-999),-999),-999),-999),-999)</f>
        <v>0.30608099999999999</v>
      </c>
      <c r="L381" s="9">
        <f>IF(Raw!$G381&gt;$C$8,IF(Raw!$Q381&gt;$C$8,IF(Raw!$N381&gt;$C$9,IF(Raw!$N381&lt;$A$9,IF(Raw!$X381&gt;$C$9,IF(Raw!$X381&lt;$A$9,Raw!S381,-999),-999),-999),-999),-999),-999)</f>
        <v>0.52993800000000002</v>
      </c>
      <c r="M381" s="9">
        <f>Raw!Q381</f>
        <v>0.96669700000000003</v>
      </c>
      <c r="N381" s="9">
        <f>IF(Raw!$G381&gt;$C$8,IF(Raw!$Q381&gt;$C$8,IF(Raw!$N381&gt;$C$9,IF(Raw!$N381&lt;$A$9,IF(Raw!$X381&gt;$C$9,IF(Raw!$X381&lt;$A$9,Raw!V381,-999),-999),-999),-999),-999),-999)</f>
        <v>666.6</v>
      </c>
      <c r="O381" s="9">
        <f>IF(Raw!$G381&gt;$C$8,IF(Raw!$Q381&gt;$C$8,IF(Raw!$N381&gt;$C$9,IF(Raw!$N381&lt;$A$9,IF(Raw!$X381&gt;$C$9,IF(Raw!$X381&lt;$A$9,Raw!W381,-999),-999),-999),-999),-999),-999)</f>
        <v>7.9999999999999996E-6</v>
      </c>
      <c r="P381" s="9">
        <f>IF(Raw!$G381&gt;$C$8,IF(Raw!$Q381&gt;$C$8,IF(Raw!$N381&gt;$C$9,IF(Raw!$N381&lt;$A$9,IF(Raw!$X381&gt;$C$9,IF(Raw!$X381&lt;$A$9,Raw!X381,-999),-999),-999),-999),-999),-999)</f>
        <v>493</v>
      </c>
      <c r="R381" s="9">
        <f t="shared" si="95"/>
        <v>0.20721899999999999</v>
      </c>
      <c r="S381" s="9">
        <f t="shared" si="96"/>
        <v>0.37203895278482968</v>
      </c>
      <c r="T381" s="9">
        <f t="shared" si="97"/>
        <v>0.22385700000000003</v>
      </c>
      <c r="U381" s="9">
        <f t="shared" si="98"/>
        <v>0.42242111341326727</v>
      </c>
      <c r="V381" s="15">
        <f t="shared" si="99"/>
        <v>0.14096350800000002</v>
      </c>
      <c r="X381" s="11">
        <f t="shared" si="100"/>
        <v>3.792599999999999E+18</v>
      </c>
      <c r="Y381" s="11">
        <f t="shared" si="101"/>
        <v>6.5759999999999995E-18</v>
      </c>
      <c r="Z381" s="11">
        <f t="shared" si="102"/>
        <v>6.1399999999999996E-4</v>
      </c>
      <c r="AA381" s="16">
        <f t="shared" si="103"/>
        <v>1.508228575718645E-2</v>
      </c>
      <c r="AB381" s="9">
        <f t="shared" si="104"/>
        <v>0.30945727524274647</v>
      </c>
      <c r="AC381" s="9">
        <f t="shared" si="105"/>
        <v>0.9849177142428136</v>
      </c>
      <c r="AD381" s="15">
        <f t="shared" si="106"/>
        <v>24.563983317893243</v>
      </c>
      <c r="AE381" s="3">
        <f t="shared" si="107"/>
        <v>791.75039999999967</v>
      </c>
      <c r="AF381" s="2">
        <f t="shared" si="108"/>
        <v>0.25</v>
      </c>
      <c r="AG381" s="9">
        <f t="shared" si="109"/>
        <v>7.981803986930297E-3</v>
      </c>
      <c r="AH381" s="2">
        <f t="shared" si="110"/>
        <v>0.38623534099487217</v>
      </c>
    </row>
    <row r="382" spans="1:34">
      <c r="A382" s="1">
        <f>Raw!A382</f>
        <v>369</v>
      </c>
      <c r="B382" s="14">
        <f>Raw!B382</f>
        <v>0.34546296296296292</v>
      </c>
      <c r="C382" s="15">
        <f>Raw!C382</f>
        <v>83.6</v>
      </c>
      <c r="D382" s="15">
        <f>IF(C382&gt;0.5,Raw!D382*D$11,-999)</f>
        <v>6.3</v>
      </c>
      <c r="E382" s="9">
        <f>IF(Raw!$G382&gt;$C$8,IF(Raw!$Q382&gt;$C$8,IF(Raw!$N382&gt;$C$9,IF(Raw!$N382&lt;$A$9,IF(Raw!$X382&gt;$C$9,IF(Raw!$X382&lt;$A$9,Raw!H382,-999),-999),-999),-999),-999),-999)</f>
        <v>0.34750199999999998</v>
      </c>
      <c r="F382" s="9">
        <f>IF(Raw!$G382&gt;$C$8,IF(Raw!$Q382&gt;$C$8,IF(Raw!$N382&gt;$C$9,IF(Raw!$N382&lt;$A$9,IF(Raw!$X382&gt;$C$9,IF(Raw!$X382&lt;$A$9,Raw!I382,-999),-999),-999),-999),-999),-999)</f>
        <v>0.55718599999999996</v>
      </c>
      <c r="G382" s="9">
        <f>Raw!G382</f>
        <v>0.97310799999999997</v>
      </c>
      <c r="H382" s="9">
        <f>IF(Raw!$G382&gt;$C$8,IF(Raw!$Q382&gt;$C$8,IF(Raw!$N382&gt;$C$9,IF(Raw!$N382&lt;$A$9,IF(Raw!$X382&gt;$C$9,IF(Raw!$X382&lt;$A$9,Raw!L382,-999),-999),-999),-999),-999),-999)</f>
        <v>661.8</v>
      </c>
      <c r="I382" s="9">
        <f>IF(Raw!$G382&gt;$C$8,IF(Raw!$Q382&gt;$C$8,IF(Raw!$N382&gt;$C$9,IF(Raw!$N382&lt;$A$9,IF(Raw!$X382&gt;$C$9,IF(Raw!$X382&lt;$A$9,Raw!M382,-999),-999),-999),-999),-999),-999)</f>
        <v>5.0000000000000004E-6</v>
      </c>
      <c r="J382" s="9">
        <f>IF(Raw!$G382&gt;$C$8,IF(Raw!$Q382&gt;$C$8,IF(Raw!$N382&gt;$C$9,IF(Raw!$N382&lt;$A$9,IF(Raw!$X382&gt;$C$9,IF(Raw!$X382&lt;$A$9,Raw!N382,-999),-999),-999),-999),-999),-999)</f>
        <v>570</v>
      </c>
      <c r="K382" s="9">
        <f>IF(Raw!$G382&gt;$C$8,IF(Raw!$Q382&gt;$C$8,IF(Raw!$N382&gt;$C$9,IF(Raw!$N382&lt;$A$9,IF(Raw!$X382&gt;$C$9,IF(Raw!$X382&lt;$A$9,Raw!R382,-999),-999),-999),-999),-999),-999)</f>
        <v>0.34760999999999997</v>
      </c>
      <c r="L382" s="9">
        <f>IF(Raw!$G382&gt;$C$8,IF(Raw!$Q382&gt;$C$8,IF(Raw!$N382&gt;$C$9,IF(Raw!$N382&lt;$A$9,IF(Raw!$X382&gt;$C$9,IF(Raw!$X382&lt;$A$9,Raw!S382,-999),-999),-999),-999),-999),-999)</f>
        <v>0.58627700000000005</v>
      </c>
      <c r="M382" s="9">
        <f>Raw!Q382</f>
        <v>0.97680900000000004</v>
      </c>
      <c r="N382" s="9">
        <f>IF(Raw!$G382&gt;$C$8,IF(Raw!$Q382&gt;$C$8,IF(Raw!$N382&gt;$C$9,IF(Raw!$N382&lt;$A$9,IF(Raw!$X382&gt;$C$9,IF(Raw!$X382&lt;$A$9,Raw!V382,-999),-999),-999),-999),-999),-999)</f>
        <v>611.29999999999995</v>
      </c>
      <c r="O382" s="9">
        <f>IF(Raw!$G382&gt;$C$8,IF(Raw!$Q382&gt;$C$8,IF(Raw!$N382&gt;$C$9,IF(Raw!$N382&lt;$A$9,IF(Raw!$X382&gt;$C$9,IF(Raw!$X382&lt;$A$9,Raw!W382,-999),-999),-999),-999),-999),-999)</f>
        <v>1.8E-5</v>
      </c>
      <c r="P382" s="9">
        <f>IF(Raw!$G382&gt;$C$8,IF(Raw!$Q382&gt;$C$8,IF(Raw!$N382&gt;$C$9,IF(Raw!$N382&lt;$A$9,IF(Raw!$X382&gt;$C$9,IF(Raw!$X382&lt;$A$9,Raw!X382,-999),-999),-999),-999),-999),-999)</f>
        <v>526</v>
      </c>
      <c r="R382" s="9">
        <f t="shared" si="95"/>
        <v>0.20968399999999998</v>
      </c>
      <c r="S382" s="9">
        <f t="shared" si="96"/>
        <v>0.3763267562357992</v>
      </c>
      <c r="T382" s="9">
        <f t="shared" si="97"/>
        <v>0.23866700000000007</v>
      </c>
      <c r="U382" s="9">
        <f t="shared" si="98"/>
        <v>0.40708914045749717</v>
      </c>
      <c r="V382" s="15">
        <f t="shared" si="99"/>
        <v>0.15594968200000003</v>
      </c>
      <c r="X382" s="11">
        <f t="shared" si="100"/>
        <v>3.792599999999999E+18</v>
      </c>
      <c r="Y382" s="11">
        <f t="shared" si="101"/>
        <v>6.617999999999999E-18</v>
      </c>
      <c r="Z382" s="11">
        <f t="shared" si="102"/>
        <v>5.6999999999999998E-4</v>
      </c>
      <c r="AA382" s="16">
        <f t="shared" si="103"/>
        <v>1.4104879375181876E-2</v>
      </c>
      <c r="AB382" s="9">
        <f t="shared" si="104"/>
        <v>0.35097636924583653</v>
      </c>
      <c r="AC382" s="9">
        <f t="shared" si="105"/>
        <v>0.98589512062481799</v>
      </c>
      <c r="AD382" s="15">
        <f t="shared" si="106"/>
        <v>24.745402412599777</v>
      </c>
      <c r="AE382" s="3">
        <f t="shared" si="107"/>
        <v>796.80719999999963</v>
      </c>
      <c r="AF382" s="2">
        <f t="shared" si="108"/>
        <v>0.25</v>
      </c>
      <c r="AG382" s="9">
        <f t="shared" si="109"/>
        <v>7.7489112295539373E-3</v>
      </c>
      <c r="AH382" s="2">
        <f t="shared" si="110"/>
        <v>0.37496578166871186</v>
      </c>
    </row>
    <row r="383" spans="1:34">
      <c r="A383" s="1">
        <f>Raw!A383</f>
        <v>370</v>
      </c>
      <c r="B383" s="14">
        <f>Raw!B383</f>
        <v>0.34552083333333333</v>
      </c>
      <c r="C383" s="15">
        <f>Raw!C383</f>
        <v>82.7</v>
      </c>
      <c r="D383" s="15">
        <f>IF(C383&gt;0.5,Raw!D383*D$11,-999)</f>
        <v>6.3</v>
      </c>
      <c r="E383" s="9">
        <f>IF(Raw!$G383&gt;$C$8,IF(Raw!$Q383&gt;$C$8,IF(Raw!$N383&gt;$C$9,IF(Raw!$N383&lt;$A$9,IF(Raw!$X383&gt;$C$9,IF(Raw!$X383&lt;$A$9,Raw!H383,-999),-999),-999),-999),-999),-999)</f>
        <v>0.35102</v>
      </c>
      <c r="F383" s="9">
        <f>IF(Raw!$G383&gt;$C$8,IF(Raw!$Q383&gt;$C$8,IF(Raw!$N383&gt;$C$9,IF(Raw!$N383&lt;$A$9,IF(Raw!$X383&gt;$C$9,IF(Raw!$X383&lt;$A$9,Raw!I383,-999),-999),-999),-999),-999),-999)</f>
        <v>0.57100200000000001</v>
      </c>
      <c r="G383" s="9">
        <f>Raw!G383</f>
        <v>0.98103799999999997</v>
      </c>
      <c r="H383" s="9">
        <f>IF(Raw!$G383&gt;$C$8,IF(Raw!$Q383&gt;$C$8,IF(Raw!$N383&gt;$C$9,IF(Raw!$N383&lt;$A$9,IF(Raw!$X383&gt;$C$9,IF(Raw!$X383&lt;$A$9,Raw!L383,-999),-999),-999),-999),-999),-999)</f>
        <v>659.3</v>
      </c>
      <c r="I383" s="9">
        <f>IF(Raw!$G383&gt;$C$8,IF(Raw!$Q383&gt;$C$8,IF(Raw!$N383&gt;$C$9,IF(Raw!$N383&lt;$A$9,IF(Raw!$X383&gt;$C$9,IF(Raw!$X383&lt;$A$9,Raw!M383,-999),-999),-999),-999),-999),-999)</f>
        <v>8.6352999999999999E-2</v>
      </c>
      <c r="J383" s="9">
        <f>IF(Raw!$G383&gt;$C$8,IF(Raw!$Q383&gt;$C$8,IF(Raw!$N383&gt;$C$9,IF(Raw!$N383&lt;$A$9,IF(Raw!$X383&gt;$C$9,IF(Raw!$X383&lt;$A$9,Raw!N383,-999),-999),-999),-999),-999),-999)</f>
        <v>408</v>
      </c>
      <c r="K383" s="9">
        <f>IF(Raw!$G383&gt;$C$8,IF(Raw!$Q383&gt;$C$8,IF(Raw!$N383&gt;$C$9,IF(Raw!$N383&lt;$A$9,IF(Raw!$X383&gt;$C$9,IF(Raw!$X383&lt;$A$9,Raw!R383,-999),-999),-999),-999),-999),-999)</f>
        <v>0.322409</v>
      </c>
      <c r="L383" s="9">
        <f>IF(Raw!$G383&gt;$C$8,IF(Raw!$Q383&gt;$C$8,IF(Raw!$N383&gt;$C$9,IF(Raw!$N383&lt;$A$9,IF(Raw!$X383&gt;$C$9,IF(Raw!$X383&lt;$A$9,Raw!S383,-999),-999),-999),-999),-999),-999)</f>
        <v>0.55786899999999995</v>
      </c>
      <c r="M383" s="9">
        <f>Raw!Q383</f>
        <v>0.96152199999999999</v>
      </c>
      <c r="N383" s="9">
        <f>IF(Raw!$G383&gt;$C$8,IF(Raw!$Q383&gt;$C$8,IF(Raw!$N383&gt;$C$9,IF(Raw!$N383&lt;$A$9,IF(Raw!$X383&gt;$C$9,IF(Raw!$X383&lt;$A$9,Raw!V383,-999),-999),-999),-999),-999),-999)</f>
        <v>678.7</v>
      </c>
      <c r="O383" s="9">
        <f>IF(Raw!$G383&gt;$C$8,IF(Raw!$Q383&gt;$C$8,IF(Raw!$N383&gt;$C$9,IF(Raw!$N383&lt;$A$9,IF(Raw!$X383&gt;$C$9,IF(Raw!$X383&lt;$A$9,Raw!W383,-999),-999),-999),-999),-999),-999)</f>
        <v>2.7702999999999998E-2</v>
      </c>
      <c r="P383" s="9">
        <f>IF(Raw!$G383&gt;$C$8,IF(Raw!$Q383&gt;$C$8,IF(Raw!$N383&gt;$C$9,IF(Raw!$N383&lt;$A$9,IF(Raw!$X383&gt;$C$9,IF(Raw!$X383&lt;$A$9,Raw!X383,-999),-999),-999),-999),-999),-999)</f>
        <v>537</v>
      </c>
      <c r="R383" s="9">
        <f t="shared" si="95"/>
        <v>0.21998200000000001</v>
      </c>
      <c r="S383" s="9">
        <f t="shared" si="96"/>
        <v>0.3852560936739276</v>
      </c>
      <c r="T383" s="9">
        <f t="shared" si="97"/>
        <v>0.23545999999999995</v>
      </c>
      <c r="U383" s="9">
        <f t="shared" si="98"/>
        <v>0.42207041438043691</v>
      </c>
      <c r="V383" s="15">
        <f t="shared" si="99"/>
        <v>0.148393154</v>
      </c>
      <c r="X383" s="11">
        <f t="shared" si="100"/>
        <v>3.792599999999999E+18</v>
      </c>
      <c r="Y383" s="11">
        <f t="shared" si="101"/>
        <v>6.5929999999999995E-18</v>
      </c>
      <c r="Z383" s="11">
        <f t="shared" si="102"/>
        <v>4.08E-4</v>
      </c>
      <c r="AA383" s="16">
        <f t="shared" si="103"/>
        <v>1.0098854298406578E-2</v>
      </c>
      <c r="AB383" s="9">
        <f t="shared" si="104"/>
        <v>0.32478687623310282</v>
      </c>
      <c r="AC383" s="9">
        <f t="shared" si="105"/>
        <v>0.98990114570159338</v>
      </c>
      <c r="AD383" s="15">
        <f t="shared" si="106"/>
        <v>24.752093868643573</v>
      </c>
      <c r="AE383" s="3">
        <f t="shared" si="107"/>
        <v>793.79719999999975</v>
      </c>
      <c r="AF383" s="2">
        <f t="shared" si="108"/>
        <v>0.25</v>
      </c>
      <c r="AG383" s="9">
        <f t="shared" si="109"/>
        <v>8.0362511660937424E-3</v>
      </c>
      <c r="AH383" s="2">
        <f t="shared" si="110"/>
        <v>0.38887001165890206</v>
      </c>
    </row>
    <row r="384" spans="1:34">
      <c r="A384" s="1">
        <f>Raw!A384</f>
        <v>371</v>
      </c>
      <c r="B384" s="14">
        <f>Raw!B384</f>
        <v>0.34557870370370369</v>
      </c>
      <c r="C384" s="15">
        <f>Raw!C384</f>
        <v>81.2</v>
      </c>
      <c r="D384" s="15">
        <f>IF(C384&gt;0.5,Raw!D384*D$11,-999)</f>
        <v>7.2</v>
      </c>
      <c r="E384" s="9">
        <f>IF(Raw!$G384&gt;$C$8,IF(Raw!$Q384&gt;$C$8,IF(Raw!$N384&gt;$C$9,IF(Raw!$N384&lt;$A$9,IF(Raw!$X384&gt;$C$9,IF(Raw!$X384&lt;$A$9,Raw!H384,-999),-999),-999),-999),-999),-999)</f>
        <v>0.370888</v>
      </c>
      <c r="F384" s="9">
        <f>IF(Raw!$G384&gt;$C$8,IF(Raw!$Q384&gt;$C$8,IF(Raw!$N384&gt;$C$9,IF(Raw!$N384&lt;$A$9,IF(Raw!$X384&gt;$C$9,IF(Raw!$X384&lt;$A$9,Raw!I384,-999),-999),-999),-999),-999),-999)</f>
        <v>0.60507599999999995</v>
      </c>
      <c r="G384" s="9">
        <f>Raw!G384</f>
        <v>0.97316000000000003</v>
      </c>
      <c r="H384" s="9">
        <f>IF(Raw!$G384&gt;$C$8,IF(Raw!$Q384&gt;$C$8,IF(Raw!$N384&gt;$C$9,IF(Raw!$N384&lt;$A$9,IF(Raw!$X384&gt;$C$9,IF(Raw!$X384&lt;$A$9,Raw!L384,-999),-999),-999),-999),-999),-999)</f>
        <v>628</v>
      </c>
      <c r="I384" s="9">
        <f>IF(Raw!$G384&gt;$C$8,IF(Raw!$Q384&gt;$C$8,IF(Raw!$N384&gt;$C$9,IF(Raw!$N384&lt;$A$9,IF(Raw!$X384&gt;$C$9,IF(Raw!$X384&lt;$A$9,Raw!M384,-999),-999),-999),-999),-999),-999)</f>
        <v>1.2854000000000001E-2</v>
      </c>
      <c r="J384" s="9">
        <f>IF(Raw!$G384&gt;$C$8,IF(Raw!$Q384&gt;$C$8,IF(Raw!$N384&gt;$C$9,IF(Raw!$N384&lt;$A$9,IF(Raw!$X384&gt;$C$9,IF(Raw!$X384&lt;$A$9,Raw!N384,-999),-999),-999),-999),-999),-999)</f>
        <v>542</v>
      </c>
      <c r="K384" s="9">
        <f>IF(Raw!$G384&gt;$C$8,IF(Raw!$Q384&gt;$C$8,IF(Raw!$N384&gt;$C$9,IF(Raw!$N384&lt;$A$9,IF(Raw!$X384&gt;$C$9,IF(Raw!$X384&lt;$A$9,Raw!R384,-999),-999),-999),-999),-999),-999)</f>
        <v>0.34002399999999999</v>
      </c>
      <c r="L384" s="9">
        <f>IF(Raw!$G384&gt;$C$8,IF(Raw!$Q384&gt;$C$8,IF(Raw!$N384&gt;$C$9,IF(Raw!$N384&lt;$A$9,IF(Raw!$X384&gt;$C$9,IF(Raw!$X384&lt;$A$9,Raw!S384,-999),-999),-999),-999),-999),-999)</f>
        <v>0.58909299999999998</v>
      </c>
      <c r="M384" s="9">
        <f>Raw!Q384</f>
        <v>0.97311099999999995</v>
      </c>
      <c r="N384" s="9">
        <f>IF(Raw!$G384&gt;$C$8,IF(Raw!$Q384&gt;$C$8,IF(Raw!$N384&gt;$C$9,IF(Raw!$N384&lt;$A$9,IF(Raw!$X384&gt;$C$9,IF(Raw!$X384&lt;$A$9,Raw!V384,-999),-999),-999),-999),-999),-999)</f>
        <v>575.79999999999995</v>
      </c>
      <c r="O384" s="9">
        <f>IF(Raw!$G384&gt;$C$8,IF(Raw!$Q384&gt;$C$8,IF(Raw!$N384&gt;$C$9,IF(Raw!$N384&lt;$A$9,IF(Raw!$X384&gt;$C$9,IF(Raw!$X384&lt;$A$9,Raw!W384,-999),-999),-999),-999),-999),-999)</f>
        <v>3.1000000000000001E-5</v>
      </c>
      <c r="P384" s="9">
        <f>IF(Raw!$G384&gt;$C$8,IF(Raw!$Q384&gt;$C$8,IF(Raw!$N384&gt;$C$9,IF(Raw!$N384&lt;$A$9,IF(Raw!$X384&gt;$C$9,IF(Raw!$X384&lt;$A$9,Raw!X384,-999),-999),-999),-999),-999),-999)</f>
        <v>645</v>
      </c>
      <c r="R384" s="9">
        <f t="shared" si="95"/>
        <v>0.23418799999999995</v>
      </c>
      <c r="S384" s="9">
        <f t="shared" si="96"/>
        <v>0.3870389835326471</v>
      </c>
      <c r="T384" s="9">
        <f t="shared" si="97"/>
        <v>0.24906899999999998</v>
      </c>
      <c r="U384" s="9">
        <f t="shared" si="98"/>
        <v>0.42280081413291282</v>
      </c>
      <c r="V384" s="15">
        <f t="shared" si="99"/>
        <v>0.156698738</v>
      </c>
      <c r="X384" s="11">
        <f t="shared" si="100"/>
        <v>4.3343999999999995E+18</v>
      </c>
      <c r="Y384" s="11">
        <f t="shared" si="101"/>
        <v>6.2799999999999997E-18</v>
      </c>
      <c r="Z384" s="11">
        <f t="shared" si="102"/>
        <v>5.4199999999999995E-4</v>
      </c>
      <c r="AA384" s="16">
        <f t="shared" si="103"/>
        <v>1.4538763228624614E-2</v>
      </c>
      <c r="AB384" s="9">
        <f t="shared" si="104"/>
        <v>0.34364515521859029</v>
      </c>
      <c r="AC384" s="9">
        <f t="shared" si="105"/>
        <v>0.98546123677137543</v>
      </c>
      <c r="AD384" s="15">
        <f t="shared" si="106"/>
        <v>26.824286399676414</v>
      </c>
      <c r="AE384" s="3">
        <f t="shared" si="107"/>
        <v>756.11199999999974</v>
      </c>
      <c r="AF384" s="2">
        <f t="shared" si="108"/>
        <v>0.25</v>
      </c>
      <c r="AG384" s="9">
        <f t="shared" si="109"/>
        <v>8.7241000987058528E-3</v>
      </c>
      <c r="AH384" s="2">
        <f t="shared" si="110"/>
        <v>0.42215466353401926</v>
      </c>
    </row>
    <row r="385" spans="1:34">
      <c r="A385" s="1">
        <f>Raw!A385</f>
        <v>372</v>
      </c>
      <c r="B385" s="14">
        <f>Raw!B385</f>
        <v>0.34563657407407405</v>
      </c>
      <c r="C385" s="15">
        <f>Raw!C385</f>
        <v>81.400000000000006</v>
      </c>
      <c r="D385" s="15">
        <f>IF(C385&gt;0.5,Raw!D385*D$11,-999)</f>
        <v>7.2</v>
      </c>
      <c r="E385" s="9">
        <f>IF(Raw!$G385&gt;$C$8,IF(Raw!$Q385&gt;$C$8,IF(Raw!$N385&gt;$C$9,IF(Raw!$N385&lt;$A$9,IF(Raw!$X385&gt;$C$9,IF(Raw!$X385&lt;$A$9,Raw!H385,-999),-999),-999),-999),-999),-999)</f>
        <v>0.37848199999999999</v>
      </c>
      <c r="F385" s="9">
        <f>IF(Raw!$G385&gt;$C$8,IF(Raw!$Q385&gt;$C$8,IF(Raw!$N385&gt;$C$9,IF(Raw!$N385&lt;$A$9,IF(Raw!$X385&gt;$C$9,IF(Raw!$X385&lt;$A$9,Raw!I385,-999),-999),-999),-999),-999),-999)</f>
        <v>0.61611199999999999</v>
      </c>
      <c r="G385" s="9">
        <f>Raw!G385</f>
        <v>0.97158</v>
      </c>
      <c r="H385" s="9">
        <f>IF(Raw!$G385&gt;$C$8,IF(Raw!$Q385&gt;$C$8,IF(Raw!$N385&gt;$C$9,IF(Raw!$N385&lt;$A$9,IF(Raw!$X385&gt;$C$9,IF(Raw!$X385&lt;$A$9,Raw!L385,-999),-999),-999),-999),-999),-999)</f>
        <v>612.20000000000005</v>
      </c>
      <c r="I385" s="9">
        <f>IF(Raw!$G385&gt;$C$8,IF(Raw!$Q385&gt;$C$8,IF(Raw!$N385&gt;$C$9,IF(Raw!$N385&lt;$A$9,IF(Raw!$X385&gt;$C$9,IF(Raw!$X385&lt;$A$9,Raw!M385,-999),-999),-999),-999),-999),-999)</f>
        <v>1.4958000000000001E-2</v>
      </c>
      <c r="J385" s="9">
        <f>IF(Raw!$G385&gt;$C$8,IF(Raw!$Q385&gt;$C$8,IF(Raw!$N385&gt;$C$9,IF(Raw!$N385&lt;$A$9,IF(Raw!$X385&gt;$C$9,IF(Raw!$X385&lt;$A$9,Raw!N385,-999),-999),-999),-999),-999),-999)</f>
        <v>448</v>
      </c>
      <c r="K385" s="9">
        <f>IF(Raw!$G385&gt;$C$8,IF(Raw!$Q385&gt;$C$8,IF(Raw!$N385&gt;$C$9,IF(Raw!$N385&lt;$A$9,IF(Raw!$X385&gt;$C$9,IF(Raw!$X385&lt;$A$9,Raw!R385,-999),-999),-999),-999),-999),-999)</f>
        <v>0.35190700000000003</v>
      </c>
      <c r="L385" s="9">
        <f>IF(Raw!$G385&gt;$C$8,IF(Raw!$Q385&gt;$C$8,IF(Raw!$N385&gt;$C$9,IF(Raw!$N385&lt;$A$9,IF(Raw!$X385&gt;$C$9,IF(Raw!$X385&lt;$A$9,Raw!S385,-999),-999),-999),-999),-999),-999)</f>
        <v>0.60378600000000004</v>
      </c>
      <c r="M385" s="9">
        <f>Raw!Q385</f>
        <v>0.97902900000000004</v>
      </c>
      <c r="N385" s="9">
        <f>IF(Raw!$G385&gt;$C$8,IF(Raw!$Q385&gt;$C$8,IF(Raw!$N385&gt;$C$9,IF(Raw!$N385&lt;$A$9,IF(Raw!$X385&gt;$C$9,IF(Raw!$X385&lt;$A$9,Raw!V385,-999),-999),-999),-999),-999),-999)</f>
        <v>584</v>
      </c>
      <c r="O385" s="9">
        <f>IF(Raw!$G385&gt;$C$8,IF(Raw!$Q385&gt;$C$8,IF(Raw!$N385&gt;$C$9,IF(Raw!$N385&lt;$A$9,IF(Raw!$X385&gt;$C$9,IF(Raw!$X385&lt;$A$9,Raw!W385,-999),-999),-999),-999),-999),-999)</f>
        <v>7.9999999999999996E-6</v>
      </c>
      <c r="P385" s="9">
        <f>IF(Raw!$G385&gt;$C$8,IF(Raw!$Q385&gt;$C$8,IF(Raw!$N385&gt;$C$9,IF(Raw!$N385&lt;$A$9,IF(Raw!$X385&gt;$C$9,IF(Raw!$X385&lt;$A$9,Raw!X385,-999),-999),-999),-999),-999),-999)</f>
        <v>458</v>
      </c>
      <c r="R385" s="9">
        <f t="shared" si="95"/>
        <v>0.23763000000000001</v>
      </c>
      <c r="S385" s="9">
        <f t="shared" si="96"/>
        <v>0.38569286103825279</v>
      </c>
      <c r="T385" s="9">
        <f t="shared" si="97"/>
        <v>0.25187900000000002</v>
      </c>
      <c r="U385" s="9">
        <f t="shared" si="98"/>
        <v>0.41716601577380064</v>
      </c>
      <c r="V385" s="15">
        <f t="shared" si="99"/>
        <v>0.16060707600000002</v>
      </c>
      <c r="X385" s="11">
        <f t="shared" si="100"/>
        <v>4.3343999999999995E+18</v>
      </c>
      <c r="Y385" s="11">
        <f t="shared" si="101"/>
        <v>6.1220000000000002E-18</v>
      </c>
      <c r="Z385" s="11">
        <f t="shared" si="102"/>
        <v>4.4799999999999999E-4</v>
      </c>
      <c r="AA385" s="16">
        <f t="shared" si="103"/>
        <v>1.1748109365865081E-2</v>
      </c>
      <c r="AB385" s="9">
        <f t="shared" si="104"/>
        <v>0.35486610203896474</v>
      </c>
      <c r="AC385" s="9">
        <f t="shared" si="105"/>
        <v>0.98825189063413499</v>
      </c>
      <c r="AD385" s="15">
        <f t="shared" si="106"/>
        <v>26.223458405948847</v>
      </c>
      <c r="AE385" s="3">
        <f t="shared" si="107"/>
        <v>737.08879999999988</v>
      </c>
      <c r="AF385" s="2">
        <f t="shared" si="108"/>
        <v>0.25</v>
      </c>
      <c r="AG385" s="9">
        <f t="shared" si="109"/>
        <v>8.4150274330920469E-3</v>
      </c>
      <c r="AH385" s="2">
        <f t="shared" si="110"/>
        <v>0.40719879809420007</v>
      </c>
    </row>
    <row r="386" spans="1:34">
      <c r="A386" s="1">
        <f>Raw!A386</f>
        <v>373</v>
      </c>
      <c r="B386" s="14">
        <f>Raw!B386</f>
        <v>0.34568287037037032</v>
      </c>
      <c r="C386" s="15">
        <f>Raw!C386</f>
        <v>79.8</v>
      </c>
      <c r="D386" s="15">
        <f>IF(C386&gt;0.5,Raw!D386*D$11,-999)</f>
        <v>7.2</v>
      </c>
      <c r="E386" s="9">
        <f>IF(Raw!$G386&gt;$C$8,IF(Raw!$Q386&gt;$C$8,IF(Raw!$N386&gt;$C$9,IF(Raw!$N386&lt;$A$9,IF(Raw!$X386&gt;$C$9,IF(Raw!$X386&lt;$A$9,Raw!H386,-999),-999),-999),-999),-999),-999)</f>
        <v>0.40549000000000002</v>
      </c>
      <c r="F386" s="9">
        <f>IF(Raw!$G386&gt;$C$8,IF(Raw!$Q386&gt;$C$8,IF(Raw!$N386&gt;$C$9,IF(Raw!$N386&lt;$A$9,IF(Raw!$X386&gt;$C$9,IF(Raw!$X386&lt;$A$9,Raw!I386,-999),-999),-999),-999),-999),-999)</f>
        <v>0.64498299999999997</v>
      </c>
      <c r="G386" s="9">
        <f>Raw!G386</f>
        <v>0.96620300000000003</v>
      </c>
      <c r="H386" s="9">
        <f>IF(Raw!$G386&gt;$C$8,IF(Raw!$Q386&gt;$C$8,IF(Raw!$N386&gt;$C$9,IF(Raw!$N386&lt;$A$9,IF(Raw!$X386&gt;$C$9,IF(Raw!$X386&lt;$A$9,Raw!L386,-999),-999),-999),-999),-999),-999)</f>
        <v>579.5</v>
      </c>
      <c r="I386" s="9">
        <f>IF(Raw!$G386&gt;$C$8,IF(Raw!$Q386&gt;$C$8,IF(Raw!$N386&gt;$C$9,IF(Raw!$N386&lt;$A$9,IF(Raw!$X386&gt;$C$9,IF(Raw!$X386&lt;$A$9,Raw!M386,-999),-999),-999),-999),-999),-999)</f>
        <v>0.103034</v>
      </c>
      <c r="J386" s="9">
        <f>IF(Raw!$G386&gt;$C$8,IF(Raw!$Q386&gt;$C$8,IF(Raw!$N386&gt;$C$9,IF(Raw!$N386&lt;$A$9,IF(Raw!$X386&gt;$C$9,IF(Raw!$X386&lt;$A$9,Raw!N386,-999),-999),-999),-999),-999),-999)</f>
        <v>615</v>
      </c>
      <c r="K386" s="9">
        <f>IF(Raw!$G386&gt;$C$8,IF(Raw!$Q386&gt;$C$8,IF(Raw!$N386&gt;$C$9,IF(Raw!$N386&lt;$A$9,IF(Raw!$X386&gt;$C$9,IF(Raw!$X386&lt;$A$9,Raw!R386,-999),-999),-999),-999),-999),-999)</f>
        <v>0.37481199999999998</v>
      </c>
      <c r="L386" s="9">
        <f>IF(Raw!$G386&gt;$C$8,IF(Raw!$Q386&gt;$C$8,IF(Raw!$N386&gt;$C$9,IF(Raw!$N386&lt;$A$9,IF(Raw!$X386&gt;$C$9,IF(Raw!$X386&lt;$A$9,Raw!S386,-999),-999),-999),-999),-999),-999)</f>
        <v>0.622695</v>
      </c>
      <c r="M386" s="9">
        <f>Raw!Q386</f>
        <v>0.97302900000000003</v>
      </c>
      <c r="N386" s="9">
        <f>IF(Raw!$G386&gt;$C$8,IF(Raw!$Q386&gt;$C$8,IF(Raw!$N386&gt;$C$9,IF(Raw!$N386&lt;$A$9,IF(Raw!$X386&gt;$C$9,IF(Raw!$X386&lt;$A$9,Raw!V386,-999),-999),-999),-999),-999),-999)</f>
        <v>563.29999999999995</v>
      </c>
      <c r="O386" s="9">
        <f>IF(Raw!$G386&gt;$C$8,IF(Raw!$Q386&gt;$C$8,IF(Raw!$N386&gt;$C$9,IF(Raw!$N386&lt;$A$9,IF(Raw!$X386&gt;$C$9,IF(Raw!$X386&lt;$A$9,Raw!W386,-999),-999),-999),-999),-999),-999)</f>
        <v>0.12648799999999999</v>
      </c>
      <c r="P386" s="9">
        <f>IF(Raw!$G386&gt;$C$8,IF(Raw!$Q386&gt;$C$8,IF(Raw!$N386&gt;$C$9,IF(Raw!$N386&lt;$A$9,IF(Raw!$X386&gt;$C$9,IF(Raw!$X386&lt;$A$9,Raw!X386,-999),-999),-999),-999),-999),-999)</f>
        <v>520</v>
      </c>
      <c r="R386" s="9">
        <f t="shared" si="95"/>
        <v>0.23949299999999996</v>
      </c>
      <c r="S386" s="9">
        <f t="shared" si="96"/>
        <v>0.37131676338756209</v>
      </c>
      <c r="T386" s="9">
        <f t="shared" si="97"/>
        <v>0.24788300000000002</v>
      </c>
      <c r="U386" s="9">
        <f t="shared" si="98"/>
        <v>0.39808092244196602</v>
      </c>
      <c r="V386" s="15">
        <f t="shared" si="99"/>
        <v>0.16563687000000002</v>
      </c>
      <c r="X386" s="11">
        <f t="shared" si="100"/>
        <v>4.3343999999999995E+18</v>
      </c>
      <c r="Y386" s="11">
        <f t="shared" si="101"/>
        <v>5.7949999999999996E-18</v>
      </c>
      <c r="Z386" s="11">
        <f t="shared" si="102"/>
        <v>6.1499999999999999E-4</v>
      </c>
      <c r="AA386" s="16">
        <f t="shared" si="103"/>
        <v>1.5212482060558596E-2</v>
      </c>
      <c r="AB386" s="9">
        <f t="shared" si="104"/>
        <v>0.37858291569061742</v>
      </c>
      <c r="AC386" s="9">
        <f t="shared" si="105"/>
        <v>0.98478751793944141</v>
      </c>
      <c r="AD386" s="15">
        <f t="shared" si="106"/>
        <v>24.735743187900159</v>
      </c>
      <c r="AE386" s="3">
        <f t="shared" si="107"/>
        <v>697.71799999999973</v>
      </c>
      <c r="AF386" s="2">
        <f t="shared" si="108"/>
        <v>0.25</v>
      </c>
      <c r="AG386" s="9">
        <f t="shared" si="109"/>
        <v>7.5744826657899019E-3</v>
      </c>
      <c r="AH386" s="2">
        <f t="shared" si="110"/>
        <v>0.3665252742452067</v>
      </c>
    </row>
    <row r="387" spans="1:34">
      <c r="A387" s="1">
        <f>Raw!A387</f>
        <v>374</v>
      </c>
      <c r="B387" s="14">
        <f>Raw!B387</f>
        <v>0.34574074074074074</v>
      </c>
      <c r="C387" s="15">
        <f>Raw!C387</f>
        <v>79.400000000000006</v>
      </c>
      <c r="D387" s="15">
        <f>IF(C387&gt;0.5,Raw!D387*D$11,-999)</f>
        <v>7.2</v>
      </c>
      <c r="E387" s="9">
        <f>IF(Raw!$G387&gt;$C$8,IF(Raw!$Q387&gt;$C$8,IF(Raw!$N387&gt;$C$9,IF(Raw!$N387&lt;$A$9,IF(Raw!$X387&gt;$C$9,IF(Raw!$X387&lt;$A$9,Raw!H387,-999),-999),-999),-999),-999),-999)</f>
        <v>0.39347100000000002</v>
      </c>
      <c r="F387" s="9">
        <f>IF(Raw!$G387&gt;$C$8,IF(Raw!$Q387&gt;$C$8,IF(Raw!$N387&gt;$C$9,IF(Raw!$N387&lt;$A$9,IF(Raw!$X387&gt;$C$9,IF(Raw!$X387&lt;$A$9,Raw!I387,-999),-999),-999),-999),-999),-999)</f>
        <v>0.63901300000000005</v>
      </c>
      <c r="G387" s="9">
        <f>Raw!G387</f>
        <v>0.97082999999999997</v>
      </c>
      <c r="H387" s="9">
        <f>IF(Raw!$G387&gt;$C$8,IF(Raw!$Q387&gt;$C$8,IF(Raw!$N387&gt;$C$9,IF(Raw!$N387&lt;$A$9,IF(Raw!$X387&gt;$C$9,IF(Raw!$X387&lt;$A$9,Raw!L387,-999),-999),-999),-999),-999),-999)</f>
        <v>671.5</v>
      </c>
      <c r="I387" s="9">
        <f>IF(Raw!$G387&gt;$C$8,IF(Raw!$Q387&gt;$C$8,IF(Raw!$N387&gt;$C$9,IF(Raw!$N387&lt;$A$9,IF(Raw!$X387&gt;$C$9,IF(Raw!$X387&lt;$A$9,Raw!M387,-999),-999),-999),-999),-999),-999)</f>
        <v>2.9E-5</v>
      </c>
      <c r="J387" s="9">
        <f>IF(Raw!$G387&gt;$C$8,IF(Raw!$Q387&gt;$C$8,IF(Raw!$N387&gt;$C$9,IF(Raw!$N387&lt;$A$9,IF(Raw!$X387&gt;$C$9,IF(Raw!$X387&lt;$A$9,Raw!N387,-999),-999),-999),-999),-999),-999)</f>
        <v>502</v>
      </c>
      <c r="K387" s="9">
        <f>IF(Raw!$G387&gt;$C$8,IF(Raw!$Q387&gt;$C$8,IF(Raw!$N387&gt;$C$9,IF(Raw!$N387&lt;$A$9,IF(Raw!$X387&gt;$C$9,IF(Raw!$X387&lt;$A$9,Raw!R387,-999),-999),-999),-999),-999),-999)</f>
        <v>0.38022499999999998</v>
      </c>
      <c r="L387" s="9">
        <f>IF(Raw!$G387&gt;$C$8,IF(Raw!$Q387&gt;$C$8,IF(Raw!$N387&gt;$C$9,IF(Raw!$N387&lt;$A$9,IF(Raw!$X387&gt;$C$9,IF(Raw!$X387&lt;$A$9,Raw!S387,-999),-999),-999),-999),-999),-999)</f>
        <v>0.65371199999999996</v>
      </c>
      <c r="M387" s="9">
        <f>Raw!Q387</f>
        <v>0.97958299999999998</v>
      </c>
      <c r="N387" s="9">
        <f>IF(Raw!$G387&gt;$C$8,IF(Raw!$Q387&gt;$C$8,IF(Raw!$N387&gt;$C$9,IF(Raw!$N387&lt;$A$9,IF(Raw!$X387&gt;$C$9,IF(Raw!$X387&lt;$A$9,Raw!V387,-999),-999),-999),-999),-999),-999)</f>
        <v>602</v>
      </c>
      <c r="O387" s="9">
        <f>IF(Raw!$G387&gt;$C$8,IF(Raw!$Q387&gt;$C$8,IF(Raw!$N387&gt;$C$9,IF(Raw!$N387&lt;$A$9,IF(Raw!$X387&gt;$C$9,IF(Raw!$X387&lt;$A$9,Raw!W387,-999),-999),-999),-999),-999),-999)</f>
        <v>5.7580000000000001E-3</v>
      </c>
      <c r="P387" s="9">
        <f>IF(Raw!$G387&gt;$C$8,IF(Raw!$Q387&gt;$C$8,IF(Raw!$N387&gt;$C$9,IF(Raw!$N387&lt;$A$9,IF(Raw!$X387&gt;$C$9,IF(Raw!$X387&lt;$A$9,Raw!X387,-999),-999),-999),-999),-999),-999)</f>
        <v>344</v>
      </c>
      <c r="R387" s="9">
        <f t="shared" si="95"/>
        <v>0.24554200000000004</v>
      </c>
      <c r="S387" s="9">
        <f t="shared" si="96"/>
        <v>0.38425196357507596</v>
      </c>
      <c r="T387" s="9">
        <f t="shared" si="97"/>
        <v>0.27348699999999998</v>
      </c>
      <c r="U387" s="9">
        <f t="shared" si="98"/>
        <v>0.41836007293731797</v>
      </c>
      <c r="V387" s="15">
        <f t="shared" si="99"/>
        <v>0.173887392</v>
      </c>
      <c r="X387" s="11">
        <f t="shared" si="100"/>
        <v>4.3343999999999995E+18</v>
      </c>
      <c r="Y387" s="11">
        <f t="shared" si="101"/>
        <v>6.7149999999999993E-18</v>
      </c>
      <c r="Z387" s="11">
        <f t="shared" si="102"/>
        <v>5.0199999999999995E-4</v>
      </c>
      <c r="AA387" s="16">
        <f t="shared" si="103"/>
        <v>1.4400553101176588E-2</v>
      </c>
      <c r="AB387" s="9">
        <f t="shared" si="104"/>
        <v>0.38416336406598145</v>
      </c>
      <c r="AC387" s="9">
        <f t="shared" si="105"/>
        <v>0.98559944689882351</v>
      </c>
      <c r="AD387" s="15">
        <f t="shared" si="106"/>
        <v>28.686360759315914</v>
      </c>
      <c r="AE387" s="3">
        <f t="shared" si="107"/>
        <v>808.48599999999965</v>
      </c>
      <c r="AF387" s="2">
        <f t="shared" si="108"/>
        <v>0.25</v>
      </c>
      <c r="AG387" s="9">
        <f t="shared" si="109"/>
        <v>9.2317138304412478E-3</v>
      </c>
      <c r="AH387" s="2">
        <f t="shared" si="110"/>
        <v>0.44671782783766961</v>
      </c>
    </row>
    <row r="388" spans="1:34">
      <c r="A388" s="1">
        <f>Raw!A388</f>
        <v>375</v>
      </c>
      <c r="B388" s="14">
        <f>Raw!B388</f>
        <v>0.3457986111111111</v>
      </c>
      <c r="C388" s="15">
        <f>Raw!C388</f>
        <v>78.7</v>
      </c>
      <c r="D388" s="15">
        <f>IF(C388&gt;0.5,Raw!D388*D$11,-999)</f>
        <v>8.1</v>
      </c>
      <c r="E388" s="9">
        <f>IF(Raw!$G388&gt;$C$8,IF(Raw!$Q388&gt;$C$8,IF(Raw!$N388&gt;$C$9,IF(Raw!$N388&lt;$A$9,IF(Raw!$X388&gt;$C$9,IF(Raw!$X388&lt;$A$9,Raw!H388,-999),-999),-999),-999),-999),-999)</f>
        <v>0.40620000000000001</v>
      </c>
      <c r="F388" s="9">
        <f>IF(Raw!$G388&gt;$C$8,IF(Raw!$Q388&gt;$C$8,IF(Raw!$N388&gt;$C$9,IF(Raw!$N388&lt;$A$9,IF(Raw!$X388&gt;$C$9,IF(Raw!$X388&lt;$A$9,Raw!I388,-999),-999),-999),-999),-999),-999)</f>
        <v>0.64510199999999995</v>
      </c>
      <c r="G388" s="9">
        <f>Raw!G388</f>
        <v>0.97170999999999996</v>
      </c>
      <c r="H388" s="9">
        <f>IF(Raw!$G388&gt;$C$8,IF(Raw!$Q388&gt;$C$8,IF(Raw!$N388&gt;$C$9,IF(Raw!$N388&lt;$A$9,IF(Raw!$X388&gt;$C$9,IF(Raw!$X388&lt;$A$9,Raw!L388,-999),-999),-999),-999),-999),-999)</f>
        <v>614.9</v>
      </c>
      <c r="I388" s="9">
        <f>IF(Raw!$G388&gt;$C$8,IF(Raw!$Q388&gt;$C$8,IF(Raw!$N388&gt;$C$9,IF(Raw!$N388&lt;$A$9,IF(Raw!$X388&gt;$C$9,IF(Raw!$X388&lt;$A$9,Raw!M388,-999),-999),-999),-999),-999),-999)</f>
        <v>9.1495999999999994E-2</v>
      </c>
      <c r="J388" s="9">
        <f>IF(Raw!$G388&gt;$C$8,IF(Raw!$Q388&gt;$C$8,IF(Raw!$N388&gt;$C$9,IF(Raw!$N388&lt;$A$9,IF(Raw!$X388&gt;$C$9,IF(Raw!$X388&lt;$A$9,Raw!N388,-999),-999),-999),-999),-999),-999)</f>
        <v>443</v>
      </c>
      <c r="K388" s="9">
        <f>IF(Raw!$G388&gt;$C$8,IF(Raw!$Q388&gt;$C$8,IF(Raw!$N388&gt;$C$9,IF(Raw!$N388&lt;$A$9,IF(Raw!$X388&gt;$C$9,IF(Raw!$X388&lt;$A$9,Raw!R388,-999),-999),-999),-999),-999),-999)</f>
        <v>0.368336</v>
      </c>
      <c r="L388" s="9">
        <f>IF(Raw!$G388&gt;$C$8,IF(Raw!$Q388&gt;$C$8,IF(Raw!$N388&gt;$C$9,IF(Raw!$N388&lt;$A$9,IF(Raw!$X388&gt;$C$9,IF(Raw!$X388&lt;$A$9,Raw!S388,-999),-999),-999),-999),-999),-999)</f>
        <v>0.64396100000000001</v>
      </c>
      <c r="M388" s="9">
        <f>Raw!Q388</f>
        <v>0.97696499999999997</v>
      </c>
      <c r="N388" s="9">
        <f>IF(Raw!$G388&gt;$C$8,IF(Raw!$Q388&gt;$C$8,IF(Raw!$N388&gt;$C$9,IF(Raw!$N388&lt;$A$9,IF(Raw!$X388&gt;$C$9,IF(Raw!$X388&lt;$A$9,Raw!V388,-999),-999),-999),-999),-999),-999)</f>
        <v>636.70000000000005</v>
      </c>
      <c r="O388" s="9">
        <f>IF(Raw!$G388&gt;$C$8,IF(Raw!$Q388&gt;$C$8,IF(Raw!$N388&gt;$C$9,IF(Raw!$N388&lt;$A$9,IF(Raw!$X388&gt;$C$9,IF(Raw!$X388&lt;$A$9,Raw!W388,-999),-999),-999),-999),-999),-999)</f>
        <v>1.0000000000000001E-5</v>
      </c>
      <c r="P388" s="9">
        <f>IF(Raw!$G388&gt;$C$8,IF(Raw!$Q388&gt;$C$8,IF(Raw!$N388&gt;$C$9,IF(Raw!$N388&lt;$A$9,IF(Raw!$X388&gt;$C$9,IF(Raw!$X388&lt;$A$9,Raw!X388,-999),-999),-999),-999),-999),-999)</f>
        <v>412</v>
      </c>
      <c r="R388" s="9">
        <f t="shared" si="95"/>
        <v>0.23890199999999995</v>
      </c>
      <c r="S388" s="9">
        <f t="shared" si="96"/>
        <v>0.37033213352307071</v>
      </c>
      <c r="T388" s="9">
        <f t="shared" si="97"/>
        <v>0.27562500000000001</v>
      </c>
      <c r="U388" s="9">
        <f t="shared" si="98"/>
        <v>0.42801505060089046</v>
      </c>
      <c r="V388" s="15">
        <f t="shared" si="99"/>
        <v>0.171293626</v>
      </c>
      <c r="X388" s="11">
        <f t="shared" si="100"/>
        <v>4.876199999999998E+18</v>
      </c>
      <c r="Y388" s="11">
        <f t="shared" si="101"/>
        <v>6.1489999999999994E-18</v>
      </c>
      <c r="Z388" s="11">
        <f t="shared" si="102"/>
        <v>4.4299999999999998E-4</v>
      </c>
      <c r="AA388" s="16">
        <f t="shared" si="103"/>
        <v>1.3108682881962451E-2</v>
      </c>
      <c r="AB388" s="9">
        <f t="shared" si="104"/>
        <v>0.37194908071934091</v>
      </c>
      <c r="AC388" s="9">
        <f t="shared" si="105"/>
        <v>0.98689131711803746</v>
      </c>
      <c r="AD388" s="15">
        <f t="shared" si="106"/>
        <v>29.590706279824946</v>
      </c>
      <c r="AE388" s="3">
        <f t="shared" si="107"/>
        <v>740.33959999999968</v>
      </c>
      <c r="AF388" s="2">
        <f t="shared" si="108"/>
        <v>0.25</v>
      </c>
      <c r="AG388" s="9">
        <f t="shared" si="109"/>
        <v>9.742513573596432E-3</v>
      </c>
      <c r="AH388" s="2">
        <f t="shared" si="110"/>
        <v>0.47143516157584259</v>
      </c>
    </row>
    <row r="389" spans="1:34">
      <c r="A389" s="1">
        <f>Raw!A389</f>
        <v>376</v>
      </c>
      <c r="B389" s="14">
        <f>Raw!B389</f>
        <v>0.34585648148148151</v>
      </c>
      <c r="C389" s="15">
        <f>Raw!C389</f>
        <v>77.599999999999994</v>
      </c>
      <c r="D389" s="15">
        <f>IF(C389&gt;0.5,Raw!D389*D$11,-999)</f>
        <v>8.1</v>
      </c>
      <c r="E389" s="9">
        <f>IF(Raw!$G389&gt;$C$8,IF(Raw!$Q389&gt;$C$8,IF(Raw!$N389&gt;$C$9,IF(Raw!$N389&lt;$A$9,IF(Raw!$X389&gt;$C$9,IF(Raw!$X389&lt;$A$9,Raw!H389,-999),-999),-999),-999),-999),-999)</f>
        <v>0.38915100000000002</v>
      </c>
      <c r="F389" s="9">
        <f>IF(Raw!$G389&gt;$C$8,IF(Raw!$Q389&gt;$C$8,IF(Raw!$N389&gt;$C$9,IF(Raw!$N389&lt;$A$9,IF(Raw!$X389&gt;$C$9,IF(Raw!$X389&lt;$A$9,Raw!I389,-999),-999),-999),-999),-999),-999)</f>
        <v>0.64004899999999998</v>
      </c>
      <c r="G389" s="9">
        <f>Raw!G389</f>
        <v>0.98624599999999996</v>
      </c>
      <c r="H389" s="9">
        <f>IF(Raw!$G389&gt;$C$8,IF(Raw!$Q389&gt;$C$8,IF(Raw!$N389&gt;$C$9,IF(Raw!$N389&lt;$A$9,IF(Raw!$X389&gt;$C$9,IF(Raw!$X389&lt;$A$9,Raw!L389,-999),-999),-999),-999),-999),-999)</f>
        <v>618.9</v>
      </c>
      <c r="I389" s="9">
        <f>IF(Raw!$G389&gt;$C$8,IF(Raw!$Q389&gt;$C$8,IF(Raw!$N389&gt;$C$9,IF(Raw!$N389&lt;$A$9,IF(Raw!$X389&gt;$C$9,IF(Raw!$X389&lt;$A$9,Raw!M389,-999),-999),-999),-999),-999),-999)</f>
        <v>8.3104999999999998E-2</v>
      </c>
      <c r="J389" s="9">
        <f>IF(Raw!$G389&gt;$C$8,IF(Raw!$Q389&gt;$C$8,IF(Raw!$N389&gt;$C$9,IF(Raw!$N389&lt;$A$9,IF(Raw!$X389&gt;$C$9,IF(Raw!$X389&lt;$A$9,Raw!N389,-999),-999),-999),-999),-999),-999)</f>
        <v>497</v>
      </c>
      <c r="K389" s="9">
        <f>IF(Raw!$G389&gt;$C$8,IF(Raw!$Q389&gt;$C$8,IF(Raw!$N389&gt;$C$9,IF(Raw!$N389&lt;$A$9,IF(Raw!$X389&gt;$C$9,IF(Raw!$X389&lt;$A$9,Raw!R389,-999),-999),-999),-999),-999),-999)</f>
        <v>0.36801200000000001</v>
      </c>
      <c r="L389" s="9">
        <f>IF(Raw!$G389&gt;$C$8,IF(Raw!$Q389&gt;$C$8,IF(Raw!$N389&gt;$C$9,IF(Raw!$N389&lt;$A$9,IF(Raw!$X389&gt;$C$9,IF(Raw!$X389&lt;$A$9,Raw!S389,-999),-999),-999),-999),-999),-999)</f>
        <v>0.65007599999999999</v>
      </c>
      <c r="M389" s="9">
        <f>Raw!Q389</f>
        <v>0.97382100000000005</v>
      </c>
      <c r="N389" s="9">
        <f>IF(Raw!$G389&gt;$C$8,IF(Raw!$Q389&gt;$C$8,IF(Raw!$N389&gt;$C$9,IF(Raw!$N389&lt;$A$9,IF(Raw!$X389&gt;$C$9,IF(Raw!$X389&lt;$A$9,Raw!V389,-999),-999),-999),-999),-999),-999)</f>
        <v>630.6</v>
      </c>
      <c r="O389" s="9">
        <f>IF(Raw!$G389&gt;$C$8,IF(Raw!$Q389&gt;$C$8,IF(Raw!$N389&gt;$C$9,IF(Raw!$N389&lt;$A$9,IF(Raw!$X389&gt;$C$9,IF(Raw!$X389&lt;$A$9,Raw!W389,-999),-999),-999),-999),-999),-999)</f>
        <v>6.0000000000000002E-6</v>
      </c>
      <c r="P389" s="9">
        <f>IF(Raw!$G389&gt;$C$8,IF(Raw!$Q389&gt;$C$8,IF(Raw!$N389&gt;$C$9,IF(Raw!$N389&lt;$A$9,IF(Raw!$X389&gt;$C$9,IF(Raw!$X389&lt;$A$9,Raw!X389,-999),-999),-999),-999),-999),-999)</f>
        <v>431</v>
      </c>
      <c r="R389" s="9">
        <f t="shared" si="95"/>
        <v>0.25089799999999995</v>
      </c>
      <c r="S389" s="9">
        <f t="shared" si="96"/>
        <v>0.39199811264450057</v>
      </c>
      <c r="T389" s="9">
        <f t="shared" si="97"/>
        <v>0.28206399999999998</v>
      </c>
      <c r="U389" s="9">
        <f t="shared" si="98"/>
        <v>0.43389388317673622</v>
      </c>
      <c r="V389" s="15">
        <f t="shared" si="99"/>
        <v>0.17292021600000002</v>
      </c>
      <c r="X389" s="11">
        <f t="shared" si="100"/>
        <v>4.876199999999998E+18</v>
      </c>
      <c r="Y389" s="11">
        <f t="shared" si="101"/>
        <v>6.1889999999999992E-18</v>
      </c>
      <c r="Z389" s="11">
        <f t="shared" si="102"/>
        <v>4.9699999999999994E-4</v>
      </c>
      <c r="AA389" s="16">
        <f t="shared" si="103"/>
        <v>1.4777222930262488E-2</v>
      </c>
      <c r="AB389" s="9">
        <f t="shared" si="104"/>
        <v>0.37218012260860156</v>
      </c>
      <c r="AC389" s="9">
        <f t="shared" si="105"/>
        <v>0.98522277706973749</v>
      </c>
      <c r="AD389" s="15">
        <f t="shared" si="106"/>
        <v>29.732842918033178</v>
      </c>
      <c r="AE389" s="3">
        <f t="shared" si="107"/>
        <v>745.15559999999971</v>
      </c>
      <c r="AF389" s="2">
        <f t="shared" si="108"/>
        <v>0.25</v>
      </c>
      <c r="AG389" s="9">
        <f t="shared" si="109"/>
        <v>9.9237682089148745E-3</v>
      </c>
      <c r="AH389" s="2">
        <f t="shared" si="110"/>
        <v>0.48020597904940521</v>
      </c>
    </row>
    <row r="390" spans="1:34">
      <c r="A390" s="1">
        <f>Raw!A390</f>
        <v>377</v>
      </c>
      <c r="B390" s="14">
        <f>Raw!B390</f>
        <v>0.34591435185185188</v>
      </c>
      <c r="C390" s="15">
        <f>Raw!C390</f>
        <v>77</v>
      </c>
      <c r="D390" s="15">
        <f>IF(C390&gt;0.5,Raw!D390*D$11,-999)</f>
        <v>8.1</v>
      </c>
      <c r="E390" s="9">
        <f>IF(Raw!$G390&gt;$C$8,IF(Raw!$Q390&gt;$C$8,IF(Raw!$N390&gt;$C$9,IF(Raw!$N390&lt;$A$9,IF(Raw!$X390&gt;$C$9,IF(Raw!$X390&lt;$A$9,Raw!H390,-999),-999),-999),-999),-999),-999)</f>
        <v>0.40059800000000001</v>
      </c>
      <c r="F390" s="9">
        <f>IF(Raw!$G390&gt;$C$8,IF(Raw!$Q390&gt;$C$8,IF(Raw!$N390&gt;$C$9,IF(Raw!$N390&lt;$A$9,IF(Raw!$X390&gt;$C$9,IF(Raw!$X390&lt;$A$9,Raw!I390,-999),-999),-999),-999),-999),-999)</f>
        <v>0.64753700000000003</v>
      </c>
      <c r="G390" s="9">
        <f>Raw!G390</f>
        <v>0.96880999999999995</v>
      </c>
      <c r="H390" s="9">
        <f>IF(Raw!$G390&gt;$C$8,IF(Raw!$Q390&gt;$C$8,IF(Raw!$N390&gt;$C$9,IF(Raw!$N390&lt;$A$9,IF(Raw!$X390&gt;$C$9,IF(Raw!$X390&lt;$A$9,Raw!L390,-999),-999),-999),-999),-999),-999)</f>
        <v>640</v>
      </c>
      <c r="I390" s="9">
        <f>IF(Raw!$G390&gt;$C$8,IF(Raw!$Q390&gt;$C$8,IF(Raw!$N390&gt;$C$9,IF(Raw!$N390&lt;$A$9,IF(Raw!$X390&gt;$C$9,IF(Raw!$X390&lt;$A$9,Raw!M390,-999),-999),-999),-999),-999),-999)</f>
        <v>0.13314000000000001</v>
      </c>
      <c r="J390" s="9">
        <f>IF(Raw!$G390&gt;$C$8,IF(Raw!$Q390&gt;$C$8,IF(Raw!$N390&gt;$C$9,IF(Raw!$N390&lt;$A$9,IF(Raw!$X390&gt;$C$9,IF(Raw!$X390&lt;$A$9,Raw!N390,-999),-999),-999),-999),-999),-999)</f>
        <v>428</v>
      </c>
      <c r="K390" s="9">
        <f>IF(Raw!$G390&gt;$C$8,IF(Raw!$Q390&gt;$C$8,IF(Raw!$N390&gt;$C$9,IF(Raw!$N390&lt;$A$9,IF(Raw!$X390&gt;$C$9,IF(Raw!$X390&lt;$A$9,Raw!R390,-999),-999),-999),-999),-999),-999)</f>
        <v>0.39283699999999999</v>
      </c>
      <c r="L390" s="9">
        <f>IF(Raw!$G390&gt;$C$8,IF(Raw!$Q390&gt;$C$8,IF(Raw!$N390&gt;$C$9,IF(Raw!$N390&lt;$A$9,IF(Raw!$X390&gt;$C$9,IF(Raw!$X390&lt;$A$9,Raw!S390,-999),-999),-999),-999),-999),-999)</f>
        <v>0.65346300000000002</v>
      </c>
      <c r="M390" s="9">
        <f>Raw!Q390</f>
        <v>0.97840899999999997</v>
      </c>
      <c r="N390" s="9">
        <f>IF(Raw!$G390&gt;$C$8,IF(Raw!$Q390&gt;$C$8,IF(Raw!$N390&gt;$C$9,IF(Raw!$N390&lt;$A$9,IF(Raw!$X390&gt;$C$9,IF(Raw!$X390&lt;$A$9,Raw!V390,-999),-999),-999),-999),-999),-999)</f>
        <v>608.20000000000005</v>
      </c>
      <c r="O390" s="9">
        <f>IF(Raw!$G390&gt;$C$8,IF(Raw!$Q390&gt;$C$8,IF(Raw!$N390&gt;$C$9,IF(Raw!$N390&lt;$A$9,IF(Raw!$X390&gt;$C$9,IF(Raw!$X390&lt;$A$9,Raw!W390,-999),-999),-999),-999),-999),-999)</f>
        <v>0.10820399999999999</v>
      </c>
      <c r="P390" s="9">
        <f>IF(Raw!$G390&gt;$C$8,IF(Raw!$Q390&gt;$C$8,IF(Raw!$N390&gt;$C$9,IF(Raw!$N390&lt;$A$9,IF(Raw!$X390&gt;$C$9,IF(Raw!$X390&lt;$A$9,Raw!X390,-999),-999),-999),-999),-999),-999)</f>
        <v>548</v>
      </c>
      <c r="R390" s="9">
        <f t="shared" si="95"/>
        <v>0.24693900000000002</v>
      </c>
      <c r="S390" s="9">
        <f t="shared" si="96"/>
        <v>0.38135118147688857</v>
      </c>
      <c r="T390" s="9">
        <f t="shared" si="97"/>
        <v>0.26062600000000002</v>
      </c>
      <c r="U390" s="9">
        <f t="shared" si="98"/>
        <v>0.39883818976743907</v>
      </c>
      <c r="V390" s="15">
        <f t="shared" si="99"/>
        <v>0.173821158</v>
      </c>
      <c r="X390" s="11">
        <f t="shared" si="100"/>
        <v>4.876199999999998E+18</v>
      </c>
      <c r="Y390" s="11">
        <f t="shared" si="101"/>
        <v>6.3999999999999998E-18</v>
      </c>
      <c r="Z390" s="11">
        <f t="shared" si="102"/>
        <v>4.28E-4</v>
      </c>
      <c r="AA390" s="16">
        <f t="shared" si="103"/>
        <v>1.3180832153828112E-2</v>
      </c>
      <c r="AB390" s="9">
        <f t="shared" si="104"/>
        <v>0.3962722675609236</v>
      </c>
      <c r="AC390" s="9">
        <f t="shared" si="105"/>
        <v>0.98681916784617185</v>
      </c>
      <c r="AD390" s="15">
        <f t="shared" si="106"/>
        <v>30.796336808009606</v>
      </c>
      <c r="AE390" s="3">
        <f t="shared" si="107"/>
        <v>770.55999999999972</v>
      </c>
      <c r="AF390" s="2">
        <f t="shared" si="108"/>
        <v>0.25</v>
      </c>
      <c r="AG390" s="9">
        <f t="shared" si="109"/>
        <v>9.4482732492114641E-3</v>
      </c>
      <c r="AH390" s="2">
        <f t="shared" si="110"/>
        <v>0.45719702540896129</v>
      </c>
    </row>
    <row r="391" spans="1:34">
      <c r="A391" s="1">
        <f>Raw!A391</f>
        <v>378</v>
      </c>
      <c r="B391" s="14">
        <f>Raw!B391</f>
        <v>0.34597222222222218</v>
      </c>
      <c r="C391" s="15">
        <f>Raw!C391</f>
        <v>75.900000000000006</v>
      </c>
      <c r="D391" s="15">
        <f>IF(C391&gt;0.5,Raw!D391*D$11,-999)</f>
        <v>8.1</v>
      </c>
      <c r="E391" s="9">
        <f>IF(Raw!$G391&gt;$C$8,IF(Raw!$Q391&gt;$C$8,IF(Raw!$N391&gt;$C$9,IF(Raw!$N391&lt;$A$9,IF(Raw!$X391&gt;$C$9,IF(Raw!$X391&lt;$A$9,Raw!H391,-999),-999),-999),-999),-999),-999)</f>
        <v>0.40473599999999998</v>
      </c>
      <c r="F391" s="9">
        <f>IF(Raw!$G391&gt;$C$8,IF(Raw!$Q391&gt;$C$8,IF(Raw!$N391&gt;$C$9,IF(Raw!$N391&lt;$A$9,IF(Raw!$X391&gt;$C$9,IF(Raw!$X391&lt;$A$9,Raw!I391,-999),-999),-999),-999),-999),-999)</f>
        <v>0.66652500000000003</v>
      </c>
      <c r="G391" s="9">
        <f>Raw!G391</f>
        <v>0.97700699999999996</v>
      </c>
      <c r="H391" s="9">
        <f>IF(Raw!$G391&gt;$C$8,IF(Raw!$Q391&gt;$C$8,IF(Raw!$N391&gt;$C$9,IF(Raw!$N391&lt;$A$9,IF(Raw!$X391&gt;$C$9,IF(Raw!$X391&lt;$A$9,Raw!L391,-999),-999),-999),-999),-999),-999)</f>
        <v>645.9</v>
      </c>
      <c r="I391" s="9">
        <f>IF(Raw!$G391&gt;$C$8,IF(Raw!$Q391&gt;$C$8,IF(Raw!$N391&gt;$C$9,IF(Raw!$N391&lt;$A$9,IF(Raw!$X391&gt;$C$9,IF(Raw!$X391&lt;$A$9,Raw!M391,-999),-999),-999),-999),-999),-999)</f>
        <v>3.4E-5</v>
      </c>
      <c r="J391" s="9">
        <f>IF(Raw!$G391&gt;$C$8,IF(Raw!$Q391&gt;$C$8,IF(Raw!$N391&gt;$C$9,IF(Raw!$N391&lt;$A$9,IF(Raw!$X391&gt;$C$9,IF(Raw!$X391&lt;$A$9,Raw!N391,-999),-999),-999),-999),-999),-999)</f>
        <v>444</v>
      </c>
      <c r="K391" s="9">
        <f>IF(Raw!$G391&gt;$C$8,IF(Raw!$Q391&gt;$C$8,IF(Raw!$N391&gt;$C$9,IF(Raw!$N391&lt;$A$9,IF(Raw!$X391&gt;$C$9,IF(Raw!$X391&lt;$A$9,Raw!R391,-999),-999),-999),-999),-999),-999)</f>
        <v>0.37679099999999999</v>
      </c>
      <c r="L391" s="9">
        <f>IF(Raw!$G391&gt;$C$8,IF(Raw!$Q391&gt;$C$8,IF(Raw!$N391&gt;$C$9,IF(Raw!$N391&lt;$A$9,IF(Raw!$X391&gt;$C$9,IF(Raw!$X391&lt;$A$9,Raw!S391,-999),-999),-999),-999),-999),-999)</f>
        <v>0.65227900000000005</v>
      </c>
      <c r="M391" s="9">
        <f>Raw!Q391</f>
        <v>0.974186</v>
      </c>
      <c r="N391" s="9">
        <f>IF(Raw!$G391&gt;$C$8,IF(Raw!$Q391&gt;$C$8,IF(Raw!$N391&gt;$C$9,IF(Raw!$N391&lt;$A$9,IF(Raw!$X391&gt;$C$9,IF(Raw!$X391&lt;$A$9,Raw!V391,-999),-999),-999),-999),-999),-999)</f>
        <v>636.4</v>
      </c>
      <c r="O391" s="9">
        <f>IF(Raw!$G391&gt;$C$8,IF(Raw!$Q391&gt;$C$8,IF(Raw!$N391&gt;$C$9,IF(Raw!$N391&lt;$A$9,IF(Raw!$X391&gt;$C$9,IF(Raw!$X391&lt;$A$9,Raw!W391,-999),-999),-999),-999),-999),-999)</f>
        <v>4.6999999999999997E-5</v>
      </c>
      <c r="P391" s="9">
        <f>IF(Raw!$G391&gt;$C$8,IF(Raw!$Q391&gt;$C$8,IF(Raw!$N391&gt;$C$9,IF(Raw!$N391&lt;$A$9,IF(Raw!$X391&gt;$C$9,IF(Raw!$X391&lt;$A$9,Raw!X391,-999),-999),-999),-999),-999),-999)</f>
        <v>454</v>
      </c>
      <c r="R391" s="9">
        <f t="shared" si="95"/>
        <v>0.26178900000000005</v>
      </c>
      <c r="S391" s="9">
        <f t="shared" si="96"/>
        <v>0.39276696297963321</v>
      </c>
      <c r="T391" s="9">
        <f t="shared" si="97"/>
        <v>0.27548800000000007</v>
      </c>
      <c r="U391" s="9">
        <f t="shared" si="98"/>
        <v>0.42234687917286934</v>
      </c>
      <c r="V391" s="15">
        <f t="shared" si="99"/>
        <v>0.17350621400000002</v>
      </c>
      <c r="X391" s="11">
        <f t="shared" si="100"/>
        <v>4.876199999999998E+18</v>
      </c>
      <c r="Y391" s="11">
        <f t="shared" si="101"/>
        <v>6.4589999999999993E-18</v>
      </c>
      <c r="Z391" s="11">
        <f t="shared" si="102"/>
        <v>4.44E-4</v>
      </c>
      <c r="AA391" s="16">
        <f t="shared" si="103"/>
        <v>1.3791092944390512E-2</v>
      </c>
      <c r="AB391" s="9">
        <f t="shared" si="104"/>
        <v>0.38059028061306421</v>
      </c>
      <c r="AC391" s="9">
        <f t="shared" si="105"/>
        <v>0.9862089070556096</v>
      </c>
      <c r="AD391" s="15">
        <f t="shared" si="106"/>
        <v>31.061020145023679</v>
      </c>
      <c r="AE391" s="3">
        <f t="shared" si="107"/>
        <v>777.66359999999975</v>
      </c>
      <c r="AF391" s="2">
        <f t="shared" si="108"/>
        <v>0.25</v>
      </c>
      <c r="AG391" s="9">
        <f t="shared" si="109"/>
        <v>1.009117301705875E-2</v>
      </c>
      <c r="AH391" s="2">
        <f t="shared" si="110"/>
        <v>0.48830661059379082</v>
      </c>
    </row>
    <row r="392" spans="1:34">
      <c r="A392" s="1">
        <f>Raw!A392</f>
        <v>379</v>
      </c>
      <c r="B392" s="14">
        <f>Raw!B392</f>
        <v>0.3460300925925926</v>
      </c>
      <c r="C392" s="15">
        <f>Raw!C392</f>
        <v>75.2</v>
      </c>
      <c r="D392" s="15">
        <f>IF(C392&gt;0.5,Raw!D392*D$11,-999)</f>
        <v>9</v>
      </c>
      <c r="E392" s="9">
        <f>IF(Raw!$G392&gt;$C$8,IF(Raw!$Q392&gt;$C$8,IF(Raw!$N392&gt;$C$9,IF(Raw!$N392&lt;$A$9,IF(Raw!$X392&gt;$C$9,IF(Raw!$X392&lt;$A$9,Raw!H392,-999),-999),-999),-999),-999),-999)</f>
        <v>0.42103699999999999</v>
      </c>
      <c r="F392" s="9">
        <f>IF(Raw!$G392&gt;$C$8,IF(Raw!$Q392&gt;$C$8,IF(Raw!$N392&gt;$C$9,IF(Raw!$N392&lt;$A$9,IF(Raw!$X392&gt;$C$9,IF(Raw!$X392&lt;$A$9,Raw!I392,-999),-999),-999),-999),-999),-999)</f>
        <v>0.66253099999999998</v>
      </c>
      <c r="G392" s="9">
        <f>Raw!G392</f>
        <v>0.969692</v>
      </c>
      <c r="H392" s="9">
        <f>IF(Raw!$G392&gt;$C$8,IF(Raw!$Q392&gt;$C$8,IF(Raw!$N392&gt;$C$9,IF(Raw!$N392&lt;$A$9,IF(Raw!$X392&gt;$C$9,IF(Raw!$X392&lt;$A$9,Raw!L392,-999),-999),-999),-999),-999),-999)</f>
        <v>599.6</v>
      </c>
      <c r="I392" s="9">
        <f>IF(Raw!$G392&gt;$C$8,IF(Raw!$Q392&gt;$C$8,IF(Raw!$N392&gt;$C$9,IF(Raw!$N392&lt;$A$9,IF(Raw!$X392&gt;$C$9,IF(Raw!$X392&lt;$A$9,Raw!M392,-999),-999),-999),-999),-999),-999)</f>
        <v>1.0000000000000001E-5</v>
      </c>
      <c r="J392" s="9">
        <f>IF(Raw!$G392&gt;$C$8,IF(Raw!$Q392&gt;$C$8,IF(Raw!$N392&gt;$C$9,IF(Raw!$N392&lt;$A$9,IF(Raw!$X392&gt;$C$9,IF(Raw!$X392&lt;$A$9,Raw!N392,-999),-999),-999),-999),-999),-999)</f>
        <v>480</v>
      </c>
      <c r="K392" s="9">
        <f>IF(Raw!$G392&gt;$C$8,IF(Raw!$Q392&gt;$C$8,IF(Raw!$N392&gt;$C$9,IF(Raw!$N392&lt;$A$9,IF(Raw!$X392&gt;$C$9,IF(Raw!$X392&lt;$A$9,Raw!R392,-999),-999),-999),-999),-999),-999)</f>
        <v>0.39249200000000001</v>
      </c>
      <c r="L392" s="9">
        <f>IF(Raw!$G392&gt;$C$8,IF(Raw!$Q392&gt;$C$8,IF(Raw!$N392&gt;$C$9,IF(Raw!$N392&lt;$A$9,IF(Raw!$X392&gt;$C$9,IF(Raw!$X392&lt;$A$9,Raw!S392,-999),-999),-999),-999),-999),-999)</f>
        <v>0.66793000000000002</v>
      </c>
      <c r="M392" s="9">
        <f>Raw!Q392</f>
        <v>0.96919299999999997</v>
      </c>
      <c r="N392" s="9">
        <f>IF(Raw!$G392&gt;$C$8,IF(Raw!$Q392&gt;$C$8,IF(Raw!$N392&gt;$C$9,IF(Raw!$N392&lt;$A$9,IF(Raw!$X392&gt;$C$9,IF(Raw!$X392&lt;$A$9,Raw!V392,-999),-999),-999),-999),-999),-999)</f>
        <v>648.5</v>
      </c>
      <c r="O392" s="9">
        <f>IF(Raw!$G392&gt;$C$8,IF(Raw!$Q392&gt;$C$8,IF(Raw!$N392&gt;$C$9,IF(Raw!$N392&lt;$A$9,IF(Raw!$X392&gt;$C$9,IF(Raw!$X392&lt;$A$9,Raw!W392,-999),-999),-999),-999),-999),-999)</f>
        <v>7.2444999999999996E-2</v>
      </c>
      <c r="P392" s="9">
        <f>IF(Raw!$G392&gt;$C$8,IF(Raw!$Q392&gt;$C$8,IF(Raw!$N392&gt;$C$9,IF(Raw!$N392&lt;$A$9,IF(Raw!$X392&gt;$C$9,IF(Raw!$X392&lt;$A$9,Raw!X392,-999),-999),-999),-999),-999),-999)</f>
        <v>444</v>
      </c>
      <c r="R392" s="9">
        <f t="shared" si="95"/>
        <v>0.24149399999999999</v>
      </c>
      <c r="S392" s="9">
        <f t="shared" si="96"/>
        <v>0.36450218933151807</v>
      </c>
      <c r="T392" s="9">
        <f t="shared" si="97"/>
        <v>0.27543800000000002</v>
      </c>
      <c r="U392" s="9">
        <f t="shared" si="98"/>
        <v>0.41237554833590345</v>
      </c>
      <c r="V392" s="15">
        <f t="shared" si="99"/>
        <v>0.17766938000000002</v>
      </c>
      <c r="X392" s="11">
        <f t="shared" si="100"/>
        <v>5.417999999999998E+18</v>
      </c>
      <c r="Y392" s="11">
        <f t="shared" si="101"/>
        <v>5.9959999999999995E-18</v>
      </c>
      <c r="Z392" s="11">
        <f t="shared" si="102"/>
        <v>4.7999999999999996E-4</v>
      </c>
      <c r="AA392" s="16">
        <f t="shared" si="103"/>
        <v>1.5354015558929046E-2</v>
      </c>
      <c r="AB392" s="9">
        <f t="shared" si="104"/>
        <v>0.39672107933752032</v>
      </c>
      <c r="AC392" s="9">
        <f t="shared" si="105"/>
        <v>0.98464598444107088</v>
      </c>
      <c r="AD392" s="15">
        <f t="shared" si="106"/>
        <v>31.98753241443551</v>
      </c>
      <c r="AE392" s="3">
        <f t="shared" si="107"/>
        <v>721.91839999999979</v>
      </c>
      <c r="AF392" s="2">
        <f t="shared" si="108"/>
        <v>0.25</v>
      </c>
      <c r="AG392" s="9">
        <f t="shared" si="109"/>
        <v>1.0146827861011792E-2</v>
      </c>
      <c r="AH392" s="2">
        <f t="shared" si="110"/>
        <v>0.49099971952848998</v>
      </c>
    </row>
    <row r="393" spans="1:34">
      <c r="A393" s="1">
        <f>Raw!A393</f>
        <v>380</v>
      </c>
      <c r="B393" s="14">
        <f>Raw!B393</f>
        <v>0.34608796296296296</v>
      </c>
      <c r="C393" s="15">
        <f>Raw!C393</f>
        <v>74.5</v>
      </c>
      <c r="D393" s="15">
        <f>IF(C393&gt;0.5,Raw!D393*D$11,-999)</f>
        <v>9</v>
      </c>
      <c r="E393" s="9">
        <f>IF(Raw!$G393&gt;$C$8,IF(Raw!$Q393&gt;$C$8,IF(Raw!$N393&gt;$C$9,IF(Raw!$N393&lt;$A$9,IF(Raw!$X393&gt;$C$9,IF(Raw!$X393&lt;$A$9,Raw!H393,-999),-999),-999),-999),-999),-999)</f>
        <v>0.40468700000000002</v>
      </c>
      <c r="F393" s="9">
        <f>IF(Raw!$G393&gt;$C$8,IF(Raw!$Q393&gt;$C$8,IF(Raw!$N393&gt;$C$9,IF(Raw!$N393&lt;$A$9,IF(Raw!$X393&gt;$C$9,IF(Raw!$X393&lt;$A$9,Raw!I393,-999),-999),-999),-999),-999),-999)</f>
        <v>0.66358799999999996</v>
      </c>
      <c r="G393" s="9">
        <f>Raw!G393</f>
        <v>0.97433400000000003</v>
      </c>
      <c r="H393" s="9">
        <f>IF(Raw!$G393&gt;$C$8,IF(Raw!$Q393&gt;$C$8,IF(Raw!$N393&gt;$C$9,IF(Raw!$N393&lt;$A$9,IF(Raw!$X393&gt;$C$9,IF(Raw!$X393&lt;$A$9,Raw!L393,-999),-999),-999),-999),-999),-999)</f>
        <v>668.8</v>
      </c>
      <c r="I393" s="9">
        <f>IF(Raw!$G393&gt;$C$8,IF(Raw!$Q393&gt;$C$8,IF(Raw!$N393&gt;$C$9,IF(Raw!$N393&lt;$A$9,IF(Raw!$X393&gt;$C$9,IF(Raw!$X393&lt;$A$9,Raw!M393,-999),-999),-999),-999),-999),-999)</f>
        <v>1.9061000000000002E-2</v>
      </c>
      <c r="J393" s="9">
        <f>IF(Raw!$G393&gt;$C$8,IF(Raw!$Q393&gt;$C$8,IF(Raw!$N393&gt;$C$9,IF(Raw!$N393&lt;$A$9,IF(Raw!$X393&gt;$C$9,IF(Raw!$X393&lt;$A$9,Raw!N393,-999),-999),-999),-999),-999),-999)</f>
        <v>473</v>
      </c>
      <c r="K393" s="9">
        <f>IF(Raw!$G393&gt;$C$8,IF(Raw!$Q393&gt;$C$8,IF(Raw!$N393&gt;$C$9,IF(Raw!$N393&lt;$A$9,IF(Raw!$X393&gt;$C$9,IF(Raw!$X393&lt;$A$9,Raw!R393,-999),-999),-999),-999),-999),-999)</f>
        <v>0.39283400000000002</v>
      </c>
      <c r="L393" s="9">
        <f>IF(Raw!$G393&gt;$C$8,IF(Raw!$Q393&gt;$C$8,IF(Raw!$N393&gt;$C$9,IF(Raw!$N393&lt;$A$9,IF(Raw!$X393&gt;$C$9,IF(Raw!$X393&lt;$A$9,Raw!S393,-999),-999),-999),-999),-999),-999)</f>
        <v>0.65973499999999996</v>
      </c>
      <c r="M393" s="9">
        <f>Raw!Q393</f>
        <v>0.97241599999999995</v>
      </c>
      <c r="N393" s="9">
        <f>IF(Raw!$G393&gt;$C$8,IF(Raw!$Q393&gt;$C$8,IF(Raw!$N393&gt;$C$9,IF(Raw!$N393&lt;$A$9,IF(Raw!$X393&gt;$C$9,IF(Raw!$X393&lt;$A$9,Raw!V393,-999),-999),-999),-999),-999),-999)</f>
        <v>638.4</v>
      </c>
      <c r="O393" s="9">
        <f>IF(Raw!$G393&gt;$C$8,IF(Raw!$Q393&gt;$C$8,IF(Raw!$N393&gt;$C$9,IF(Raw!$N393&lt;$A$9,IF(Raw!$X393&gt;$C$9,IF(Raw!$X393&lt;$A$9,Raw!W393,-999),-999),-999),-999),-999),-999)</f>
        <v>0.28328199999999998</v>
      </c>
      <c r="P393" s="9">
        <f>IF(Raw!$G393&gt;$C$8,IF(Raw!$Q393&gt;$C$8,IF(Raw!$N393&gt;$C$9,IF(Raw!$N393&lt;$A$9,IF(Raw!$X393&gt;$C$9,IF(Raw!$X393&lt;$A$9,Raw!X393,-999),-999),-999),-999),-999),-999)</f>
        <v>383</v>
      </c>
      <c r="R393" s="9">
        <f t="shared" si="95"/>
        <v>0.25890099999999994</v>
      </c>
      <c r="S393" s="9">
        <f t="shared" si="96"/>
        <v>0.3901532276050802</v>
      </c>
      <c r="T393" s="9">
        <f t="shared" si="97"/>
        <v>0.26690099999999994</v>
      </c>
      <c r="U393" s="9">
        <f t="shared" si="98"/>
        <v>0.40455789066822279</v>
      </c>
      <c r="V393" s="15">
        <f t="shared" si="99"/>
        <v>0.17548950999999999</v>
      </c>
      <c r="X393" s="11">
        <f t="shared" si="100"/>
        <v>5.417999999999998E+18</v>
      </c>
      <c r="Y393" s="11">
        <f t="shared" si="101"/>
        <v>6.6879999999999994E-18</v>
      </c>
      <c r="Z393" s="11">
        <f t="shared" si="102"/>
        <v>4.73E-4</v>
      </c>
      <c r="AA393" s="16">
        <f t="shared" si="103"/>
        <v>1.6850621169253097E-2</v>
      </c>
      <c r="AB393" s="9">
        <f t="shared" si="104"/>
        <v>0.39733144764069483</v>
      </c>
      <c r="AC393" s="9">
        <f t="shared" si="105"/>
        <v>0.98314937883074693</v>
      </c>
      <c r="AD393" s="15">
        <f t="shared" si="106"/>
        <v>35.624991901169331</v>
      </c>
      <c r="AE393" s="3">
        <f t="shared" si="107"/>
        <v>805.23519999999974</v>
      </c>
      <c r="AF393" s="2">
        <f t="shared" si="108"/>
        <v>0.25</v>
      </c>
      <c r="AG393" s="9">
        <f t="shared" si="109"/>
        <v>1.1086439675853526E-2</v>
      </c>
      <c r="AH393" s="2">
        <f t="shared" si="110"/>
        <v>0.53646704625092678</v>
      </c>
    </row>
    <row r="394" spans="1:34">
      <c r="A394" s="1">
        <f>Raw!A394</f>
        <v>381</v>
      </c>
      <c r="B394" s="14">
        <f>Raw!B394</f>
        <v>0.34613425925925928</v>
      </c>
      <c r="C394" s="15">
        <f>Raw!C394</f>
        <v>73.8</v>
      </c>
      <c r="D394" s="15">
        <f>IF(C394&gt;0.5,Raw!D394*D$11,-999)</f>
        <v>9</v>
      </c>
      <c r="E394" s="9">
        <f>IF(Raw!$G394&gt;$C$8,IF(Raw!$Q394&gt;$C$8,IF(Raw!$N394&gt;$C$9,IF(Raw!$N394&lt;$A$9,IF(Raw!$X394&gt;$C$9,IF(Raw!$X394&lt;$A$9,Raw!H394,-999),-999),-999),-999),-999),-999)</f>
        <v>0.41419499999999998</v>
      </c>
      <c r="F394" s="9">
        <f>IF(Raw!$G394&gt;$C$8,IF(Raw!$Q394&gt;$C$8,IF(Raw!$N394&gt;$C$9,IF(Raw!$N394&lt;$A$9,IF(Raw!$X394&gt;$C$9,IF(Raw!$X394&lt;$A$9,Raw!I394,-999),-999),-999),-999),-999),-999)</f>
        <v>0.66771100000000005</v>
      </c>
      <c r="G394" s="9">
        <f>Raw!G394</f>
        <v>0.977047</v>
      </c>
      <c r="H394" s="9">
        <f>IF(Raw!$G394&gt;$C$8,IF(Raw!$Q394&gt;$C$8,IF(Raw!$N394&gt;$C$9,IF(Raw!$N394&lt;$A$9,IF(Raw!$X394&gt;$C$9,IF(Raw!$X394&lt;$A$9,Raw!L394,-999),-999),-999),-999),-999),-999)</f>
        <v>625.4</v>
      </c>
      <c r="I394" s="9">
        <f>IF(Raw!$G394&gt;$C$8,IF(Raw!$Q394&gt;$C$8,IF(Raw!$N394&gt;$C$9,IF(Raw!$N394&lt;$A$9,IF(Raw!$X394&gt;$C$9,IF(Raw!$X394&lt;$A$9,Raw!M394,-999),-999),-999),-999),-999),-999)</f>
        <v>0.13298399999999999</v>
      </c>
      <c r="J394" s="9">
        <f>IF(Raw!$G394&gt;$C$8,IF(Raw!$Q394&gt;$C$8,IF(Raw!$N394&gt;$C$9,IF(Raw!$N394&lt;$A$9,IF(Raw!$X394&gt;$C$9,IF(Raw!$X394&lt;$A$9,Raw!N394,-999),-999),-999),-999),-999),-999)</f>
        <v>644</v>
      </c>
      <c r="K394" s="9">
        <f>IF(Raw!$G394&gt;$C$8,IF(Raw!$Q394&gt;$C$8,IF(Raw!$N394&gt;$C$9,IF(Raw!$N394&lt;$A$9,IF(Raw!$X394&gt;$C$9,IF(Raw!$X394&lt;$A$9,Raw!R394,-999),-999),-999),-999),-999),-999)</f>
        <v>0.40078200000000003</v>
      </c>
      <c r="L394" s="9">
        <f>IF(Raw!$G394&gt;$C$8,IF(Raw!$Q394&gt;$C$8,IF(Raw!$N394&gt;$C$9,IF(Raw!$N394&lt;$A$9,IF(Raw!$X394&gt;$C$9,IF(Raw!$X394&lt;$A$9,Raw!S394,-999),-999),-999),-999),-999),-999)</f>
        <v>0.68108400000000002</v>
      </c>
      <c r="M394" s="9">
        <f>Raw!Q394</f>
        <v>0.974186</v>
      </c>
      <c r="N394" s="9">
        <f>IF(Raw!$G394&gt;$C$8,IF(Raw!$Q394&gt;$C$8,IF(Raw!$N394&gt;$C$9,IF(Raw!$N394&lt;$A$9,IF(Raw!$X394&gt;$C$9,IF(Raw!$X394&lt;$A$9,Raw!V394,-999),-999),-999),-999),-999),-999)</f>
        <v>620.79999999999995</v>
      </c>
      <c r="O394" s="9">
        <f>IF(Raw!$G394&gt;$C$8,IF(Raw!$Q394&gt;$C$8,IF(Raw!$N394&gt;$C$9,IF(Raw!$N394&lt;$A$9,IF(Raw!$X394&gt;$C$9,IF(Raw!$X394&lt;$A$9,Raw!W394,-999),-999),-999),-999),-999),-999)</f>
        <v>9.5937999999999996E-2</v>
      </c>
      <c r="P394" s="9">
        <f>IF(Raw!$G394&gt;$C$8,IF(Raw!$Q394&gt;$C$8,IF(Raw!$N394&gt;$C$9,IF(Raw!$N394&lt;$A$9,IF(Raw!$X394&gt;$C$9,IF(Raw!$X394&lt;$A$9,Raw!X394,-999),-999),-999),-999),-999),-999)</f>
        <v>312</v>
      </c>
      <c r="R394" s="9">
        <f t="shared" si="95"/>
        <v>0.25351600000000007</v>
      </c>
      <c r="S394" s="9">
        <f t="shared" si="96"/>
        <v>0.37967923248231655</v>
      </c>
      <c r="T394" s="9">
        <f t="shared" si="97"/>
        <v>0.280302</v>
      </c>
      <c r="U394" s="9">
        <f t="shared" si="98"/>
        <v>0.41155276001198088</v>
      </c>
      <c r="V394" s="15">
        <f t="shared" si="99"/>
        <v>0.18116834400000001</v>
      </c>
      <c r="X394" s="11">
        <f t="shared" si="100"/>
        <v>5.417999999999998E+18</v>
      </c>
      <c r="Y394" s="11">
        <f t="shared" si="101"/>
        <v>6.2539999999999992E-18</v>
      </c>
      <c r="Z394" s="11">
        <f t="shared" si="102"/>
        <v>6.4399999999999993E-4</v>
      </c>
      <c r="AA394" s="16">
        <f t="shared" si="103"/>
        <v>2.1355401857376079E-2</v>
      </c>
      <c r="AB394" s="9">
        <f t="shared" si="104"/>
        <v>0.40676796185142627</v>
      </c>
      <c r="AC394" s="9">
        <f t="shared" si="105"/>
        <v>0.97864459814262383</v>
      </c>
      <c r="AD394" s="15">
        <f t="shared" si="106"/>
        <v>33.160561890335529</v>
      </c>
      <c r="AE394" s="3">
        <f t="shared" si="107"/>
        <v>752.98159999999973</v>
      </c>
      <c r="AF394" s="2">
        <f t="shared" si="108"/>
        <v>0.25</v>
      </c>
      <c r="AG394" s="9">
        <f t="shared" si="109"/>
        <v>1.0497939053473614E-2</v>
      </c>
      <c r="AH394" s="2">
        <f t="shared" si="110"/>
        <v>0.50798980740457211</v>
      </c>
    </row>
    <row r="395" spans="1:34">
      <c r="A395" s="1">
        <f>Raw!A395</f>
        <v>382</v>
      </c>
      <c r="B395" s="14">
        <f>Raw!B395</f>
        <v>0.34619212962962959</v>
      </c>
      <c r="C395" s="15">
        <f>Raw!C395</f>
        <v>72.8</v>
      </c>
      <c r="D395" s="15">
        <f>IF(C395&gt;0.5,Raw!D395*D$11,-999)</f>
        <v>9.9</v>
      </c>
      <c r="E395" s="9">
        <f>IF(Raw!$G395&gt;$C$8,IF(Raw!$Q395&gt;$C$8,IF(Raw!$N395&gt;$C$9,IF(Raw!$N395&lt;$A$9,IF(Raw!$X395&gt;$C$9,IF(Raw!$X395&lt;$A$9,Raw!H395,-999),-999),-999),-999),-999),-999)</f>
        <v>0.44690400000000002</v>
      </c>
      <c r="F395" s="9">
        <f>IF(Raw!$G395&gt;$C$8,IF(Raw!$Q395&gt;$C$8,IF(Raw!$N395&gt;$C$9,IF(Raw!$N395&lt;$A$9,IF(Raw!$X395&gt;$C$9,IF(Raw!$X395&lt;$A$9,Raw!I395,-999),-999),-999),-999),-999),-999)</f>
        <v>0.71675100000000003</v>
      </c>
      <c r="G395" s="9">
        <f>Raw!G395</f>
        <v>0.979209</v>
      </c>
      <c r="H395" s="9">
        <f>IF(Raw!$G395&gt;$C$8,IF(Raw!$Q395&gt;$C$8,IF(Raw!$N395&gt;$C$9,IF(Raw!$N395&lt;$A$9,IF(Raw!$X395&gt;$C$9,IF(Raw!$X395&lt;$A$9,Raw!L395,-999),-999),-999),-999),-999),-999)</f>
        <v>591.9</v>
      </c>
      <c r="I395" s="9">
        <f>IF(Raw!$G395&gt;$C$8,IF(Raw!$Q395&gt;$C$8,IF(Raw!$N395&gt;$C$9,IF(Raw!$N395&lt;$A$9,IF(Raw!$X395&gt;$C$9,IF(Raw!$X395&lt;$A$9,Raw!M395,-999),-999),-999),-999),-999),-999)</f>
        <v>2.1999999999999999E-5</v>
      </c>
      <c r="J395" s="9">
        <f>IF(Raw!$G395&gt;$C$8,IF(Raw!$Q395&gt;$C$8,IF(Raw!$N395&gt;$C$9,IF(Raw!$N395&lt;$A$9,IF(Raw!$X395&gt;$C$9,IF(Raw!$X395&lt;$A$9,Raw!N395,-999),-999),-999),-999),-999),-999)</f>
        <v>457</v>
      </c>
      <c r="K395" s="9">
        <f>IF(Raw!$G395&gt;$C$8,IF(Raw!$Q395&gt;$C$8,IF(Raw!$N395&gt;$C$9,IF(Raw!$N395&lt;$A$9,IF(Raw!$X395&gt;$C$9,IF(Raw!$X395&lt;$A$9,Raw!R395,-999),-999),-999),-999),-999),-999)</f>
        <v>0.40140999999999999</v>
      </c>
      <c r="L395" s="9">
        <f>IF(Raw!$G395&gt;$C$8,IF(Raw!$Q395&gt;$C$8,IF(Raw!$N395&gt;$C$9,IF(Raw!$N395&lt;$A$9,IF(Raw!$X395&gt;$C$9,IF(Raw!$X395&lt;$A$9,Raw!S395,-999),-999),-999),-999),-999),-999)</f>
        <v>0.70125099999999996</v>
      </c>
      <c r="M395" s="9">
        <f>Raw!Q395</f>
        <v>0.97756900000000002</v>
      </c>
      <c r="N395" s="9">
        <f>IF(Raw!$G395&gt;$C$8,IF(Raw!$Q395&gt;$C$8,IF(Raw!$N395&gt;$C$9,IF(Raw!$N395&lt;$A$9,IF(Raw!$X395&gt;$C$9,IF(Raw!$X395&lt;$A$9,Raw!V395,-999),-999),-999),-999),-999),-999)</f>
        <v>593.1</v>
      </c>
      <c r="O395" s="9">
        <f>IF(Raw!$G395&gt;$C$8,IF(Raw!$Q395&gt;$C$8,IF(Raw!$N395&gt;$C$9,IF(Raw!$N395&lt;$A$9,IF(Raw!$X395&gt;$C$9,IF(Raw!$X395&lt;$A$9,Raw!W395,-999),-999),-999),-999),-999),-999)</f>
        <v>1.5E-5</v>
      </c>
      <c r="P395" s="9">
        <f>IF(Raw!$G395&gt;$C$8,IF(Raw!$Q395&gt;$C$8,IF(Raw!$N395&gt;$C$9,IF(Raw!$N395&lt;$A$9,IF(Raw!$X395&gt;$C$9,IF(Raw!$X395&lt;$A$9,Raw!X395,-999),-999),-999),-999),-999),-999)</f>
        <v>437</v>
      </c>
      <c r="R395" s="9">
        <f t="shared" si="95"/>
        <v>0.269847</v>
      </c>
      <c r="S395" s="9">
        <f t="shared" si="96"/>
        <v>0.37648639485679125</v>
      </c>
      <c r="T395" s="9">
        <f t="shared" si="97"/>
        <v>0.29984099999999997</v>
      </c>
      <c r="U395" s="9">
        <f t="shared" si="98"/>
        <v>0.42758013892315305</v>
      </c>
      <c r="V395" s="15">
        <f t="shared" si="99"/>
        <v>0.18653276599999999</v>
      </c>
      <c r="X395" s="11">
        <f t="shared" si="100"/>
        <v>5.959799999999999E+18</v>
      </c>
      <c r="Y395" s="11">
        <f t="shared" si="101"/>
        <v>5.9189999999999991E-18</v>
      </c>
      <c r="Z395" s="11">
        <f t="shared" si="102"/>
        <v>4.57E-4</v>
      </c>
      <c r="AA395" s="16">
        <f t="shared" si="103"/>
        <v>1.5865389241725616E-2</v>
      </c>
      <c r="AB395" s="9">
        <f t="shared" si="104"/>
        <v>0.40616709417562824</v>
      </c>
      <c r="AC395" s="9">
        <f t="shared" si="105"/>
        <v>0.98413461075827435</v>
      </c>
      <c r="AD395" s="15">
        <f t="shared" si="106"/>
        <v>34.716387837473995</v>
      </c>
      <c r="AE395" s="3">
        <f t="shared" si="107"/>
        <v>712.64759999999967</v>
      </c>
      <c r="AF395" s="2">
        <f t="shared" si="108"/>
        <v>0.25</v>
      </c>
      <c r="AG395" s="9">
        <f t="shared" si="109"/>
        <v>1.1418490718813224E-2</v>
      </c>
      <c r="AH395" s="2">
        <f t="shared" si="110"/>
        <v>0.5525348234119849</v>
      </c>
    </row>
    <row r="396" spans="1:34">
      <c r="A396" s="1">
        <f>Raw!A396</f>
        <v>383</v>
      </c>
      <c r="B396" s="14">
        <f>Raw!B396</f>
        <v>0.34625</v>
      </c>
      <c r="C396" s="15">
        <f>Raw!C396</f>
        <v>72.099999999999994</v>
      </c>
      <c r="D396" s="15">
        <f>IF(C396&gt;0.5,Raw!D396*D$11,-999)</f>
        <v>9.9</v>
      </c>
      <c r="E396" s="9">
        <f>IF(Raw!$G396&gt;$C$8,IF(Raw!$Q396&gt;$C$8,IF(Raw!$N396&gt;$C$9,IF(Raw!$N396&lt;$A$9,IF(Raw!$X396&gt;$C$9,IF(Raw!$X396&lt;$A$9,Raw!H396,-999),-999),-999),-999),-999),-999)</f>
        <v>0.43564199999999997</v>
      </c>
      <c r="F396" s="9">
        <f>IF(Raw!$G396&gt;$C$8,IF(Raw!$Q396&gt;$C$8,IF(Raw!$N396&gt;$C$9,IF(Raw!$N396&lt;$A$9,IF(Raw!$X396&gt;$C$9,IF(Raw!$X396&lt;$A$9,Raw!I396,-999),-999),-999),-999),-999),-999)</f>
        <v>0.718781</v>
      </c>
      <c r="G396" s="9">
        <f>Raw!G396</f>
        <v>0.97962400000000005</v>
      </c>
      <c r="H396" s="9">
        <f>IF(Raw!$G396&gt;$C$8,IF(Raw!$Q396&gt;$C$8,IF(Raw!$N396&gt;$C$9,IF(Raw!$N396&lt;$A$9,IF(Raw!$X396&gt;$C$9,IF(Raw!$X396&lt;$A$9,Raw!L396,-999),-999),-999),-999),-999),-999)</f>
        <v>616.9</v>
      </c>
      <c r="I396" s="9">
        <f>IF(Raw!$G396&gt;$C$8,IF(Raw!$Q396&gt;$C$8,IF(Raw!$N396&gt;$C$9,IF(Raw!$N396&lt;$A$9,IF(Raw!$X396&gt;$C$9,IF(Raw!$X396&lt;$A$9,Raw!M396,-999),-999),-999),-999),-999),-999)</f>
        <v>4.3000000000000002E-5</v>
      </c>
      <c r="J396" s="9">
        <f>IF(Raw!$G396&gt;$C$8,IF(Raw!$Q396&gt;$C$8,IF(Raw!$N396&gt;$C$9,IF(Raw!$N396&lt;$A$9,IF(Raw!$X396&gt;$C$9,IF(Raw!$X396&lt;$A$9,Raw!N396,-999),-999),-999),-999),-999),-999)</f>
        <v>464</v>
      </c>
      <c r="K396" s="9">
        <f>IF(Raw!$G396&gt;$C$8,IF(Raw!$Q396&gt;$C$8,IF(Raw!$N396&gt;$C$9,IF(Raw!$N396&lt;$A$9,IF(Raw!$X396&gt;$C$9,IF(Raw!$X396&lt;$A$9,Raw!R396,-999),-999),-999),-999),-999),-999)</f>
        <v>0.41143000000000002</v>
      </c>
      <c r="L396" s="9">
        <f>IF(Raw!$G396&gt;$C$8,IF(Raw!$Q396&gt;$C$8,IF(Raw!$N396&gt;$C$9,IF(Raw!$N396&lt;$A$9,IF(Raw!$X396&gt;$C$9,IF(Raw!$X396&lt;$A$9,Raw!S396,-999),-999),-999),-999),-999),-999)</f>
        <v>0.71820200000000001</v>
      </c>
      <c r="M396" s="9">
        <f>Raw!Q396</f>
        <v>0.97949200000000003</v>
      </c>
      <c r="N396" s="9">
        <f>IF(Raw!$G396&gt;$C$8,IF(Raw!$Q396&gt;$C$8,IF(Raw!$N396&gt;$C$9,IF(Raw!$N396&lt;$A$9,IF(Raw!$X396&gt;$C$9,IF(Raw!$X396&lt;$A$9,Raw!V396,-999),-999),-999),-999),-999),-999)</f>
        <v>632.1</v>
      </c>
      <c r="O396" s="9">
        <f>IF(Raw!$G396&gt;$C$8,IF(Raw!$Q396&gt;$C$8,IF(Raw!$N396&gt;$C$9,IF(Raw!$N396&lt;$A$9,IF(Raw!$X396&gt;$C$9,IF(Raw!$X396&lt;$A$9,Raw!W396,-999),-999),-999),-999),-999),-999)</f>
        <v>3.6999999999999998E-5</v>
      </c>
      <c r="P396" s="9">
        <f>IF(Raw!$G396&gt;$C$8,IF(Raw!$Q396&gt;$C$8,IF(Raw!$N396&gt;$C$9,IF(Raw!$N396&lt;$A$9,IF(Raw!$X396&gt;$C$9,IF(Raw!$X396&lt;$A$9,Raw!X396,-999),-999),-999),-999),-999),-999)</f>
        <v>457</v>
      </c>
      <c r="R396" s="9">
        <f t="shared" si="95"/>
        <v>0.28313900000000003</v>
      </c>
      <c r="S396" s="9">
        <f t="shared" si="96"/>
        <v>0.39391553199096807</v>
      </c>
      <c r="T396" s="9">
        <f t="shared" si="97"/>
        <v>0.30677199999999999</v>
      </c>
      <c r="U396" s="9">
        <f t="shared" si="98"/>
        <v>0.42713888293265678</v>
      </c>
      <c r="V396" s="15">
        <f t="shared" si="99"/>
        <v>0.19104173200000002</v>
      </c>
      <c r="X396" s="11">
        <f t="shared" si="100"/>
        <v>5.959799999999999E+18</v>
      </c>
      <c r="Y396" s="11">
        <f t="shared" si="101"/>
        <v>6.1689999999999993E-18</v>
      </c>
      <c r="Z396" s="11">
        <f t="shared" si="102"/>
        <v>4.64E-4</v>
      </c>
      <c r="AA396" s="16">
        <f t="shared" si="103"/>
        <v>1.6773284260474652E-2</v>
      </c>
      <c r="AB396" s="9">
        <f t="shared" si="104"/>
        <v>0.41657557395915434</v>
      </c>
      <c r="AC396" s="9">
        <f t="shared" si="105"/>
        <v>0.98322671573952536</v>
      </c>
      <c r="AD396" s="15">
        <f t="shared" si="106"/>
        <v>36.149319526885023</v>
      </c>
      <c r="AE396" s="3">
        <f t="shared" si="107"/>
        <v>742.74759999999969</v>
      </c>
      <c r="AF396" s="2">
        <f t="shared" si="108"/>
        <v>0.25</v>
      </c>
      <c r="AG396" s="9">
        <f t="shared" si="109"/>
        <v>1.1877523047299495E-2</v>
      </c>
      <c r="AH396" s="2">
        <f t="shared" si="110"/>
        <v>0.57474715889540118</v>
      </c>
    </row>
    <row r="397" spans="1:34">
      <c r="A397" s="1">
        <f>Raw!A397</f>
        <v>384</v>
      </c>
      <c r="B397" s="14">
        <f>Raw!B397</f>
        <v>0.34630787037037036</v>
      </c>
      <c r="C397" s="15">
        <f>Raw!C397</f>
        <v>71.599999999999994</v>
      </c>
      <c r="D397" s="15">
        <f>IF(C397&gt;0.5,Raw!D397*D$11,-999)</f>
        <v>9.9</v>
      </c>
      <c r="E397" s="9">
        <f>IF(Raw!$G397&gt;$C$8,IF(Raw!$Q397&gt;$C$8,IF(Raw!$N397&gt;$C$9,IF(Raw!$N397&lt;$A$9,IF(Raw!$X397&gt;$C$9,IF(Raw!$X397&lt;$A$9,Raw!H397,-999),-999),-999),-999),-999),-999)</f>
        <v>0.45713300000000001</v>
      </c>
      <c r="F397" s="9">
        <f>IF(Raw!$G397&gt;$C$8,IF(Raw!$Q397&gt;$C$8,IF(Raw!$N397&gt;$C$9,IF(Raw!$N397&lt;$A$9,IF(Raw!$X397&gt;$C$9,IF(Raw!$X397&lt;$A$9,Raw!I397,-999),-999),-999),-999),-999),-999)</f>
        <v>0.74496399999999996</v>
      </c>
      <c r="G397" s="9">
        <f>Raw!G397</f>
        <v>0.97095299999999995</v>
      </c>
      <c r="H397" s="9">
        <f>IF(Raw!$G397&gt;$C$8,IF(Raw!$Q397&gt;$C$8,IF(Raw!$N397&gt;$C$9,IF(Raw!$N397&lt;$A$9,IF(Raw!$X397&gt;$C$9,IF(Raw!$X397&lt;$A$9,Raw!L397,-999),-999),-999),-999),-999),-999)</f>
        <v>638.20000000000005</v>
      </c>
      <c r="I397" s="9">
        <f>IF(Raw!$G397&gt;$C$8,IF(Raw!$Q397&gt;$C$8,IF(Raw!$N397&gt;$C$9,IF(Raw!$N397&lt;$A$9,IF(Raw!$X397&gt;$C$9,IF(Raw!$X397&lt;$A$9,Raw!M397,-999),-999),-999),-999),-999),-999)</f>
        <v>0.22412000000000001</v>
      </c>
      <c r="J397" s="9">
        <f>IF(Raw!$G397&gt;$C$8,IF(Raw!$Q397&gt;$C$8,IF(Raw!$N397&gt;$C$9,IF(Raw!$N397&lt;$A$9,IF(Raw!$X397&gt;$C$9,IF(Raw!$X397&lt;$A$9,Raw!N397,-999),-999),-999),-999),-999),-999)</f>
        <v>561</v>
      </c>
      <c r="K397" s="9">
        <f>IF(Raw!$G397&gt;$C$8,IF(Raw!$Q397&gt;$C$8,IF(Raw!$N397&gt;$C$9,IF(Raw!$N397&lt;$A$9,IF(Raw!$X397&gt;$C$9,IF(Raw!$X397&lt;$A$9,Raw!R397,-999),-999),-999),-999),-999),-999)</f>
        <v>0.44655699999999998</v>
      </c>
      <c r="L397" s="9">
        <f>IF(Raw!$G397&gt;$C$8,IF(Raw!$Q397&gt;$C$8,IF(Raw!$N397&gt;$C$9,IF(Raw!$N397&lt;$A$9,IF(Raw!$X397&gt;$C$9,IF(Raw!$X397&lt;$A$9,Raw!S397,-999),-999),-999),-999),-999),-999)</f>
        <v>0.75540600000000002</v>
      </c>
      <c r="M397" s="9">
        <f>Raw!Q397</f>
        <v>0.97674899999999998</v>
      </c>
      <c r="N397" s="9">
        <f>IF(Raw!$G397&gt;$C$8,IF(Raw!$Q397&gt;$C$8,IF(Raw!$N397&gt;$C$9,IF(Raw!$N397&lt;$A$9,IF(Raw!$X397&gt;$C$9,IF(Raw!$X397&lt;$A$9,Raw!V397,-999),-999),-999),-999),-999),-999)</f>
        <v>606.9</v>
      </c>
      <c r="O397" s="9">
        <f>IF(Raw!$G397&gt;$C$8,IF(Raw!$Q397&gt;$C$8,IF(Raw!$N397&gt;$C$9,IF(Raw!$N397&lt;$A$9,IF(Raw!$X397&gt;$C$9,IF(Raw!$X397&lt;$A$9,Raw!W397,-999),-999),-999),-999),-999),-999)</f>
        <v>0.14524300000000001</v>
      </c>
      <c r="P397" s="9">
        <f>IF(Raw!$G397&gt;$C$8,IF(Raw!$Q397&gt;$C$8,IF(Raw!$N397&gt;$C$9,IF(Raw!$N397&lt;$A$9,IF(Raw!$X397&gt;$C$9,IF(Raw!$X397&lt;$A$9,Raw!X397,-999),-999),-999),-999),-999),-999)</f>
        <v>475</v>
      </c>
      <c r="R397" s="9">
        <f t="shared" si="95"/>
        <v>0.28783099999999995</v>
      </c>
      <c r="S397" s="9">
        <f t="shared" si="96"/>
        <v>0.38636900575061339</v>
      </c>
      <c r="T397" s="9">
        <f t="shared" si="97"/>
        <v>0.30884900000000004</v>
      </c>
      <c r="U397" s="9">
        <f t="shared" si="98"/>
        <v>0.40885166387346678</v>
      </c>
      <c r="V397" s="15">
        <f t="shared" si="99"/>
        <v>0.20093799600000001</v>
      </c>
      <c r="X397" s="11">
        <f t="shared" si="100"/>
        <v>5.959799999999999E+18</v>
      </c>
      <c r="Y397" s="11">
        <f t="shared" si="101"/>
        <v>6.3820000000000004E-18</v>
      </c>
      <c r="Z397" s="11">
        <f t="shared" si="102"/>
        <v>5.6099999999999998E-4</v>
      </c>
      <c r="AA397" s="16">
        <f t="shared" si="103"/>
        <v>2.0892090851428013E-2</v>
      </c>
      <c r="AB397" s="9">
        <f t="shared" si="104"/>
        <v>0.45300950136737267</v>
      </c>
      <c r="AC397" s="9">
        <f t="shared" si="105"/>
        <v>0.97910790914857204</v>
      </c>
      <c r="AD397" s="15">
        <f t="shared" si="106"/>
        <v>37.240803656734428</v>
      </c>
      <c r="AE397" s="3">
        <f t="shared" si="107"/>
        <v>768.39279999999985</v>
      </c>
      <c r="AF397" s="2">
        <f t="shared" si="108"/>
        <v>0.25</v>
      </c>
      <c r="AG397" s="9">
        <f t="shared" si="109"/>
        <v>1.1712280414646888E-2</v>
      </c>
      <c r="AH397" s="2">
        <f t="shared" si="110"/>
        <v>0.56675115389778719</v>
      </c>
    </row>
    <row r="398" spans="1:34">
      <c r="A398" s="1">
        <f>Raw!A398</f>
        <v>385</v>
      </c>
      <c r="B398" s="14">
        <f>Raw!B398</f>
        <v>0.34636574074074072</v>
      </c>
      <c r="C398" s="15">
        <f>Raw!C398</f>
        <v>70.3</v>
      </c>
      <c r="D398" s="15">
        <f>IF(C398&gt;0.5,Raw!D398*D$11,-999)</f>
        <v>10.8</v>
      </c>
      <c r="E398" s="9">
        <f>IF(Raw!$G398&gt;$C$8,IF(Raw!$Q398&gt;$C$8,IF(Raw!$N398&gt;$C$9,IF(Raw!$N398&lt;$A$9,IF(Raw!$X398&gt;$C$9,IF(Raw!$X398&lt;$A$9,Raw!H398,-999),-999),-999),-999),-999),-999)</f>
        <v>0.46129799999999999</v>
      </c>
      <c r="F398" s="9">
        <f>IF(Raw!$G398&gt;$C$8,IF(Raw!$Q398&gt;$C$8,IF(Raw!$N398&gt;$C$9,IF(Raw!$N398&lt;$A$9,IF(Raw!$X398&gt;$C$9,IF(Raw!$X398&lt;$A$9,Raw!I398,-999),-999),-999),-999),-999),-999)</f>
        <v>0.75691299999999995</v>
      </c>
      <c r="G398" s="9">
        <f>Raw!G398</f>
        <v>0.97648699999999999</v>
      </c>
      <c r="H398" s="9">
        <f>IF(Raw!$G398&gt;$C$8,IF(Raw!$Q398&gt;$C$8,IF(Raw!$N398&gt;$C$9,IF(Raw!$N398&lt;$A$9,IF(Raw!$X398&gt;$C$9,IF(Raw!$X398&lt;$A$9,Raw!L398,-999),-999),-999),-999),-999),-999)</f>
        <v>605</v>
      </c>
      <c r="I398" s="9">
        <f>IF(Raw!$G398&gt;$C$8,IF(Raw!$Q398&gt;$C$8,IF(Raw!$N398&gt;$C$9,IF(Raw!$N398&lt;$A$9,IF(Raw!$X398&gt;$C$9,IF(Raw!$X398&lt;$A$9,Raw!M398,-999),-999),-999),-999),-999),-999)</f>
        <v>1.5067000000000001E-2</v>
      </c>
      <c r="J398" s="9">
        <f>IF(Raw!$G398&gt;$C$8,IF(Raw!$Q398&gt;$C$8,IF(Raw!$N398&gt;$C$9,IF(Raw!$N398&lt;$A$9,IF(Raw!$X398&gt;$C$9,IF(Raw!$X398&lt;$A$9,Raw!N398,-999),-999),-999),-999),-999),-999)</f>
        <v>505</v>
      </c>
      <c r="K398" s="9">
        <f>IF(Raw!$G398&gt;$C$8,IF(Raw!$Q398&gt;$C$8,IF(Raw!$N398&gt;$C$9,IF(Raw!$N398&lt;$A$9,IF(Raw!$X398&gt;$C$9,IF(Raw!$X398&lt;$A$9,Raw!R398,-999),-999),-999),-999),-999),-999)</f>
        <v>0.43350100000000003</v>
      </c>
      <c r="L398" s="9">
        <f>IF(Raw!$G398&gt;$C$8,IF(Raw!$Q398&gt;$C$8,IF(Raw!$N398&gt;$C$9,IF(Raw!$N398&lt;$A$9,IF(Raw!$X398&gt;$C$9,IF(Raw!$X398&lt;$A$9,Raw!S398,-999),-999),-999),-999),-999),-999)</f>
        <v>0.75489899999999999</v>
      </c>
      <c r="M398" s="9">
        <f>Raw!Q398</f>
        <v>0.98173500000000002</v>
      </c>
      <c r="N398" s="9">
        <f>IF(Raw!$G398&gt;$C$8,IF(Raw!$Q398&gt;$C$8,IF(Raw!$N398&gt;$C$9,IF(Raw!$N398&lt;$A$9,IF(Raw!$X398&gt;$C$9,IF(Raw!$X398&lt;$A$9,Raw!V398,-999),-999),-999),-999),-999),-999)</f>
        <v>639.9</v>
      </c>
      <c r="O398" s="9">
        <f>IF(Raw!$G398&gt;$C$8,IF(Raw!$Q398&gt;$C$8,IF(Raw!$N398&gt;$C$9,IF(Raw!$N398&lt;$A$9,IF(Raw!$X398&gt;$C$9,IF(Raw!$X398&lt;$A$9,Raw!W398,-999),-999),-999),-999),-999),-999)</f>
        <v>0.12377299999999999</v>
      </c>
      <c r="P398" s="9">
        <f>IF(Raw!$G398&gt;$C$8,IF(Raw!$Q398&gt;$C$8,IF(Raw!$N398&gt;$C$9,IF(Raw!$N398&lt;$A$9,IF(Raw!$X398&gt;$C$9,IF(Raw!$X398&lt;$A$9,Raw!X398,-999),-999),-999),-999),-999),-999)</f>
        <v>450</v>
      </c>
      <c r="R398" s="9">
        <f t="shared" si="95"/>
        <v>0.29561499999999996</v>
      </c>
      <c r="S398" s="9">
        <f t="shared" si="96"/>
        <v>0.39055347179926886</v>
      </c>
      <c r="T398" s="9">
        <f t="shared" si="97"/>
        <v>0.32139799999999996</v>
      </c>
      <c r="U398" s="9">
        <f t="shared" si="98"/>
        <v>0.42574966982338031</v>
      </c>
      <c r="V398" s="15">
        <f t="shared" si="99"/>
        <v>0.20080313399999999</v>
      </c>
      <c r="X398" s="11">
        <f t="shared" si="100"/>
        <v>6.5016E+18</v>
      </c>
      <c r="Y398" s="11">
        <f t="shared" si="101"/>
        <v>6.0499999999999994E-18</v>
      </c>
      <c r="Z398" s="11">
        <f t="shared" si="102"/>
        <v>5.0500000000000002E-4</v>
      </c>
      <c r="AA398" s="16">
        <f t="shared" si="103"/>
        <v>1.9477119634585198E-2</v>
      </c>
      <c r="AB398" s="9">
        <f t="shared" si="104"/>
        <v>0.43976090729631645</v>
      </c>
      <c r="AC398" s="9">
        <f t="shared" si="105"/>
        <v>0.9805228803654148</v>
      </c>
      <c r="AD398" s="15">
        <f t="shared" si="106"/>
        <v>38.568553731851871</v>
      </c>
      <c r="AE398" s="3">
        <f t="shared" si="107"/>
        <v>728.41999999999973</v>
      </c>
      <c r="AF398" s="2">
        <f t="shared" si="108"/>
        <v>0.25</v>
      </c>
      <c r="AG398" s="9">
        <f t="shared" si="109"/>
        <v>1.263119155146249E-2</v>
      </c>
      <c r="AH398" s="2">
        <f t="shared" si="110"/>
        <v>0.61121678558369574</v>
      </c>
    </row>
    <row r="399" spans="1:34">
      <c r="A399" s="1">
        <f>Raw!A399</f>
        <v>386</v>
      </c>
      <c r="B399" s="14">
        <f>Raw!B399</f>
        <v>0.34642361111111114</v>
      </c>
      <c r="C399" s="15">
        <f>Raw!C399</f>
        <v>69.400000000000006</v>
      </c>
      <c r="D399" s="15">
        <f>IF(C399&gt;0.5,Raw!D399*D$11,-999)</f>
        <v>10.8</v>
      </c>
      <c r="E399" s="9">
        <f>IF(Raw!$G399&gt;$C$8,IF(Raw!$Q399&gt;$C$8,IF(Raw!$N399&gt;$C$9,IF(Raw!$N399&lt;$A$9,IF(Raw!$X399&gt;$C$9,IF(Raw!$X399&lt;$A$9,Raw!H399,-999),-999),-999),-999),-999),-999)</f>
        <v>0.46647499999999997</v>
      </c>
      <c r="F399" s="9">
        <f>IF(Raw!$G399&gt;$C$8,IF(Raw!$Q399&gt;$C$8,IF(Raw!$N399&gt;$C$9,IF(Raw!$N399&lt;$A$9,IF(Raw!$X399&gt;$C$9,IF(Raw!$X399&lt;$A$9,Raw!I399,-999),-999),-999),-999),-999),-999)</f>
        <v>0.78642199999999995</v>
      </c>
      <c r="G399" s="9">
        <f>Raw!G399</f>
        <v>0.98507299999999998</v>
      </c>
      <c r="H399" s="9">
        <f>IF(Raw!$G399&gt;$C$8,IF(Raw!$Q399&gt;$C$8,IF(Raw!$N399&gt;$C$9,IF(Raw!$N399&lt;$A$9,IF(Raw!$X399&gt;$C$9,IF(Raw!$X399&lt;$A$9,Raw!L399,-999),-999),-999),-999),-999),-999)</f>
        <v>617.1</v>
      </c>
      <c r="I399" s="9">
        <f>IF(Raw!$G399&gt;$C$8,IF(Raw!$Q399&gt;$C$8,IF(Raw!$N399&gt;$C$9,IF(Raw!$N399&lt;$A$9,IF(Raw!$X399&gt;$C$9,IF(Raw!$X399&lt;$A$9,Raw!M399,-999),-999),-999),-999),-999),-999)</f>
        <v>4.6999999999999997E-5</v>
      </c>
      <c r="J399" s="9">
        <f>IF(Raw!$G399&gt;$C$8,IF(Raw!$Q399&gt;$C$8,IF(Raw!$N399&gt;$C$9,IF(Raw!$N399&lt;$A$9,IF(Raw!$X399&gt;$C$9,IF(Raw!$X399&lt;$A$9,Raw!N399,-999),-999),-999),-999),-999),-999)</f>
        <v>632</v>
      </c>
      <c r="K399" s="9">
        <f>IF(Raw!$G399&gt;$C$8,IF(Raw!$Q399&gt;$C$8,IF(Raw!$N399&gt;$C$9,IF(Raw!$N399&lt;$A$9,IF(Raw!$X399&gt;$C$9,IF(Raw!$X399&lt;$A$9,Raw!R399,-999),-999),-999),-999),-999),-999)</f>
        <v>0.44269500000000001</v>
      </c>
      <c r="L399" s="9">
        <f>IF(Raw!$G399&gt;$C$8,IF(Raw!$Q399&gt;$C$8,IF(Raw!$N399&gt;$C$9,IF(Raw!$N399&lt;$A$9,IF(Raw!$X399&gt;$C$9,IF(Raw!$X399&lt;$A$9,Raw!S399,-999),-999),-999),-999),-999),-999)</f>
        <v>0.75954500000000003</v>
      </c>
      <c r="M399" s="9">
        <f>Raw!Q399</f>
        <v>0.97547499999999998</v>
      </c>
      <c r="N399" s="9">
        <f>IF(Raw!$G399&gt;$C$8,IF(Raw!$Q399&gt;$C$8,IF(Raw!$N399&gt;$C$9,IF(Raw!$N399&lt;$A$9,IF(Raw!$X399&gt;$C$9,IF(Raw!$X399&lt;$A$9,Raw!V399,-999),-999),-999),-999),-999),-999)</f>
        <v>623</v>
      </c>
      <c r="O399" s="9">
        <f>IF(Raw!$G399&gt;$C$8,IF(Raw!$Q399&gt;$C$8,IF(Raw!$N399&gt;$C$9,IF(Raw!$N399&lt;$A$9,IF(Raw!$X399&gt;$C$9,IF(Raw!$X399&lt;$A$9,Raw!W399,-999),-999),-999),-999),-999),-999)</f>
        <v>8.3235000000000003E-2</v>
      </c>
      <c r="P399" s="9">
        <f>IF(Raw!$G399&gt;$C$8,IF(Raw!$Q399&gt;$C$8,IF(Raw!$N399&gt;$C$9,IF(Raw!$N399&lt;$A$9,IF(Raw!$X399&gt;$C$9,IF(Raw!$X399&lt;$A$9,Raw!X399,-999),-999),-999),-999),-999),-999)</f>
        <v>509</v>
      </c>
      <c r="R399" s="9">
        <f t="shared" ref="R399:R462" si="111">F399-E399</f>
        <v>0.31994699999999998</v>
      </c>
      <c r="S399" s="9">
        <f t="shared" ref="S399:S462" si="112">R399/F399</f>
        <v>0.40683882190477888</v>
      </c>
      <c r="T399" s="9">
        <f t="shared" ref="T399:T462" si="113">L399-K399</f>
        <v>0.31685000000000002</v>
      </c>
      <c r="U399" s="9">
        <f t="shared" ref="U399:U462" si="114">T399/L399</f>
        <v>0.41715764042946768</v>
      </c>
      <c r="V399" s="15">
        <f t="shared" ref="V399:V462" si="115">IF(L399&gt;0,L399*V$8+V$10,-999)</f>
        <v>0.20203897000000001</v>
      </c>
      <c r="X399" s="11">
        <f t="shared" ref="X399:X462" si="116">D399*6.02*10^23*10^(-6)</f>
        <v>6.5016E+18</v>
      </c>
      <c r="Y399" s="11">
        <f t="shared" ref="Y399:Y462" si="117">H399*10^(-20)</f>
        <v>6.1709999999999998E-18</v>
      </c>
      <c r="Z399" s="11">
        <f t="shared" ref="Z399:Z462" si="118">J399*10^(-6)</f>
        <v>6.3199999999999997E-4</v>
      </c>
      <c r="AA399" s="16">
        <f t="shared" ref="AA399:AA462" si="119">IF(Z399&gt;0,(X399*Y399/(X399*Y399+1/Z399)),1)</f>
        <v>2.4729645707209966E-2</v>
      </c>
      <c r="AB399" s="9">
        <f t="shared" ref="AB399:AB462" si="120">K399+T399*AA399</f>
        <v>0.4505305882423295</v>
      </c>
      <c r="AC399" s="9">
        <f t="shared" ref="AC399:AC462" si="121">IF(T399&gt;0,(L399-AB399)/T399,-999)</f>
        <v>0.97527035429278996</v>
      </c>
      <c r="AD399" s="15">
        <f t="shared" ref="AD399:AD462" si="122">IF(AC399&gt;0,X399*Y399*AC399,-999)</f>
        <v>39.129186245585387</v>
      </c>
      <c r="AE399" s="3">
        <f t="shared" ref="AE399:AE462" si="123">AE$9*Y399</f>
        <v>742.98839999999973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1.2556183850871984E-2</v>
      </c>
      <c r="AH399" s="2">
        <f t="shared" ref="AH399:AH462" si="126">((AG399*12.01)/893.5)*3600</f>
        <v>0.60758720198802585</v>
      </c>
    </row>
    <row r="400" spans="1:34">
      <c r="A400" s="1">
        <f>Raw!A400</f>
        <v>387</v>
      </c>
      <c r="B400" s="14">
        <f>Raw!B400</f>
        <v>0.34648148148148145</v>
      </c>
      <c r="C400" s="15">
        <f>Raw!C400</f>
        <v>69.2</v>
      </c>
      <c r="D400" s="15">
        <f>IF(C400&gt;0.5,Raw!D400*D$11,-999)</f>
        <v>10.8</v>
      </c>
      <c r="E400" s="9">
        <f>IF(Raw!$G400&gt;$C$8,IF(Raw!$Q400&gt;$C$8,IF(Raw!$N400&gt;$C$9,IF(Raw!$N400&lt;$A$9,IF(Raw!$X400&gt;$C$9,IF(Raw!$X400&lt;$A$9,Raw!H400,-999),-999),-999),-999),-999),-999)</f>
        <v>0.50823499999999999</v>
      </c>
      <c r="F400" s="9">
        <f>IF(Raw!$G400&gt;$C$8,IF(Raw!$Q400&gt;$C$8,IF(Raw!$N400&gt;$C$9,IF(Raw!$N400&lt;$A$9,IF(Raw!$X400&gt;$C$9,IF(Raw!$X400&lt;$A$9,Raw!I400,-999),-999),-999),-999),-999),-999)</f>
        <v>0.84714999999999996</v>
      </c>
      <c r="G400" s="9">
        <f>Raw!G400</f>
        <v>0.98600500000000002</v>
      </c>
      <c r="H400" s="9">
        <f>IF(Raw!$G400&gt;$C$8,IF(Raw!$Q400&gt;$C$8,IF(Raw!$N400&gt;$C$9,IF(Raw!$N400&lt;$A$9,IF(Raw!$X400&gt;$C$9,IF(Raw!$X400&lt;$A$9,Raw!L400,-999),-999),-999),-999),-999),-999)</f>
        <v>591.79999999999995</v>
      </c>
      <c r="I400" s="9">
        <f>IF(Raw!$G400&gt;$C$8,IF(Raw!$Q400&gt;$C$8,IF(Raw!$N400&gt;$C$9,IF(Raw!$N400&lt;$A$9,IF(Raw!$X400&gt;$C$9,IF(Raw!$X400&lt;$A$9,Raw!M400,-999),-999),-999),-999),-999),-999)</f>
        <v>2.72E-4</v>
      </c>
      <c r="J400" s="9">
        <f>IF(Raw!$G400&gt;$C$8,IF(Raw!$Q400&gt;$C$8,IF(Raw!$N400&gt;$C$9,IF(Raw!$N400&lt;$A$9,IF(Raw!$X400&gt;$C$9,IF(Raw!$X400&lt;$A$9,Raw!N400,-999),-999),-999),-999),-999),-999)</f>
        <v>477</v>
      </c>
      <c r="K400" s="9">
        <f>IF(Raw!$G400&gt;$C$8,IF(Raw!$Q400&gt;$C$8,IF(Raw!$N400&gt;$C$9,IF(Raw!$N400&lt;$A$9,IF(Raw!$X400&gt;$C$9,IF(Raw!$X400&lt;$A$9,Raw!R400,-999),-999),-999),-999),-999),-999)</f>
        <v>0.47040100000000001</v>
      </c>
      <c r="L400" s="9">
        <f>IF(Raw!$G400&gt;$C$8,IF(Raw!$Q400&gt;$C$8,IF(Raw!$N400&gt;$C$9,IF(Raw!$N400&lt;$A$9,IF(Raw!$X400&gt;$C$9,IF(Raw!$X400&lt;$A$9,Raw!S400,-999),-999),-999),-999),-999),-999)</f>
        <v>0.85014999999999996</v>
      </c>
      <c r="M400" s="9">
        <f>Raw!Q400</f>
        <v>0.98150400000000004</v>
      </c>
      <c r="N400" s="9">
        <f>IF(Raw!$G400&gt;$C$8,IF(Raw!$Q400&gt;$C$8,IF(Raw!$N400&gt;$C$9,IF(Raw!$N400&lt;$A$9,IF(Raw!$X400&gt;$C$9,IF(Raw!$X400&lt;$A$9,Raw!V400,-999),-999),-999),-999),-999),-999)</f>
        <v>658</v>
      </c>
      <c r="O400" s="9">
        <f>IF(Raw!$G400&gt;$C$8,IF(Raw!$Q400&gt;$C$8,IF(Raw!$N400&gt;$C$9,IF(Raw!$N400&lt;$A$9,IF(Raw!$X400&gt;$C$9,IF(Raw!$X400&lt;$A$9,Raw!W400,-999),-999),-999),-999),-999),-999)</f>
        <v>1.7E-5</v>
      </c>
      <c r="P400" s="9">
        <f>IF(Raw!$G400&gt;$C$8,IF(Raw!$Q400&gt;$C$8,IF(Raw!$N400&gt;$C$9,IF(Raw!$N400&lt;$A$9,IF(Raw!$X400&gt;$C$9,IF(Raw!$X400&lt;$A$9,Raw!X400,-999),-999),-999),-999),-999),-999)</f>
        <v>506</v>
      </c>
      <c r="R400" s="9">
        <f t="shared" si="111"/>
        <v>0.33891499999999997</v>
      </c>
      <c r="S400" s="9">
        <f t="shared" si="112"/>
        <v>0.40006492356725487</v>
      </c>
      <c r="T400" s="9">
        <f t="shared" si="113"/>
        <v>0.37974899999999995</v>
      </c>
      <c r="U400" s="9">
        <f t="shared" si="114"/>
        <v>0.44668470269952359</v>
      </c>
      <c r="V400" s="15">
        <f t="shared" si="115"/>
        <v>0.2261399</v>
      </c>
      <c r="X400" s="11">
        <f t="shared" si="116"/>
        <v>6.5016E+18</v>
      </c>
      <c r="Y400" s="11">
        <f t="shared" si="117"/>
        <v>5.9179999999999989E-18</v>
      </c>
      <c r="Z400" s="11">
        <f t="shared" si="118"/>
        <v>4.7699999999999999E-4</v>
      </c>
      <c r="AA400" s="16">
        <f t="shared" si="119"/>
        <v>1.8022503640958289E-2</v>
      </c>
      <c r="AB400" s="9">
        <f t="shared" si="120"/>
        <v>0.47724502773515026</v>
      </c>
      <c r="AC400" s="9">
        <f t="shared" si="121"/>
        <v>0.98197749635904175</v>
      </c>
      <c r="AD400" s="15">
        <f t="shared" si="122"/>
        <v>37.783026500960773</v>
      </c>
      <c r="AE400" s="3">
        <f t="shared" si="123"/>
        <v>712.52719999999965</v>
      </c>
      <c r="AF400" s="2">
        <f t="shared" si="124"/>
        <v>0.25</v>
      </c>
      <c r="AG400" s="9">
        <f t="shared" si="125"/>
        <v>1.2982384584361446E-2</v>
      </c>
      <c r="AH400" s="2">
        <f t="shared" si="126"/>
        <v>0.628210833675939</v>
      </c>
    </row>
    <row r="401" spans="1:34">
      <c r="A401" s="1">
        <f>Raw!A401</f>
        <v>388</v>
      </c>
      <c r="B401" s="14">
        <f>Raw!B401</f>
        <v>0.34653935185185186</v>
      </c>
      <c r="C401" s="15">
        <f>Raw!C401</f>
        <v>67.900000000000006</v>
      </c>
      <c r="D401" s="15">
        <f>IF(C401&gt;0.5,Raw!D401*D$11,-999)</f>
        <v>11.7</v>
      </c>
      <c r="E401" s="9">
        <f>IF(Raw!$G401&gt;$C$8,IF(Raw!$Q401&gt;$C$8,IF(Raw!$N401&gt;$C$9,IF(Raw!$N401&lt;$A$9,IF(Raw!$X401&gt;$C$9,IF(Raw!$X401&lt;$A$9,Raw!H401,-999),-999),-999),-999),-999),-999)</f>
        <v>0.52725599999999995</v>
      </c>
      <c r="F401" s="9">
        <f>IF(Raw!$G401&gt;$C$8,IF(Raw!$Q401&gt;$C$8,IF(Raw!$N401&gt;$C$9,IF(Raw!$N401&lt;$A$9,IF(Raw!$X401&gt;$C$9,IF(Raw!$X401&lt;$A$9,Raw!I401,-999),-999),-999),-999),-999),-999)</f>
        <v>0.88573800000000003</v>
      </c>
      <c r="G401" s="9">
        <f>Raw!G401</f>
        <v>0.98536000000000001</v>
      </c>
      <c r="H401" s="9">
        <f>IF(Raw!$G401&gt;$C$8,IF(Raw!$Q401&gt;$C$8,IF(Raw!$N401&gt;$C$9,IF(Raw!$N401&lt;$A$9,IF(Raw!$X401&gt;$C$9,IF(Raw!$X401&lt;$A$9,Raw!L401,-999),-999),-999),-999),-999),-999)</f>
        <v>680.4</v>
      </c>
      <c r="I401" s="9">
        <f>IF(Raw!$G401&gt;$C$8,IF(Raw!$Q401&gt;$C$8,IF(Raw!$N401&gt;$C$9,IF(Raw!$N401&lt;$A$9,IF(Raw!$X401&gt;$C$9,IF(Raw!$X401&lt;$A$9,Raw!M401,-999),-999),-999),-999),-999),-999)</f>
        <v>8.9791999999999997E-2</v>
      </c>
      <c r="J401" s="9">
        <f>IF(Raw!$G401&gt;$C$8,IF(Raw!$Q401&gt;$C$8,IF(Raw!$N401&gt;$C$9,IF(Raw!$N401&lt;$A$9,IF(Raw!$X401&gt;$C$9,IF(Raw!$X401&lt;$A$9,Raw!N401,-999),-999),-999),-999),-999),-999)</f>
        <v>316</v>
      </c>
      <c r="K401" s="9">
        <f>IF(Raw!$G401&gt;$C$8,IF(Raw!$Q401&gt;$C$8,IF(Raw!$N401&gt;$C$9,IF(Raw!$N401&lt;$A$9,IF(Raw!$X401&gt;$C$9,IF(Raw!$X401&lt;$A$9,Raw!R401,-999),-999),-999),-999),-999),-999)</f>
        <v>0.49140699999999998</v>
      </c>
      <c r="L401" s="9">
        <f>IF(Raw!$G401&gt;$C$8,IF(Raw!$Q401&gt;$C$8,IF(Raw!$N401&gt;$C$9,IF(Raw!$N401&lt;$A$9,IF(Raw!$X401&gt;$C$9,IF(Raw!$X401&lt;$A$9,Raw!S401,-999),-999),-999),-999),-999),-999)</f>
        <v>0.87207599999999996</v>
      </c>
      <c r="M401" s="9">
        <f>Raw!Q401</f>
        <v>0.97513099999999997</v>
      </c>
      <c r="N401" s="9">
        <f>IF(Raw!$G401&gt;$C$8,IF(Raw!$Q401&gt;$C$8,IF(Raw!$N401&gt;$C$9,IF(Raw!$N401&lt;$A$9,IF(Raw!$X401&gt;$C$9,IF(Raw!$X401&lt;$A$9,Raw!V401,-999),-999),-999),-999),-999),-999)</f>
        <v>643</v>
      </c>
      <c r="O401" s="9">
        <f>IF(Raw!$G401&gt;$C$8,IF(Raw!$Q401&gt;$C$8,IF(Raw!$N401&gt;$C$9,IF(Raw!$N401&lt;$A$9,IF(Raw!$X401&gt;$C$9,IF(Raw!$X401&lt;$A$9,Raw!W401,-999),-999),-999),-999),-999),-999)</f>
        <v>6.4022999999999997E-2</v>
      </c>
      <c r="P401" s="9">
        <f>IF(Raw!$G401&gt;$C$8,IF(Raw!$Q401&gt;$C$8,IF(Raw!$N401&gt;$C$9,IF(Raw!$N401&lt;$A$9,IF(Raw!$X401&gt;$C$9,IF(Raw!$X401&lt;$A$9,Raw!X401,-999),-999),-999),-999),-999),-999)</f>
        <v>338</v>
      </c>
      <c r="R401" s="9">
        <f t="shared" si="111"/>
        <v>0.35848200000000008</v>
      </c>
      <c r="S401" s="9">
        <f t="shared" si="112"/>
        <v>0.40472690569897651</v>
      </c>
      <c r="T401" s="9">
        <f t="shared" si="113"/>
        <v>0.38066899999999998</v>
      </c>
      <c r="U401" s="9">
        <f t="shared" si="114"/>
        <v>0.43650897398850558</v>
      </c>
      <c r="V401" s="15">
        <f t="shared" si="115"/>
        <v>0.23197221600000001</v>
      </c>
      <c r="X401" s="11">
        <f t="shared" si="116"/>
        <v>7.043399999999999E+18</v>
      </c>
      <c r="Y401" s="11">
        <f t="shared" si="117"/>
        <v>6.8039999999999994E-18</v>
      </c>
      <c r="Z401" s="11">
        <f t="shared" si="118"/>
        <v>3.1599999999999998E-4</v>
      </c>
      <c r="AA401" s="16">
        <f t="shared" si="119"/>
        <v>1.49178484493663E-2</v>
      </c>
      <c r="AB401" s="9">
        <f t="shared" si="120"/>
        <v>0.49708576245137182</v>
      </c>
      <c r="AC401" s="9">
        <f t="shared" si="121"/>
        <v>0.98508215155063361</v>
      </c>
      <c r="AD401" s="15">
        <f t="shared" si="122"/>
        <v>47.208381168880699</v>
      </c>
      <c r="AE401" s="3">
        <f t="shared" si="123"/>
        <v>819.20159999999976</v>
      </c>
      <c r="AF401" s="2">
        <f t="shared" si="124"/>
        <v>0.25</v>
      </c>
      <c r="AG401" s="9">
        <f t="shared" si="125"/>
        <v>1.5851447713604923E-2</v>
      </c>
      <c r="AH401" s="2">
        <f t="shared" si="126"/>
        <v>0.76704330536700893</v>
      </c>
    </row>
    <row r="402" spans="1:34">
      <c r="A402" s="1">
        <f>Raw!A402</f>
        <v>389</v>
      </c>
      <c r="B402" s="14">
        <f>Raw!B402</f>
        <v>0.34659722222222222</v>
      </c>
      <c r="C402" s="15">
        <f>Raw!C402</f>
        <v>67.2</v>
      </c>
      <c r="D402" s="15">
        <f>IF(C402&gt;0.5,Raw!D402*D$11,-999)</f>
        <v>12.6</v>
      </c>
      <c r="E402" s="9">
        <f>IF(Raw!$G402&gt;$C$8,IF(Raw!$Q402&gt;$C$8,IF(Raw!$N402&gt;$C$9,IF(Raw!$N402&lt;$A$9,IF(Raw!$X402&gt;$C$9,IF(Raw!$X402&lt;$A$9,Raw!H402,-999),-999),-999),-999),-999),-999)</f>
        <v>0.525895</v>
      </c>
      <c r="F402" s="9">
        <f>IF(Raw!$G402&gt;$C$8,IF(Raw!$Q402&gt;$C$8,IF(Raw!$N402&gt;$C$9,IF(Raw!$N402&lt;$A$9,IF(Raw!$X402&gt;$C$9,IF(Raw!$X402&lt;$A$9,Raw!I402,-999),-999),-999),-999),-999),-999)</f>
        <v>0.88697599999999999</v>
      </c>
      <c r="G402" s="9">
        <f>Raw!G402</f>
        <v>0.98530600000000002</v>
      </c>
      <c r="H402" s="9">
        <f>IF(Raw!$G402&gt;$C$8,IF(Raw!$Q402&gt;$C$8,IF(Raw!$N402&gt;$C$9,IF(Raw!$N402&lt;$A$9,IF(Raw!$X402&gt;$C$9,IF(Raw!$X402&lt;$A$9,Raw!L402,-999),-999),-999),-999),-999),-999)</f>
        <v>630.70000000000005</v>
      </c>
      <c r="I402" s="9">
        <f>IF(Raw!$G402&gt;$C$8,IF(Raw!$Q402&gt;$C$8,IF(Raw!$N402&gt;$C$9,IF(Raw!$N402&lt;$A$9,IF(Raw!$X402&gt;$C$9,IF(Raw!$X402&lt;$A$9,Raw!M402,-999),-999),-999),-999),-999),-999)</f>
        <v>0.12886900000000001</v>
      </c>
      <c r="J402" s="9">
        <f>IF(Raw!$G402&gt;$C$8,IF(Raw!$Q402&gt;$C$8,IF(Raw!$N402&gt;$C$9,IF(Raw!$N402&lt;$A$9,IF(Raw!$X402&gt;$C$9,IF(Raw!$X402&lt;$A$9,Raw!N402,-999),-999),-999),-999),-999),-999)</f>
        <v>512</v>
      </c>
      <c r="K402" s="9">
        <f>IF(Raw!$G402&gt;$C$8,IF(Raw!$Q402&gt;$C$8,IF(Raw!$N402&gt;$C$9,IF(Raw!$N402&lt;$A$9,IF(Raw!$X402&gt;$C$9,IF(Raw!$X402&lt;$A$9,Raw!R402,-999),-999),-999),-999),-999),-999)</f>
        <v>0.56134700000000004</v>
      </c>
      <c r="L402" s="9">
        <f>IF(Raw!$G402&gt;$C$8,IF(Raw!$Q402&gt;$C$8,IF(Raw!$N402&gt;$C$9,IF(Raw!$N402&lt;$A$9,IF(Raw!$X402&gt;$C$9,IF(Raw!$X402&lt;$A$9,Raw!S402,-999),-999),-999),-999),-999),-999)</f>
        <v>0.98528400000000005</v>
      </c>
      <c r="M402" s="9">
        <f>Raw!Q402</f>
        <v>0.98083900000000002</v>
      </c>
      <c r="N402" s="9">
        <f>IF(Raw!$G402&gt;$C$8,IF(Raw!$Q402&gt;$C$8,IF(Raw!$N402&gt;$C$9,IF(Raw!$N402&lt;$A$9,IF(Raw!$X402&gt;$C$9,IF(Raw!$X402&lt;$A$9,Raw!V402,-999),-999),-999),-999),-999),-999)</f>
        <v>679.3</v>
      </c>
      <c r="O402" s="9">
        <f>IF(Raw!$G402&gt;$C$8,IF(Raw!$Q402&gt;$C$8,IF(Raw!$N402&gt;$C$9,IF(Raw!$N402&lt;$A$9,IF(Raw!$X402&gt;$C$9,IF(Raw!$X402&lt;$A$9,Raw!W402,-999),-999),-999),-999),-999),-999)</f>
        <v>5.2510000000000001E-2</v>
      </c>
      <c r="P402" s="9">
        <f>IF(Raw!$G402&gt;$C$8,IF(Raw!$Q402&gt;$C$8,IF(Raw!$N402&gt;$C$9,IF(Raw!$N402&lt;$A$9,IF(Raw!$X402&gt;$C$9,IF(Raw!$X402&lt;$A$9,Raw!X402,-999),-999),-999),-999),-999),-999)</f>
        <v>432</v>
      </c>
      <c r="R402" s="9">
        <f t="shared" si="111"/>
        <v>0.36108099999999999</v>
      </c>
      <c r="S402" s="9">
        <f t="shared" si="112"/>
        <v>0.40709218738725739</v>
      </c>
      <c r="T402" s="9">
        <f t="shared" si="113"/>
        <v>0.42393700000000001</v>
      </c>
      <c r="U402" s="9">
        <f t="shared" si="114"/>
        <v>0.43026883619342238</v>
      </c>
      <c r="V402" s="15">
        <f t="shared" si="115"/>
        <v>0.262085544</v>
      </c>
      <c r="X402" s="11">
        <f t="shared" si="116"/>
        <v>7.585199999999998E+18</v>
      </c>
      <c r="Y402" s="11">
        <f t="shared" si="117"/>
        <v>6.3070000000000004E-18</v>
      </c>
      <c r="Z402" s="11">
        <f t="shared" si="118"/>
        <v>5.1199999999999998E-4</v>
      </c>
      <c r="AA402" s="16">
        <f t="shared" si="119"/>
        <v>2.39083941164615E-2</v>
      </c>
      <c r="AB402" s="9">
        <f t="shared" si="120"/>
        <v>0.57148265287655042</v>
      </c>
      <c r="AC402" s="9">
        <f t="shared" si="121"/>
        <v>0.97609160588353838</v>
      </c>
      <c r="AD402" s="15">
        <f t="shared" si="122"/>
        <v>46.696082258713858</v>
      </c>
      <c r="AE402" s="3">
        <f t="shared" si="123"/>
        <v>759.36279999999988</v>
      </c>
      <c r="AF402" s="2">
        <f t="shared" si="124"/>
        <v>0.25</v>
      </c>
      <c r="AG402" s="9">
        <f t="shared" si="125"/>
        <v>1.5455283821730099E-2</v>
      </c>
      <c r="AH402" s="2">
        <f t="shared" si="126"/>
        <v>0.74787314081289602</v>
      </c>
    </row>
    <row r="403" spans="1:34">
      <c r="A403" s="1">
        <f>Raw!A403</f>
        <v>390</v>
      </c>
      <c r="B403" s="14">
        <f>Raw!B403</f>
        <v>0.34664351851851855</v>
      </c>
      <c r="C403" s="15">
        <f>Raw!C403</f>
        <v>66.5</v>
      </c>
      <c r="D403" s="15">
        <f>IF(C403&gt;0.5,Raw!D403*D$11,-999)</f>
        <v>12.6</v>
      </c>
      <c r="E403" s="9">
        <f>IF(Raw!$G403&gt;$C$8,IF(Raw!$Q403&gt;$C$8,IF(Raw!$N403&gt;$C$9,IF(Raw!$N403&lt;$A$9,IF(Raw!$X403&gt;$C$9,IF(Raw!$X403&lt;$A$9,Raw!H403,-999),-999),-999),-999),-999),-999)</f>
        <v>0.542767</v>
      </c>
      <c r="F403" s="9">
        <f>IF(Raw!$G403&gt;$C$8,IF(Raw!$Q403&gt;$C$8,IF(Raw!$N403&gt;$C$9,IF(Raw!$N403&lt;$A$9,IF(Raw!$X403&gt;$C$9,IF(Raw!$X403&lt;$A$9,Raw!I403,-999),-999),-999),-999),-999),-999)</f>
        <v>0.91093800000000003</v>
      </c>
      <c r="G403" s="9">
        <f>Raw!G403</f>
        <v>0.98192900000000005</v>
      </c>
      <c r="H403" s="9">
        <f>IF(Raw!$G403&gt;$C$8,IF(Raw!$Q403&gt;$C$8,IF(Raw!$N403&gt;$C$9,IF(Raw!$N403&lt;$A$9,IF(Raw!$X403&gt;$C$9,IF(Raw!$X403&lt;$A$9,Raw!L403,-999),-999),-999),-999),-999),-999)</f>
        <v>626.6</v>
      </c>
      <c r="I403" s="9">
        <f>IF(Raw!$G403&gt;$C$8,IF(Raw!$Q403&gt;$C$8,IF(Raw!$N403&gt;$C$9,IF(Raw!$N403&lt;$A$9,IF(Raw!$X403&gt;$C$9,IF(Raw!$X403&lt;$A$9,Raw!M403,-999),-999),-999),-999),-999),-999)</f>
        <v>2.6023000000000001E-2</v>
      </c>
      <c r="J403" s="9">
        <f>IF(Raw!$G403&gt;$C$8,IF(Raw!$Q403&gt;$C$8,IF(Raw!$N403&gt;$C$9,IF(Raw!$N403&lt;$A$9,IF(Raw!$X403&gt;$C$9,IF(Raw!$X403&lt;$A$9,Raw!N403,-999),-999),-999),-999),-999),-999)</f>
        <v>465</v>
      </c>
      <c r="K403" s="9">
        <f>IF(Raw!$G403&gt;$C$8,IF(Raw!$Q403&gt;$C$8,IF(Raw!$N403&gt;$C$9,IF(Raw!$N403&lt;$A$9,IF(Raw!$X403&gt;$C$9,IF(Raw!$X403&lt;$A$9,Raw!R403,-999),-999),-999),-999),-999),-999)</f>
        <v>0.51878299999999999</v>
      </c>
      <c r="L403" s="9">
        <f>IF(Raw!$G403&gt;$C$8,IF(Raw!$Q403&gt;$C$8,IF(Raw!$N403&gt;$C$9,IF(Raw!$N403&lt;$A$9,IF(Raw!$X403&gt;$C$9,IF(Raw!$X403&lt;$A$9,Raw!S403,-999),-999),-999),-999),-999),-999)</f>
        <v>0.92184299999999997</v>
      </c>
      <c r="M403" s="9">
        <f>Raw!Q403</f>
        <v>0.98422100000000001</v>
      </c>
      <c r="N403" s="9">
        <f>IF(Raw!$G403&gt;$C$8,IF(Raw!$Q403&gt;$C$8,IF(Raw!$N403&gt;$C$9,IF(Raw!$N403&lt;$A$9,IF(Raw!$X403&gt;$C$9,IF(Raw!$X403&lt;$A$9,Raw!V403,-999),-999),-999),-999),-999),-999)</f>
        <v>645.5</v>
      </c>
      <c r="O403" s="9">
        <f>IF(Raw!$G403&gt;$C$8,IF(Raw!$Q403&gt;$C$8,IF(Raw!$N403&gt;$C$9,IF(Raw!$N403&lt;$A$9,IF(Raw!$X403&gt;$C$9,IF(Raw!$X403&lt;$A$9,Raw!W403,-999),-999),-999),-999),-999),-999)</f>
        <v>0.114201</v>
      </c>
      <c r="P403" s="9">
        <f>IF(Raw!$G403&gt;$C$8,IF(Raw!$Q403&gt;$C$8,IF(Raw!$N403&gt;$C$9,IF(Raw!$N403&lt;$A$9,IF(Raw!$X403&gt;$C$9,IF(Raw!$X403&lt;$A$9,Raw!X403,-999),-999),-999),-999),-999),-999)</f>
        <v>457</v>
      </c>
      <c r="R403" s="9">
        <f t="shared" si="111"/>
        <v>0.36817100000000003</v>
      </c>
      <c r="S403" s="9">
        <f t="shared" si="112"/>
        <v>0.40416691366481583</v>
      </c>
      <c r="T403" s="9">
        <f t="shared" si="113"/>
        <v>0.40305999999999997</v>
      </c>
      <c r="U403" s="9">
        <f t="shared" si="114"/>
        <v>0.4372328042844606</v>
      </c>
      <c r="V403" s="15">
        <f t="shared" si="115"/>
        <v>0.245210238</v>
      </c>
      <c r="X403" s="11">
        <f t="shared" si="116"/>
        <v>7.585199999999998E+18</v>
      </c>
      <c r="Y403" s="11">
        <f t="shared" si="117"/>
        <v>6.2659999999999996E-18</v>
      </c>
      <c r="Z403" s="11">
        <f t="shared" si="118"/>
        <v>4.6499999999999997E-4</v>
      </c>
      <c r="AA403" s="16">
        <f t="shared" si="119"/>
        <v>2.1623032447703132E-2</v>
      </c>
      <c r="AB403" s="9">
        <f t="shared" si="120"/>
        <v>0.52749837945837119</v>
      </c>
      <c r="AC403" s="9">
        <f t="shared" si="121"/>
        <v>0.97837696755229697</v>
      </c>
      <c r="AD403" s="15">
        <f t="shared" si="122"/>
        <v>46.501145048823943</v>
      </c>
      <c r="AE403" s="3">
        <f t="shared" si="123"/>
        <v>754.42639999999972</v>
      </c>
      <c r="AF403" s="2">
        <f t="shared" si="124"/>
        <v>0.25</v>
      </c>
      <c r="AG403" s="9">
        <f t="shared" si="125"/>
        <v>1.563986619395058E-2</v>
      </c>
      <c r="AH403" s="2">
        <f t="shared" si="126"/>
        <v>0.75680498574330979</v>
      </c>
    </row>
    <row r="404" spans="1:34">
      <c r="A404" s="1">
        <f>Raw!A404</f>
        <v>391</v>
      </c>
      <c r="B404" s="14">
        <f>Raw!B404</f>
        <v>0.34670138888888885</v>
      </c>
      <c r="C404" s="15">
        <f>Raw!C404</f>
        <v>65.900000000000006</v>
      </c>
      <c r="D404" s="15">
        <f>IF(C404&gt;0.5,Raw!D404*D$11,-999)</f>
        <v>13.5</v>
      </c>
      <c r="E404" s="9">
        <f>IF(Raw!$G404&gt;$C$8,IF(Raw!$Q404&gt;$C$8,IF(Raw!$N404&gt;$C$9,IF(Raw!$N404&lt;$A$9,IF(Raw!$X404&gt;$C$9,IF(Raw!$X404&lt;$A$9,Raw!H404,-999),-999),-999),-999),-999),-999)</f>
        <v>0.55318800000000001</v>
      </c>
      <c r="F404" s="9">
        <f>IF(Raw!$G404&gt;$C$8,IF(Raw!$Q404&gt;$C$8,IF(Raw!$N404&gt;$C$9,IF(Raw!$N404&lt;$A$9,IF(Raw!$X404&gt;$C$9,IF(Raw!$X404&lt;$A$9,Raw!I404,-999),-999),-999),-999),-999),-999)</f>
        <v>0.91090000000000004</v>
      </c>
      <c r="G404" s="9">
        <f>Raw!G404</f>
        <v>0.98629299999999998</v>
      </c>
      <c r="H404" s="9">
        <f>IF(Raw!$G404&gt;$C$8,IF(Raw!$Q404&gt;$C$8,IF(Raw!$N404&gt;$C$9,IF(Raw!$N404&lt;$A$9,IF(Raw!$X404&gt;$C$9,IF(Raw!$X404&lt;$A$9,Raw!L404,-999),-999),-999),-999),-999),-999)</f>
        <v>692.8</v>
      </c>
      <c r="I404" s="9">
        <f>IF(Raw!$G404&gt;$C$8,IF(Raw!$Q404&gt;$C$8,IF(Raw!$N404&gt;$C$9,IF(Raw!$N404&lt;$A$9,IF(Raw!$X404&gt;$C$9,IF(Raw!$X404&lt;$A$9,Raw!M404,-999),-999),-999),-999),-999),-999)</f>
        <v>0.24913299999999999</v>
      </c>
      <c r="J404" s="9">
        <f>IF(Raw!$G404&gt;$C$8,IF(Raw!$Q404&gt;$C$8,IF(Raw!$N404&gt;$C$9,IF(Raw!$N404&lt;$A$9,IF(Raw!$X404&gt;$C$9,IF(Raw!$X404&lt;$A$9,Raw!N404,-999),-999),-999),-999),-999),-999)</f>
        <v>464</v>
      </c>
      <c r="K404" s="9">
        <f>IF(Raw!$G404&gt;$C$8,IF(Raw!$Q404&gt;$C$8,IF(Raw!$N404&gt;$C$9,IF(Raw!$N404&lt;$A$9,IF(Raw!$X404&gt;$C$9,IF(Raw!$X404&lt;$A$9,Raw!R404,-999),-999),-999),-999),-999),-999)</f>
        <v>0.51941000000000004</v>
      </c>
      <c r="L404" s="9">
        <f>IF(Raw!$G404&gt;$C$8,IF(Raw!$Q404&gt;$C$8,IF(Raw!$N404&gt;$C$9,IF(Raw!$N404&lt;$A$9,IF(Raw!$X404&gt;$C$9,IF(Raw!$X404&lt;$A$9,Raw!S404,-999),-999),-999),-999),-999),-999)</f>
        <v>0.92051400000000005</v>
      </c>
      <c r="M404" s="9">
        <f>Raw!Q404</f>
        <v>0.98007999999999995</v>
      </c>
      <c r="N404" s="9">
        <f>IF(Raw!$G404&gt;$C$8,IF(Raw!$Q404&gt;$C$8,IF(Raw!$N404&gt;$C$9,IF(Raw!$N404&lt;$A$9,IF(Raw!$X404&gt;$C$9,IF(Raw!$X404&lt;$A$9,Raw!V404,-999),-999),-999),-999),-999),-999)</f>
        <v>664.4</v>
      </c>
      <c r="O404" s="9">
        <f>IF(Raw!$G404&gt;$C$8,IF(Raw!$Q404&gt;$C$8,IF(Raw!$N404&gt;$C$9,IF(Raw!$N404&lt;$A$9,IF(Raw!$X404&gt;$C$9,IF(Raw!$X404&lt;$A$9,Raw!W404,-999),-999),-999),-999),-999),-999)</f>
        <v>0.15763099999999999</v>
      </c>
      <c r="P404" s="9">
        <f>IF(Raw!$G404&gt;$C$8,IF(Raw!$Q404&gt;$C$8,IF(Raw!$N404&gt;$C$9,IF(Raw!$N404&lt;$A$9,IF(Raw!$X404&gt;$C$9,IF(Raw!$X404&lt;$A$9,Raw!X404,-999),-999),-999),-999),-999),-999)</f>
        <v>503</v>
      </c>
      <c r="R404" s="9">
        <f t="shared" si="111"/>
        <v>0.35771200000000003</v>
      </c>
      <c r="S404" s="9">
        <f t="shared" si="112"/>
        <v>0.39270172357009553</v>
      </c>
      <c r="T404" s="9">
        <f t="shared" si="113"/>
        <v>0.40110400000000002</v>
      </c>
      <c r="U404" s="9">
        <f t="shared" si="114"/>
        <v>0.43573916311973526</v>
      </c>
      <c r="V404" s="15">
        <f t="shared" si="115"/>
        <v>0.24485672400000003</v>
      </c>
      <c r="X404" s="11">
        <f t="shared" si="116"/>
        <v>8.126999999999999E+18</v>
      </c>
      <c r="Y404" s="11">
        <f t="shared" si="117"/>
        <v>6.9279999999999989E-18</v>
      </c>
      <c r="Z404" s="11">
        <f t="shared" si="118"/>
        <v>4.64E-4</v>
      </c>
      <c r="AA404" s="16">
        <f t="shared" si="119"/>
        <v>2.5459850855766832E-2</v>
      </c>
      <c r="AB404" s="9">
        <f t="shared" si="120"/>
        <v>0.52962204801765156</v>
      </c>
      <c r="AC404" s="9">
        <f t="shared" si="121"/>
        <v>0.97454014914423315</v>
      </c>
      <c r="AD404" s="15">
        <f t="shared" si="122"/>
        <v>54.87036822363541</v>
      </c>
      <c r="AE404" s="3">
        <f t="shared" si="123"/>
        <v>834.13119999999969</v>
      </c>
      <c r="AF404" s="2">
        <f t="shared" si="124"/>
        <v>0.25</v>
      </c>
      <c r="AG404" s="9">
        <f t="shared" si="125"/>
        <v>1.8391667946029699E-2</v>
      </c>
      <c r="AH404" s="2">
        <f t="shared" si="126"/>
        <v>0.88996324041918307</v>
      </c>
    </row>
    <row r="405" spans="1:34">
      <c r="A405" s="1">
        <f>Raw!A405</f>
        <v>392</v>
      </c>
      <c r="B405" s="14">
        <f>Raw!B405</f>
        <v>0.34675925925925927</v>
      </c>
      <c r="C405" s="15">
        <f>Raw!C405</f>
        <v>64.7</v>
      </c>
      <c r="D405" s="15">
        <f>IF(C405&gt;0.5,Raw!D405*D$11,-999)</f>
        <v>13.5</v>
      </c>
      <c r="E405" s="9">
        <f>IF(Raw!$G405&gt;$C$8,IF(Raw!$Q405&gt;$C$8,IF(Raw!$N405&gt;$C$9,IF(Raw!$N405&lt;$A$9,IF(Raw!$X405&gt;$C$9,IF(Raw!$X405&lt;$A$9,Raw!H405,-999),-999),-999),-999),-999),-999)</f>
        <v>0.55804799999999999</v>
      </c>
      <c r="F405" s="9">
        <f>IF(Raw!$G405&gt;$C$8,IF(Raw!$Q405&gt;$C$8,IF(Raw!$N405&gt;$C$9,IF(Raw!$N405&lt;$A$9,IF(Raw!$X405&gt;$C$9,IF(Raw!$X405&lt;$A$9,Raw!I405,-999),-999),-999),-999),-999),-999)</f>
        <v>0.92743699999999996</v>
      </c>
      <c r="G405" s="9">
        <f>Raw!G405</f>
        <v>0.98055800000000004</v>
      </c>
      <c r="H405" s="9">
        <f>IF(Raw!$G405&gt;$C$8,IF(Raw!$Q405&gt;$C$8,IF(Raw!$N405&gt;$C$9,IF(Raw!$N405&lt;$A$9,IF(Raw!$X405&gt;$C$9,IF(Raw!$X405&lt;$A$9,Raw!L405,-999),-999),-999),-999),-999),-999)</f>
        <v>625.1</v>
      </c>
      <c r="I405" s="9">
        <f>IF(Raw!$G405&gt;$C$8,IF(Raw!$Q405&gt;$C$8,IF(Raw!$N405&gt;$C$9,IF(Raw!$N405&lt;$A$9,IF(Raw!$X405&gt;$C$9,IF(Raw!$X405&lt;$A$9,Raw!M405,-999),-999),-999),-999),-999),-999)</f>
        <v>1.5746E-2</v>
      </c>
      <c r="J405" s="9">
        <f>IF(Raw!$G405&gt;$C$8,IF(Raw!$Q405&gt;$C$8,IF(Raw!$N405&gt;$C$9,IF(Raw!$N405&lt;$A$9,IF(Raw!$X405&gt;$C$9,IF(Raw!$X405&lt;$A$9,Raw!N405,-999),-999),-999),-999),-999),-999)</f>
        <v>437</v>
      </c>
      <c r="K405" s="9">
        <f>IF(Raw!$G405&gt;$C$8,IF(Raw!$Q405&gt;$C$8,IF(Raw!$N405&gt;$C$9,IF(Raw!$N405&lt;$A$9,IF(Raw!$X405&gt;$C$9,IF(Raw!$X405&lt;$A$9,Raw!R405,-999),-999),-999),-999),-999),-999)</f>
        <v>0.527779</v>
      </c>
      <c r="L405" s="9">
        <f>IF(Raw!$G405&gt;$C$8,IF(Raw!$Q405&gt;$C$8,IF(Raw!$N405&gt;$C$9,IF(Raw!$N405&lt;$A$9,IF(Raw!$X405&gt;$C$9,IF(Raw!$X405&lt;$A$9,Raw!S405,-999),-999),-999),-999),-999),-999)</f>
        <v>0.92897600000000002</v>
      </c>
      <c r="M405" s="9">
        <f>Raw!Q405</f>
        <v>0.97746200000000005</v>
      </c>
      <c r="N405" s="9">
        <f>IF(Raw!$G405&gt;$C$8,IF(Raw!$Q405&gt;$C$8,IF(Raw!$N405&gt;$C$9,IF(Raw!$N405&lt;$A$9,IF(Raw!$X405&gt;$C$9,IF(Raw!$X405&lt;$A$9,Raw!V405,-999),-999),-999),-999),-999),-999)</f>
        <v>610.70000000000005</v>
      </c>
      <c r="O405" s="9">
        <f>IF(Raw!$G405&gt;$C$8,IF(Raw!$Q405&gt;$C$8,IF(Raw!$N405&gt;$C$9,IF(Raw!$N405&lt;$A$9,IF(Raw!$X405&gt;$C$9,IF(Raw!$X405&lt;$A$9,Raw!W405,-999),-999),-999),-999),-999),-999)</f>
        <v>0.150675</v>
      </c>
      <c r="P405" s="9">
        <f>IF(Raw!$G405&gt;$C$8,IF(Raw!$Q405&gt;$C$8,IF(Raw!$N405&gt;$C$9,IF(Raw!$N405&lt;$A$9,IF(Raw!$X405&gt;$C$9,IF(Raw!$X405&lt;$A$9,Raw!X405,-999),-999),-999),-999),-999),-999)</f>
        <v>403</v>
      </c>
      <c r="R405" s="9">
        <f t="shared" si="111"/>
        <v>0.36938899999999997</v>
      </c>
      <c r="S405" s="9">
        <f t="shared" si="112"/>
        <v>0.39829012644524642</v>
      </c>
      <c r="T405" s="9">
        <f t="shared" si="113"/>
        <v>0.40119700000000003</v>
      </c>
      <c r="U405" s="9">
        <f t="shared" si="114"/>
        <v>0.43187014519212552</v>
      </c>
      <c r="V405" s="15">
        <f t="shared" si="115"/>
        <v>0.24710761600000003</v>
      </c>
      <c r="X405" s="11">
        <f t="shared" si="116"/>
        <v>8.126999999999999E+18</v>
      </c>
      <c r="Y405" s="11">
        <f t="shared" si="117"/>
        <v>6.2510000000000001E-18</v>
      </c>
      <c r="Z405" s="11">
        <f t="shared" si="118"/>
        <v>4.37E-4</v>
      </c>
      <c r="AA405" s="16">
        <f t="shared" si="119"/>
        <v>2.17182656250446E-2</v>
      </c>
      <c r="AB405" s="9">
        <f t="shared" si="120"/>
        <v>0.53649230301397099</v>
      </c>
      <c r="AC405" s="9">
        <f t="shared" si="121"/>
        <v>0.97828173437495547</v>
      </c>
      <c r="AD405" s="15">
        <f t="shared" si="122"/>
        <v>49.698548341063159</v>
      </c>
      <c r="AE405" s="3">
        <f t="shared" si="123"/>
        <v>752.62039999999979</v>
      </c>
      <c r="AF405" s="2">
        <f t="shared" si="124"/>
        <v>0.25</v>
      </c>
      <c r="AG405" s="9">
        <f t="shared" si="125"/>
        <v>1.6510245606071394E-2</v>
      </c>
      <c r="AH405" s="2">
        <f t="shared" si="126"/>
        <v>0.79892219252837471</v>
      </c>
    </row>
    <row r="406" spans="1:34">
      <c r="A406" s="1">
        <f>Raw!A406</f>
        <v>393</v>
      </c>
      <c r="B406" s="14">
        <f>Raw!B406</f>
        <v>0.34681712962962963</v>
      </c>
      <c r="C406" s="15">
        <f>Raw!C406</f>
        <v>63.9</v>
      </c>
      <c r="D406" s="15">
        <f>IF(C406&gt;0.5,Raw!D406*D$11,-999)</f>
        <v>14.4</v>
      </c>
      <c r="E406" s="9">
        <f>IF(Raw!$G406&gt;$C$8,IF(Raw!$Q406&gt;$C$8,IF(Raw!$N406&gt;$C$9,IF(Raw!$N406&lt;$A$9,IF(Raw!$X406&gt;$C$9,IF(Raw!$X406&lt;$A$9,Raw!H406,-999),-999),-999),-999),-999),-999)</f>
        <v>0.57901899999999995</v>
      </c>
      <c r="F406" s="9">
        <f>IF(Raw!$G406&gt;$C$8,IF(Raw!$Q406&gt;$C$8,IF(Raw!$N406&gt;$C$9,IF(Raw!$N406&lt;$A$9,IF(Raw!$X406&gt;$C$9,IF(Raw!$X406&lt;$A$9,Raw!I406,-999),-999),-999),-999),-999),-999)</f>
        <v>0.955372</v>
      </c>
      <c r="G406" s="9">
        <f>Raw!G406</f>
        <v>0.98399499999999995</v>
      </c>
      <c r="H406" s="9">
        <f>IF(Raw!$G406&gt;$C$8,IF(Raw!$Q406&gt;$C$8,IF(Raw!$N406&gt;$C$9,IF(Raw!$N406&lt;$A$9,IF(Raw!$X406&gt;$C$9,IF(Raw!$X406&lt;$A$9,Raw!L406,-999),-999),-999),-999),-999),-999)</f>
        <v>616.4</v>
      </c>
      <c r="I406" s="9">
        <f>IF(Raw!$G406&gt;$C$8,IF(Raw!$Q406&gt;$C$8,IF(Raw!$N406&gt;$C$9,IF(Raw!$N406&lt;$A$9,IF(Raw!$X406&gt;$C$9,IF(Raw!$X406&lt;$A$9,Raw!M406,-999),-999),-999),-999),-999),-999)</f>
        <v>4.3375999999999998E-2</v>
      </c>
      <c r="J406" s="9">
        <f>IF(Raw!$G406&gt;$C$8,IF(Raw!$Q406&gt;$C$8,IF(Raw!$N406&gt;$C$9,IF(Raw!$N406&lt;$A$9,IF(Raw!$X406&gt;$C$9,IF(Raw!$X406&lt;$A$9,Raw!N406,-999),-999),-999),-999),-999),-999)</f>
        <v>368</v>
      </c>
      <c r="K406" s="9">
        <f>IF(Raw!$G406&gt;$C$8,IF(Raw!$Q406&gt;$C$8,IF(Raw!$N406&gt;$C$9,IF(Raw!$N406&lt;$A$9,IF(Raw!$X406&gt;$C$9,IF(Raw!$X406&lt;$A$9,Raw!R406,-999),-999),-999),-999),-999),-999)</f>
        <v>0.55778799999999995</v>
      </c>
      <c r="L406" s="9">
        <f>IF(Raw!$G406&gt;$C$8,IF(Raw!$Q406&gt;$C$8,IF(Raw!$N406&gt;$C$9,IF(Raw!$N406&lt;$A$9,IF(Raw!$X406&gt;$C$9,IF(Raw!$X406&lt;$A$9,Raw!S406,-999),-999),-999),-999),-999),-999)</f>
        <v>1.001339</v>
      </c>
      <c r="M406" s="9">
        <f>Raw!Q406</f>
        <v>0.97980699999999998</v>
      </c>
      <c r="N406" s="9">
        <f>IF(Raw!$G406&gt;$C$8,IF(Raw!$Q406&gt;$C$8,IF(Raw!$N406&gt;$C$9,IF(Raw!$N406&lt;$A$9,IF(Raw!$X406&gt;$C$9,IF(Raw!$X406&lt;$A$9,Raw!V406,-999),-999),-999),-999),-999),-999)</f>
        <v>589.5</v>
      </c>
      <c r="O406" s="9">
        <f>IF(Raw!$G406&gt;$C$8,IF(Raw!$Q406&gt;$C$8,IF(Raw!$N406&gt;$C$9,IF(Raw!$N406&lt;$A$9,IF(Raw!$X406&gt;$C$9,IF(Raw!$X406&lt;$A$9,Raw!W406,-999),-999),-999),-999),-999),-999)</f>
        <v>6.2981999999999996E-2</v>
      </c>
      <c r="P406" s="9">
        <f>IF(Raw!$G406&gt;$C$8,IF(Raw!$Q406&gt;$C$8,IF(Raw!$N406&gt;$C$9,IF(Raw!$N406&lt;$A$9,IF(Raw!$X406&gt;$C$9,IF(Raw!$X406&lt;$A$9,Raw!X406,-999),-999),-999),-999),-999),-999)</f>
        <v>342</v>
      </c>
      <c r="R406" s="9">
        <f t="shared" si="111"/>
        <v>0.37635300000000005</v>
      </c>
      <c r="S406" s="9">
        <f t="shared" si="112"/>
        <v>0.3939334625674607</v>
      </c>
      <c r="T406" s="9">
        <f t="shared" si="113"/>
        <v>0.44355100000000003</v>
      </c>
      <c r="U406" s="9">
        <f t="shared" si="114"/>
        <v>0.44295787939948411</v>
      </c>
      <c r="V406" s="15">
        <f t="shared" si="115"/>
        <v>0.266356174</v>
      </c>
      <c r="X406" s="11">
        <f t="shared" si="116"/>
        <v>8.668799999999999E+18</v>
      </c>
      <c r="Y406" s="11">
        <f t="shared" si="117"/>
        <v>6.1639999999999997E-18</v>
      </c>
      <c r="Z406" s="11">
        <f t="shared" si="118"/>
        <v>3.68E-4</v>
      </c>
      <c r="AA406" s="16">
        <f t="shared" si="119"/>
        <v>1.9284678033579791E-2</v>
      </c>
      <c r="AB406" s="9">
        <f t="shared" si="120"/>
        <v>0.56634173822647227</v>
      </c>
      <c r="AC406" s="9">
        <f t="shared" si="121"/>
        <v>0.98071532196642031</v>
      </c>
      <c r="AD406" s="15">
        <f t="shared" si="122"/>
        <v>52.404016395597267</v>
      </c>
      <c r="AE406" s="3">
        <f t="shared" si="123"/>
        <v>742.14559999999972</v>
      </c>
      <c r="AF406" s="2">
        <f t="shared" si="124"/>
        <v>0.25</v>
      </c>
      <c r="AG406" s="9">
        <f t="shared" si="125"/>
        <v>1.7855978442007356E-2</v>
      </c>
      <c r="AH406" s="2">
        <f t="shared" si="126"/>
        <v>0.86404150410590941</v>
      </c>
    </row>
    <row r="407" spans="1:34">
      <c r="A407" s="1">
        <f>Raw!A407</f>
        <v>394</v>
      </c>
      <c r="B407" s="14">
        <f>Raw!B407</f>
        <v>0.34687499999999999</v>
      </c>
      <c r="C407" s="15">
        <f>Raw!C407</f>
        <v>63.6</v>
      </c>
      <c r="D407" s="15">
        <f>IF(C407&gt;0.5,Raw!D407*D$11,-999)</f>
        <v>14.4</v>
      </c>
      <c r="E407" s="9">
        <f>IF(Raw!$G407&gt;$C$8,IF(Raw!$Q407&gt;$C$8,IF(Raw!$N407&gt;$C$9,IF(Raw!$N407&lt;$A$9,IF(Raw!$X407&gt;$C$9,IF(Raw!$X407&lt;$A$9,Raw!H407,-999),-999),-999),-999),-999),-999)</f>
        <v>0.591368</v>
      </c>
      <c r="F407" s="9">
        <f>IF(Raw!$G407&gt;$C$8,IF(Raw!$Q407&gt;$C$8,IF(Raw!$N407&gt;$C$9,IF(Raw!$N407&lt;$A$9,IF(Raw!$X407&gt;$C$9,IF(Raw!$X407&lt;$A$9,Raw!I407,-999),-999),-999),-999),-999),-999)</f>
        <v>0.98928899999999997</v>
      </c>
      <c r="G407" s="9">
        <f>Raw!G407</f>
        <v>0.98455499999999996</v>
      </c>
      <c r="H407" s="9">
        <f>IF(Raw!$G407&gt;$C$8,IF(Raw!$Q407&gt;$C$8,IF(Raw!$N407&gt;$C$9,IF(Raw!$N407&lt;$A$9,IF(Raw!$X407&gt;$C$9,IF(Raw!$X407&lt;$A$9,Raw!L407,-999),-999),-999),-999),-999),-999)</f>
        <v>611.79999999999995</v>
      </c>
      <c r="I407" s="9">
        <f>IF(Raw!$G407&gt;$C$8,IF(Raw!$Q407&gt;$C$8,IF(Raw!$N407&gt;$C$9,IF(Raw!$N407&lt;$A$9,IF(Raw!$X407&gt;$C$9,IF(Raw!$X407&lt;$A$9,Raw!M407,-999),-999),-999),-999),-999),-999)</f>
        <v>1.1E-4</v>
      </c>
      <c r="J407" s="9">
        <f>IF(Raw!$G407&gt;$C$8,IF(Raw!$Q407&gt;$C$8,IF(Raw!$N407&gt;$C$9,IF(Raw!$N407&lt;$A$9,IF(Raw!$X407&gt;$C$9,IF(Raw!$X407&lt;$A$9,Raw!N407,-999),-999),-999),-999),-999),-999)</f>
        <v>467</v>
      </c>
      <c r="K407" s="9">
        <f>IF(Raw!$G407&gt;$C$8,IF(Raw!$Q407&gt;$C$8,IF(Raw!$N407&gt;$C$9,IF(Raw!$N407&lt;$A$9,IF(Raw!$X407&gt;$C$9,IF(Raw!$X407&lt;$A$9,Raw!R407,-999),-999),-999),-999),-999),-999)</f>
        <v>0.56293300000000002</v>
      </c>
      <c r="L407" s="9">
        <f>IF(Raw!$G407&gt;$C$8,IF(Raw!$Q407&gt;$C$8,IF(Raw!$N407&gt;$C$9,IF(Raw!$N407&lt;$A$9,IF(Raw!$X407&gt;$C$9,IF(Raw!$X407&lt;$A$9,Raw!S407,-999),-999),-999),-999),-999),-999)</f>
        <v>1.0012859999999999</v>
      </c>
      <c r="M407" s="9">
        <f>Raw!Q407</f>
        <v>0.98601899999999998</v>
      </c>
      <c r="N407" s="9">
        <f>IF(Raw!$G407&gt;$C$8,IF(Raw!$Q407&gt;$C$8,IF(Raw!$N407&gt;$C$9,IF(Raw!$N407&lt;$A$9,IF(Raw!$X407&gt;$C$9,IF(Raw!$X407&lt;$A$9,Raw!V407,-999),-999),-999),-999),-999),-999)</f>
        <v>604.29999999999995</v>
      </c>
      <c r="O407" s="9">
        <f>IF(Raw!$G407&gt;$C$8,IF(Raw!$Q407&gt;$C$8,IF(Raw!$N407&gt;$C$9,IF(Raw!$N407&lt;$A$9,IF(Raw!$X407&gt;$C$9,IF(Raw!$X407&lt;$A$9,Raw!W407,-999),-999),-999),-999),-999),-999)</f>
        <v>3.1815999999999997E-2</v>
      </c>
      <c r="P407" s="9">
        <f>IF(Raw!$G407&gt;$C$8,IF(Raw!$Q407&gt;$C$8,IF(Raw!$N407&gt;$C$9,IF(Raw!$N407&lt;$A$9,IF(Raw!$X407&gt;$C$9,IF(Raw!$X407&lt;$A$9,Raw!X407,-999),-999),-999),-999),-999),-999)</f>
        <v>346</v>
      </c>
      <c r="R407" s="9">
        <f t="shared" si="111"/>
        <v>0.39792099999999997</v>
      </c>
      <c r="S407" s="9">
        <f t="shared" si="112"/>
        <v>0.40222927779445639</v>
      </c>
      <c r="T407" s="9">
        <f t="shared" si="113"/>
        <v>0.43835299999999988</v>
      </c>
      <c r="U407" s="9">
        <f t="shared" si="114"/>
        <v>0.43779000205735419</v>
      </c>
      <c r="V407" s="15">
        <f t="shared" si="115"/>
        <v>0.26634207599999998</v>
      </c>
      <c r="X407" s="11">
        <f t="shared" si="116"/>
        <v>8.668799999999999E+18</v>
      </c>
      <c r="Y407" s="11">
        <f t="shared" si="117"/>
        <v>6.1179999999999993E-18</v>
      </c>
      <c r="Z407" s="11">
        <f t="shared" si="118"/>
        <v>4.6699999999999997E-4</v>
      </c>
      <c r="AA407" s="16">
        <f t="shared" si="119"/>
        <v>2.4169068720911919E-2</v>
      </c>
      <c r="AB407" s="9">
        <f t="shared" si="120"/>
        <v>0.57352758378101787</v>
      </c>
      <c r="AC407" s="9">
        <f t="shared" si="121"/>
        <v>0.97583093127908815</v>
      </c>
      <c r="AD407" s="15">
        <f t="shared" si="122"/>
        <v>51.753894477327457</v>
      </c>
      <c r="AE407" s="3">
        <f t="shared" si="123"/>
        <v>736.60719999999969</v>
      </c>
      <c r="AF407" s="2">
        <f t="shared" si="124"/>
        <v>0.25</v>
      </c>
      <c r="AG407" s="9">
        <f t="shared" si="125"/>
        <v>1.7428721207465598E-2</v>
      </c>
      <c r="AH407" s="2">
        <f t="shared" si="126"/>
        <v>0.84336674888190555</v>
      </c>
    </row>
    <row r="408" spans="1:34">
      <c r="A408" s="1">
        <f>Raw!A408</f>
        <v>395</v>
      </c>
      <c r="B408" s="14">
        <f>Raw!B408</f>
        <v>0.34693287037037041</v>
      </c>
      <c r="C408" s="15">
        <f>Raw!C408</f>
        <v>62.5</v>
      </c>
      <c r="D408" s="15">
        <f>IF(C408&gt;0.5,Raw!D408*D$11,-999)</f>
        <v>15.3</v>
      </c>
      <c r="E408" s="9">
        <f>IF(Raw!$G408&gt;$C$8,IF(Raw!$Q408&gt;$C$8,IF(Raw!$N408&gt;$C$9,IF(Raw!$N408&lt;$A$9,IF(Raw!$X408&gt;$C$9,IF(Raw!$X408&lt;$A$9,Raw!H408,-999),-999),-999),-999),-999),-999)</f>
        <v>0.62998799999999999</v>
      </c>
      <c r="F408" s="9">
        <f>IF(Raw!$G408&gt;$C$8,IF(Raw!$Q408&gt;$C$8,IF(Raw!$N408&gt;$C$9,IF(Raw!$N408&lt;$A$9,IF(Raw!$X408&gt;$C$9,IF(Raw!$X408&lt;$A$9,Raw!I408,-999),-999),-999),-999),-999),-999)</f>
        <v>1.033131</v>
      </c>
      <c r="G408" s="9">
        <f>Raw!G408</f>
        <v>0.98622399999999999</v>
      </c>
      <c r="H408" s="9">
        <f>IF(Raw!$G408&gt;$C$8,IF(Raw!$Q408&gt;$C$8,IF(Raw!$N408&gt;$C$9,IF(Raw!$N408&lt;$A$9,IF(Raw!$X408&gt;$C$9,IF(Raw!$X408&lt;$A$9,Raw!L408,-999),-999),-999),-999),-999),-999)</f>
        <v>608.5</v>
      </c>
      <c r="I408" s="9">
        <f>IF(Raw!$G408&gt;$C$8,IF(Raw!$Q408&gt;$C$8,IF(Raw!$N408&gt;$C$9,IF(Raw!$N408&lt;$A$9,IF(Raw!$X408&gt;$C$9,IF(Raw!$X408&lt;$A$9,Raw!M408,-999),-999),-999),-999),-999),-999)</f>
        <v>0.12637100000000001</v>
      </c>
      <c r="J408" s="9">
        <f>IF(Raw!$G408&gt;$C$8,IF(Raw!$Q408&gt;$C$8,IF(Raw!$N408&gt;$C$9,IF(Raw!$N408&lt;$A$9,IF(Raw!$X408&gt;$C$9,IF(Raw!$X408&lt;$A$9,Raw!N408,-999),-999),-999),-999),-999),-999)</f>
        <v>414</v>
      </c>
      <c r="K408" s="9">
        <f>IF(Raw!$G408&gt;$C$8,IF(Raw!$Q408&gt;$C$8,IF(Raw!$N408&gt;$C$9,IF(Raw!$N408&lt;$A$9,IF(Raw!$X408&gt;$C$9,IF(Raw!$X408&lt;$A$9,Raw!R408,-999),-999),-999),-999),-999),-999)</f>
        <v>0.57993899999999998</v>
      </c>
      <c r="L408" s="9">
        <f>IF(Raw!$G408&gt;$C$8,IF(Raw!$Q408&gt;$C$8,IF(Raw!$N408&gt;$C$9,IF(Raw!$N408&lt;$A$9,IF(Raw!$X408&gt;$C$9,IF(Raw!$X408&lt;$A$9,Raw!S408,-999),-999),-999),-999),-999),-999)</f>
        <v>1.036532</v>
      </c>
      <c r="M408" s="9">
        <f>Raw!Q408</f>
        <v>0.98651200000000006</v>
      </c>
      <c r="N408" s="9">
        <f>IF(Raw!$G408&gt;$C$8,IF(Raw!$Q408&gt;$C$8,IF(Raw!$N408&gt;$C$9,IF(Raw!$N408&lt;$A$9,IF(Raw!$X408&gt;$C$9,IF(Raw!$X408&lt;$A$9,Raw!V408,-999),-999),-999),-999),-999),-999)</f>
        <v>572.1</v>
      </c>
      <c r="O408" s="9">
        <f>IF(Raw!$G408&gt;$C$8,IF(Raw!$Q408&gt;$C$8,IF(Raw!$N408&gt;$C$9,IF(Raw!$N408&lt;$A$9,IF(Raw!$X408&gt;$C$9,IF(Raw!$X408&lt;$A$9,Raw!W408,-999),-999),-999),-999),-999),-999)</f>
        <v>6.9999999999999999E-6</v>
      </c>
      <c r="P408" s="9">
        <f>IF(Raw!$G408&gt;$C$8,IF(Raw!$Q408&gt;$C$8,IF(Raw!$N408&gt;$C$9,IF(Raw!$N408&lt;$A$9,IF(Raw!$X408&gt;$C$9,IF(Raw!$X408&lt;$A$9,Raw!X408,-999),-999),-999),-999),-999),-999)</f>
        <v>364</v>
      </c>
      <c r="R408" s="9">
        <f t="shared" si="111"/>
        <v>0.40314300000000003</v>
      </c>
      <c r="S408" s="9">
        <f t="shared" si="112"/>
        <v>0.39021479367088979</v>
      </c>
      <c r="T408" s="9">
        <f t="shared" si="113"/>
        <v>0.45659300000000003</v>
      </c>
      <c r="U408" s="9">
        <f t="shared" si="114"/>
        <v>0.44050063095012987</v>
      </c>
      <c r="V408" s="15">
        <f t="shared" si="115"/>
        <v>0.275717512</v>
      </c>
      <c r="X408" s="11">
        <f t="shared" si="116"/>
        <v>9.210599999999998E+18</v>
      </c>
      <c r="Y408" s="11">
        <f t="shared" si="117"/>
        <v>6.0849999999999996E-18</v>
      </c>
      <c r="Z408" s="11">
        <f t="shared" si="118"/>
        <v>4.1399999999999998E-4</v>
      </c>
      <c r="AA408" s="16">
        <f t="shared" si="119"/>
        <v>2.2677069665224987E-2</v>
      </c>
      <c r="AB408" s="9">
        <f t="shared" si="120"/>
        <v>0.59029319126965407</v>
      </c>
      <c r="AC408" s="9">
        <f t="shared" si="121"/>
        <v>0.97732293033477502</v>
      </c>
      <c r="AD408" s="15">
        <f t="shared" si="122"/>
        <v>54.775530592330881</v>
      </c>
      <c r="AE408" s="3">
        <f t="shared" si="123"/>
        <v>732.63399999999979</v>
      </c>
      <c r="AF408" s="2">
        <f t="shared" si="124"/>
        <v>0.25</v>
      </c>
      <c r="AG408" s="9">
        <f t="shared" si="125"/>
        <v>1.8560504451192224E-2</v>
      </c>
      <c r="AH408" s="2">
        <f t="shared" si="126"/>
        <v>0.89813315103720992</v>
      </c>
    </row>
    <row r="409" spans="1:34">
      <c r="A409" s="1">
        <f>Raw!A409</f>
        <v>396</v>
      </c>
      <c r="B409" s="14">
        <f>Raw!B409</f>
        <v>0.34699074074074071</v>
      </c>
      <c r="C409" s="15">
        <f>Raw!C409</f>
        <v>62.1</v>
      </c>
      <c r="D409" s="15">
        <f>IF(C409&gt;0.5,Raw!D409*D$11,-999)</f>
        <v>15.3</v>
      </c>
      <c r="E409" s="9">
        <f>IF(Raw!$G409&gt;$C$8,IF(Raw!$Q409&gt;$C$8,IF(Raw!$N409&gt;$C$9,IF(Raw!$N409&lt;$A$9,IF(Raw!$X409&gt;$C$9,IF(Raw!$X409&lt;$A$9,Raw!H409,-999),-999),-999),-999),-999),-999)</f>
        <v>0.63955099999999998</v>
      </c>
      <c r="F409" s="9">
        <f>IF(Raw!$G409&gt;$C$8,IF(Raw!$Q409&gt;$C$8,IF(Raw!$N409&gt;$C$9,IF(Raw!$N409&lt;$A$9,IF(Raw!$X409&gt;$C$9,IF(Raw!$X409&lt;$A$9,Raw!I409,-999),-999),-999),-999),-999),-999)</f>
        <v>1.0585560000000001</v>
      </c>
      <c r="G409" s="9">
        <f>Raw!G409</f>
        <v>0.98473999999999995</v>
      </c>
      <c r="H409" s="9">
        <f>IF(Raw!$G409&gt;$C$8,IF(Raw!$Q409&gt;$C$8,IF(Raw!$N409&gt;$C$9,IF(Raw!$N409&lt;$A$9,IF(Raw!$X409&gt;$C$9,IF(Raw!$X409&lt;$A$9,Raw!L409,-999),-999),-999),-999),-999),-999)</f>
        <v>610.9</v>
      </c>
      <c r="I409" s="9">
        <f>IF(Raw!$G409&gt;$C$8,IF(Raw!$Q409&gt;$C$8,IF(Raw!$N409&gt;$C$9,IF(Raw!$N409&lt;$A$9,IF(Raw!$X409&gt;$C$9,IF(Raw!$X409&lt;$A$9,Raw!M409,-999),-999),-999),-999),-999),-999)</f>
        <v>0.14804100000000001</v>
      </c>
      <c r="J409" s="9">
        <f>IF(Raw!$G409&gt;$C$8,IF(Raw!$Q409&gt;$C$8,IF(Raw!$N409&gt;$C$9,IF(Raw!$N409&lt;$A$9,IF(Raw!$X409&gt;$C$9,IF(Raw!$X409&lt;$A$9,Raw!N409,-999),-999),-999),-999),-999),-999)</f>
        <v>384</v>
      </c>
      <c r="K409" s="9">
        <f>IF(Raw!$G409&gt;$C$8,IF(Raw!$Q409&gt;$C$8,IF(Raw!$N409&gt;$C$9,IF(Raw!$N409&lt;$A$9,IF(Raw!$X409&gt;$C$9,IF(Raw!$X409&lt;$A$9,Raw!R409,-999),-999),-999),-999),-999),-999)</f>
        <v>0.65830599999999995</v>
      </c>
      <c r="L409" s="9">
        <f>IF(Raw!$G409&gt;$C$8,IF(Raw!$Q409&gt;$C$8,IF(Raw!$N409&gt;$C$9,IF(Raw!$N409&lt;$A$9,IF(Raw!$X409&gt;$C$9,IF(Raw!$X409&lt;$A$9,Raw!S409,-999),-999),-999),-999),-999),-999)</f>
        <v>1.1474249999999999</v>
      </c>
      <c r="M409" s="9">
        <f>Raw!Q409</f>
        <v>0.98697100000000004</v>
      </c>
      <c r="N409" s="9">
        <f>IF(Raw!$G409&gt;$C$8,IF(Raw!$Q409&gt;$C$8,IF(Raw!$N409&gt;$C$9,IF(Raw!$N409&lt;$A$9,IF(Raw!$X409&gt;$C$9,IF(Raw!$X409&lt;$A$9,Raw!V409,-999),-999),-999),-999),-999),-999)</f>
        <v>642.70000000000005</v>
      </c>
      <c r="O409" s="9">
        <f>IF(Raw!$G409&gt;$C$8,IF(Raw!$Q409&gt;$C$8,IF(Raw!$N409&gt;$C$9,IF(Raw!$N409&lt;$A$9,IF(Raw!$X409&gt;$C$9,IF(Raw!$X409&lt;$A$9,Raw!W409,-999),-999),-999),-999),-999),-999)</f>
        <v>8.7163000000000004E-2</v>
      </c>
      <c r="P409" s="9">
        <f>IF(Raw!$G409&gt;$C$8,IF(Raw!$Q409&gt;$C$8,IF(Raw!$N409&gt;$C$9,IF(Raw!$N409&lt;$A$9,IF(Raw!$X409&gt;$C$9,IF(Raw!$X409&lt;$A$9,Raw!X409,-999),-999),-999),-999),-999),-999)</f>
        <v>298</v>
      </c>
      <c r="R409" s="9">
        <f t="shared" si="111"/>
        <v>0.41900500000000007</v>
      </c>
      <c r="S409" s="9">
        <f t="shared" si="112"/>
        <v>0.39582695672217627</v>
      </c>
      <c r="T409" s="9">
        <f t="shared" si="113"/>
        <v>0.48911899999999997</v>
      </c>
      <c r="U409" s="9">
        <f t="shared" si="114"/>
        <v>0.42627535568773561</v>
      </c>
      <c r="V409" s="15">
        <f t="shared" si="115"/>
        <v>0.30521504999999999</v>
      </c>
      <c r="X409" s="11">
        <f t="shared" si="116"/>
        <v>9.210599999999998E+18</v>
      </c>
      <c r="Y409" s="11">
        <f t="shared" si="117"/>
        <v>6.1089999999999996E-18</v>
      </c>
      <c r="Z409" s="11">
        <f t="shared" si="118"/>
        <v>3.8400000000000001E-4</v>
      </c>
      <c r="AA409" s="16">
        <f t="shared" si="119"/>
        <v>2.1149763799193082E-2</v>
      </c>
      <c r="AB409" s="9">
        <f t="shared" si="120"/>
        <v>0.66865075131969742</v>
      </c>
      <c r="AC409" s="9">
        <f t="shared" si="121"/>
        <v>0.97885023620080702</v>
      </c>
      <c r="AD409" s="15">
        <f t="shared" si="122"/>
        <v>55.077509893731978</v>
      </c>
      <c r="AE409" s="3">
        <f t="shared" si="123"/>
        <v>735.52359999999976</v>
      </c>
      <c r="AF409" s="2">
        <f t="shared" si="124"/>
        <v>0.25</v>
      </c>
      <c r="AG409" s="9">
        <f t="shared" si="125"/>
        <v>1.8060142400265676E-2</v>
      </c>
      <c r="AH409" s="2">
        <f t="shared" si="126"/>
        <v>0.8739208917939415</v>
      </c>
    </row>
    <row r="410" spans="1:34">
      <c r="A410" s="1">
        <f>Raw!A410</f>
        <v>397</v>
      </c>
      <c r="B410" s="14">
        <f>Raw!B410</f>
        <v>0.34704861111111113</v>
      </c>
      <c r="C410" s="15">
        <f>Raw!C410</f>
        <v>60.8</v>
      </c>
      <c r="D410" s="15">
        <f>IF(C410&gt;0.5,Raw!D410*D$11,-999)</f>
        <v>17.100000000000001</v>
      </c>
      <c r="E410" s="9">
        <f>IF(Raw!$G410&gt;$C$8,IF(Raw!$Q410&gt;$C$8,IF(Raw!$N410&gt;$C$9,IF(Raw!$N410&lt;$A$9,IF(Raw!$X410&gt;$C$9,IF(Raw!$X410&lt;$A$9,Raw!H410,-999),-999),-999),-999),-999),-999)</f>
        <v>0.67796699999999999</v>
      </c>
      <c r="F410" s="9">
        <f>IF(Raw!$G410&gt;$C$8,IF(Raw!$Q410&gt;$C$8,IF(Raw!$N410&gt;$C$9,IF(Raw!$N410&lt;$A$9,IF(Raw!$X410&gt;$C$9,IF(Raw!$X410&lt;$A$9,Raw!I410,-999),-999),-999),-999),-999),-999)</f>
        <v>1.1003719999999999</v>
      </c>
      <c r="G410" s="9">
        <f>Raw!G410</f>
        <v>0.98585699999999998</v>
      </c>
      <c r="H410" s="9">
        <f>IF(Raw!$G410&gt;$C$8,IF(Raw!$Q410&gt;$C$8,IF(Raw!$N410&gt;$C$9,IF(Raw!$N410&lt;$A$9,IF(Raw!$X410&gt;$C$9,IF(Raw!$X410&lt;$A$9,Raw!L410,-999),-999),-999),-999),-999),-999)</f>
        <v>578.4</v>
      </c>
      <c r="I410" s="9">
        <f>IF(Raw!$G410&gt;$C$8,IF(Raw!$Q410&gt;$C$8,IF(Raw!$N410&gt;$C$9,IF(Raw!$N410&lt;$A$9,IF(Raw!$X410&gt;$C$9,IF(Raw!$X410&lt;$A$9,Raw!M410,-999),-999),-999),-999),-999),-999)</f>
        <v>4.2736000000000003E-2</v>
      </c>
      <c r="J410" s="9">
        <f>IF(Raw!$G410&gt;$C$8,IF(Raw!$Q410&gt;$C$8,IF(Raw!$N410&gt;$C$9,IF(Raw!$N410&lt;$A$9,IF(Raw!$X410&gt;$C$9,IF(Raw!$X410&lt;$A$9,Raw!N410,-999),-999),-999),-999),-999),-999)</f>
        <v>367</v>
      </c>
      <c r="K410" s="9">
        <f>IF(Raw!$G410&gt;$C$8,IF(Raw!$Q410&gt;$C$8,IF(Raw!$N410&gt;$C$9,IF(Raw!$N410&lt;$A$9,IF(Raw!$X410&gt;$C$9,IF(Raw!$X410&lt;$A$9,Raw!R410,-999),-999),-999),-999),-999),-999)</f>
        <v>0.63641499999999995</v>
      </c>
      <c r="L410" s="9">
        <f>IF(Raw!$G410&gt;$C$8,IF(Raw!$Q410&gt;$C$8,IF(Raw!$N410&gt;$C$9,IF(Raw!$N410&lt;$A$9,IF(Raw!$X410&gt;$C$9,IF(Raw!$X410&lt;$A$9,Raw!S410,-999),-999),-999),-999),-999),-999)</f>
        <v>1.1000080000000001</v>
      </c>
      <c r="M410" s="9">
        <f>Raw!Q410</f>
        <v>0.98479499999999998</v>
      </c>
      <c r="N410" s="9">
        <f>IF(Raw!$G410&gt;$C$8,IF(Raw!$Q410&gt;$C$8,IF(Raw!$N410&gt;$C$9,IF(Raw!$N410&lt;$A$9,IF(Raw!$X410&gt;$C$9,IF(Raw!$X410&lt;$A$9,Raw!V410,-999),-999),-999),-999),-999),-999)</f>
        <v>591</v>
      </c>
      <c r="O410" s="9">
        <f>IF(Raw!$G410&gt;$C$8,IF(Raw!$Q410&gt;$C$8,IF(Raw!$N410&gt;$C$9,IF(Raw!$N410&lt;$A$9,IF(Raw!$X410&gt;$C$9,IF(Raw!$X410&lt;$A$9,Raw!W410,-999),-999),-999),-999),-999),-999)</f>
        <v>4.3000000000000002E-5</v>
      </c>
      <c r="P410" s="9">
        <f>IF(Raw!$G410&gt;$C$8,IF(Raw!$Q410&gt;$C$8,IF(Raw!$N410&gt;$C$9,IF(Raw!$N410&lt;$A$9,IF(Raw!$X410&gt;$C$9,IF(Raw!$X410&lt;$A$9,Raw!X410,-999),-999),-999),-999),-999),-999)</f>
        <v>447</v>
      </c>
      <c r="R410" s="9">
        <f t="shared" si="111"/>
        <v>0.42240499999999992</v>
      </c>
      <c r="S410" s="9">
        <f t="shared" si="112"/>
        <v>0.3838747260017521</v>
      </c>
      <c r="T410" s="9">
        <f t="shared" si="113"/>
        <v>0.46359300000000014</v>
      </c>
      <c r="U410" s="9">
        <f t="shared" si="114"/>
        <v>0.42144511676278729</v>
      </c>
      <c r="V410" s="15">
        <f t="shared" si="115"/>
        <v>0.29260212800000002</v>
      </c>
      <c r="X410" s="11">
        <f t="shared" si="116"/>
        <v>1.0294199999999998E+19</v>
      </c>
      <c r="Y410" s="11">
        <f t="shared" si="117"/>
        <v>5.7839999999999994E-18</v>
      </c>
      <c r="Z410" s="11">
        <f t="shared" si="118"/>
        <v>3.6699999999999998E-4</v>
      </c>
      <c r="AA410" s="16">
        <f t="shared" si="119"/>
        <v>2.1384497110668362E-2</v>
      </c>
      <c r="AB410" s="9">
        <f t="shared" si="120"/>
        <v>0.64632870316902602</v>
      </c>
      <c r="AC410" s="9">
        <f t="shared" si="121"/>
        <v>0.97861550288933163</v>
      </c>
      <c r="AD410" s="15">
        <f t="shared" si="122"/>
        <v>58.268384497733962</v>
      </c>
      <c r="AE410" s="3">
        <f t="shared" si="123"/>
        <v>696.39359999999976</v>
      </c>
      <c r="AF410" s="2">
        <f t="shared" si="124"/>
        <v>0.25</v>
      </c>
      <c r="AG410" s="9">
        <f t="shared" si="125"/>
        <v>1.8889943160174213E-2</v>
      </c>
      <c r="AH410" s="2">
        <f t="shared" si="126"/>
        <v>0.91407451871661138</v>
      </c>
    </row>
    <row r="411" spans="1:34">
      <c r="A411" s="1">
        <f>Raw!A411</f>
        <v>398</v>
      </c>
      <c r="B411" s="14">
        <f>Raw!B411</f>
        <v>0.34709490740740739</v>
      </c>
      <c r="C411" s="15">
        <f>Raw!C411</f>
        <v>60.3</v>
      </c>
      <c r="D411" s="15">
        <f>IF(C411&gt;0.5,Raw!D411*D$11,-999)</f>
        <v>17.100000000000001</v>
      </c>
      <c r="E411" s="9">
        <f>IF(Raw!$G411&gt;$C$8,IF(Raw!$Q411&gt;$C$8,IF(Raw!$N411&gt;$C$9,IF(Raw!$N411&lt;$A$9,IF(Raw!$X411&gt;$C$9,IF(Raw!$X411&lt;$A$9,Raw!H411,-999),-999),-999),-999),-999),-999)</f>
        <v>0.68790200000000001</v>
      </c>
      <c r="F411" s="9">
        <f>IF(Raw!$G411&gt;$C$8,IF(Raw!$Q411&gt;$C$8,IF(Raw!$N411&gt;$C$9,IF(Raw!$N411&lt;$A$9,IF(Raw!$X411&gt;$C$9,IF(Raw!$X411&lt;$A$9,Raw!I411,-999),-999),-999),-999),-999),-999)</f>
        <v>1.152021</v>
      </c>
      <c r="G411" s="9">
        <f>Raw!G411</f>
        <v>0.98338599999999998</v>
      </c>
      <c r="H411" s="9">
        <f>IF(Raw!$G411&gt;$C$8,IF(Raw!$Q411&gt;$C$8,IF(Raw!$N411&gt;$C$9,IF(Raw!$N411&lt;$A$9,IF(Raw!$X411&gt;$C$9,IF(Raw!$X411&lt;$A$9,Raw!L411,-999),-999),-999),-999),-999),-999)</f>
        <v>588.5</v>
      </c>
      <c r="I411" s="9">
        <f>IF(Raw!$G411&gt;$C$8,IF(Raw!$Q411&gt;$C$8,IF(Raw!$N411&gt;$C$9,IF(Raw!$N411&lt;$A$9,IF(Raw!$X411&gt;$C$9,IF(Raw!$X411&lt;$A$9,Raw!M411,-999),-999),-999),-999),-999),-999)</f>
        <v>7.9999999999999996E-6</v>
      </c>
      <c r="J411" s="9">
        <f>IF(Raw!$G411&gt;$C$8,IF(Raw!$Q411&gt;$C$8,IF(Raw!$N411&gt;$C$9,IF(Raw!$N411&lt;$A$9,IF(Raw!$X411&gt;$C$9,IF(Raw!$X411&lt;$A$9,Raw!N411,-999),-999),-999),-999),-999),-999)</f>
        <v>349</v>
      </c>
      <c r="K411" s="9">
        <f>IF(Raw!$G411&gt;$C$8,IF(Raw!$Q411&gt;$C$8,IF(Raw!$N411&gt;$C$9,IF(Raw!$N411&lt;$A$9,IF(Raw!$X411&gt;$C$9,IF(Raw!$X411&lt;$A$9,Raw!R411,-999),-999),-999),-999),-999),-999)</f>
        <v>0.65195000000000003</v>
      </c>
      <c r="L411" s="9">
        <f>IF(Raw!$G411&gt;$C$8,IF(Raw!$Q411&gt;$C$8,IF(Raw!$N411&gt;$C$9,IF(Raw!$N411&lt;$A$9,IF(Raw!$X411&gt;$C$9,IF(Raw!$X411&lt;$A$9,Raw!S411,-999),-999),-999),-999),-999),-999)</f>
        <v>1.1609100000000001</v>
      </c>
      <c r="M411" s="9">
        <f>Raw!Q411</f>
        <v>0.98963999999999996</v>
      </c>
      <c r="N411" s="9">
        <f>IF(Raw!$G411&gt;$C$8,IF(Raw!$Q411&gt;$C$8,IF(Raw!$N411&gt;$C$9,IF(Raw!$N411&lt;$A$9,IF(Raw!$X411&gt;$C$9,IF(Raw!$X411&lt;$A$9,Raw!V411,-999),-999),-999),-999),-999),-999)</f>
        <v>584.6</v>
      </c>
      <c r="O411" s="9">
        <f>IF(Raw!$G411&gt;$C$8,IF(Raw!$Q411&gt;$C$8,IF(Raw!$N411&gt;$C$9,IF(Raw!$N411&lt;$A$9,IF(Raw!$X411&gt;$C$9,IF(Raw!$X411&lt;$A$9,Raw!W411,-999),-999),-999),-999),-999),-999)</f>
        <v>4.0000000000000003E-5</v>
      </c>
      <c r="P411" s="9">
        <f>IF(Raw!$G411&gt;$C$8,IF(Raw!$Q411&gt;$C$8,IF(Raw!$N411&gt;$C$9,IF(Raw!$N411&lt;$A$9,IF(Raw!$X411&gt;$C$9,IF(Raw!$X411&lt;$A$9,Raw!X411,-999),-999),-999),-999),-999),-999)</f>
        <v>429</v>
      </c>
      <c r="R411" s="9">
        <f t="shared" si="111"/>
        <v>0.46411899999999995</v>
      </c>
      <c r="S411" s="9">
        <f t="shared" si="112"/>
        <v>0.4028737323364765</v>
      </c>
      <c r="T411" s="9">
        <f t="shared" si="113"/>
        <v>0.50896000000000008</v>
      </c>
      <c r="U411" s="9">
        <f t="shared" si="114"/>
        <v>0.43841469192271582</v>
      </c>
      <c r="V411" s="15">
        <f t="shared" si="115"/>
        <v>0.30880206000000004</v>
      </c>
      <c r="X411" s="11">
        <f t="shared" si="116"/>
        <v>1.0294199999999998E+19</v>
      </c>
      <c r="Y411" s="11">
        <f t="shared" si="117"/>
        <v>5.8849999999999999E-18</v>
      </c>
      <c r="Z411" s="11">
        <f t="shared" si="118"/>
        <v>3.4899999999999997E-4</v>
      </c>
      <c r="AA411" s="16">
        <f t="shared" si="119"/>
        <v>2.0705130636854901E-2</v>
      </c>
      <c r="AB411" s="9">
        <f t="shared" si="120"/>
        <v>0.66248808328893372</v>
      </c>
      <c r="AC411" s="9">
        <f t="shared" si="121"/>
        <v>0.97929486936314503</v>
      </c>
      <c r="AD411" s="15">
        <f t="shared" si="122"/>
        <v>59.327021882105733</v>
      </c>
      <c r="AE411" s="3">
        <f t="shared" si="123"/>
        <v>708.55399999999975</v>
      </c>
      <c r="AF411" s="2">
        <f t="shared" si="124"/>
        <v>0.25</v>
      </c>
      <c r="AG411" s="9">
        <f t="shared" si="125"/>
        <v>2.0007567708565852E-2</v>
      </c>
      <c r="AH411" s="2">
        <f t="shared" si="126"/>
        <v>0.96815578897319887</v>
      </c>
    </row>
    <row r="412" spans="1:34">
      <c r="A412" s="1">
        <f>Raw!A412</f>
        <v>399</v>
      </c>
      <c r="B412" s="14">
        <f>Raw!B412</f>
        <v>0.34715277777777781</v>
      </c>
      <c r="C412" s="15">
        <f>Raw!C412</f>
        <v>59.9</v>
      </c>
      <c r="D412" s="15">
        <f>IF(C412&gt;0.5,Raw!D412*D$11,-999)</f>
        <v>18</v>
      </c>
      <c r="E412" s="9">
        <f>IF(Raw!$G412&gt;$C$8,IF(Raw!$Q412&gt;$C$8,IF(Raw!$N412&gt;$C$9,IF(Raw!$N412&lt;$A$9,IF(Raw!$X412&gt;$C$9,IF(Raw!$X412&lt;$A$9,Raw!H412,-999),-999),-999),-999),-999),-999)</f>
        <v>0.72293700000000005</v>
      </c>
      <c r="F412" s="9">
        <f>IF(Raw!$G412&gt;$C$8,IF(Raw!$Q412&gt;$C$8,IF(Raw!$N412&gt;$C$9,IF(Raw!$N412&lt;$A$9,IF(Raw!$X412&gt;$C$9,IF(Raw!$X412&lt;$A$9,Raw!I412,-999),-999),-999),-999),-999),-999)</f>
        <v>1.1815899999999999</v>
      </c>
      <c r="G412" s="9">
        <f>Raw!G412</f>
        <v>0.98549100000000001</v>
      </c>
      <c r="H412" s="9">
        <f>IF(Raw!$G412&gt;$C$8,IF(Raw!$Q412&gt;$C$8,IF(Raw!$N412&gt;$C$9,IF(Raw!$N412&lt;$A$9,IF(Raw!$X412&gt;$C$9,IF(Raw!$X412&lt;$A$9,Raw!L412,-999),-999),-999),-999),-999),-999)</f>
        <v>609.1</v>
      </c>
      <c r="I412" s="9">
        <f>IF(Raw!$G412&gt;$C$8,IF(Raw!$Q412&gt;$C$8,IF(Raw!$N412&gt;$C$9,IF(Raw!$N412&lt;$A$9,IF(Raw!$X412&gt;$C$9,IF(Raw!$X412&lt;$A$9,Raw!M412,-999),-999),-999),-999),-999),-999)</f>
        <v>2.0000000000000002E-5</v>
      </c>
      <c r="J412" s="9">
        <f>IF(Raw!$G412&gt;$C$8,IF(Raw!$Q412&gt;$C$8,IF(Raw!$N412&gt;$C$9,IF(Raw!$N412&lt;$A$9,IF(Raw!$X412&gt;$C$9,IF(Raw!$X412&lt;$A$9,Raw!N412,-999),-999),-999),-999),-999),-999)</f>
        <v>402</v>
      </c>
      <c r="K412" s="9">
        <f>IF(Raw!$G412&gt;$C$8,IF(Raw!$Q412&gt;$C$8,IF(Raw!$N412&gt;$C$9,IF(Raw!$N412&lt;$A$9,IF(Raw!$X412&gt;$C$9,IF(Raw!$X412&lt;$A$9,Raw!R412,-999),-999),-999),-999),-999),-999)</f>
        <v>0.655725</v>
      </c>
      <c r="L412" s="9">
        <f>IF(Raw!$G412&gt;$C$8,IF(Raw!$Q412&gt;$C$8,IF(Raw!$N412&gt;$C$9,IF(Raw!$N412&lt;$A$9,IF(Raw!$X412&gt;$C$9,IF(Raw!$X412&lt;$A$9,Raw!S412,-999),-999),-999),-999),-999),-999)</f>
        <v>1.1614359999999999</v>
      </c>
      <c r="M412" s="9">
        <f>Raw!Q412</f>
        <v>0.99143199999999998</v>
      </c>
      <c r="N412" s="9">
        <f>IF(Raw!$G412&gt;$C$8,IF(Raw!$Q412&gt;$C$8,IF(Raw!$N412&gt;$C$9,IF(Raw!$N412&lt;$A$9,IF(Raw!$X412&gt;$C$9,IF(Raw!$X412&lt;$A$9,Raw!V412,-999),-999),-999),-999),-999),-999)</f>
        <v>631.5</v>
      </c>
      <c r="O412" s="9">
        <f>IF(Raw!$G412&gt;$C$8,IF(Raw!$Q412&gt;$C$8,IF(Raw!$N412&gt;$C$9,IF(Raw!$N412&lt;$A$9,IF(Raw!$X412&gt;$C$9,IF(Raw!$X412&lt;$A$9,Raw!W412,-999),-999),-999),-999),-999),-999)</f>
        <v>5.0000000000000004E-6</v>
      </c>
      <c r="P412" s="9">
        <f>IF(Raw!$G412&gt;$C$8,IF(Raw!$Q412&gt;$C$8,IF(Raw!$N412&gt;$C$9,IF(Raw!$N412&lt;$A$9,IF(Raw!$X412&gt;$C$9,IF(Raw!$X412&lt;$A$9,Raw!X412,-999),-999),-999),-999),-999),-999)</f>
        <v>436</v>
      </c>
      <c r="R412" s="9">
        <f t="shared" si="111"/>
        <v>0.45865299999999987</v>
      </c>
      <c r="S412" s="9">
        <f t="shared" si="112"/>
        <v>0.38816594588647491</v>
      </c>
      <c r="T412" s="9">
        <f t="shared" si="113"/>
        <v>0.50571099999999991</v>
      </c>
      <c r="U412" s="9">
        <f t="shared" si="114"/>
        <v>0.43541874024913979</v>
      </c>
      <c r="V412" s="15">
        <f t="shared" si="115"/>
        <v>0.30894197600000001</v>
      </c>
      <c r="X412" s="11">
        <f t="shared" si="116"/>
        <v>1.0835999999999996E+19</v>
      </c>
      <c r="Y412" s="11">
        <f t="shared" si="117"/>
        <v>6.0910000000000002E-18</v>
      </c>
      <c r="Z412" s="11">
        <f t="shared" si="118"/>
        <v>4.0199999999999996E-4</v>
      </c>
      <c r="AA412" s="16">
        <f t="shared" si="119"/>
        <v>2.5847039333699893E-2</v>
      </c>
      <c r="AB412" s="9">
        <f t="shared" si="120"/>
        <v>0.66879613210848465</v>
      </c>
      <c r="AC412" s="9">
        <f t="shared" si="121"/>
        <v>0.97415296066630019</v>
      </c>
      <c r="AD412" s="15">
        <f t="shared" si="122"/>
        <v>64.296117745522125</v>
      </c>
      <c r="AE412" s="3">
        <f t="shared" si="123"/>
        <v>733.35639999999978</v>
      </c>
      <c r="AF412" s="2">
        <f t="shared" si="124"/>
        <v>0.25</v>
      </c>
      <c r="AG412" s="9">
        <f t="shared" si="125"/>
        <v>2.1535180455127388E-2</v>
      </c>
      <c r="AH412" s="2">
        <f t="shared" si="126"/>
        <v>1.0420761747709992</v>
      </c>
    </row>
    <row r="413" spans="1:34">
      <c r="A413" s="1">
        <f>Raw!A413</f>
        <v>400</v>
      </c>
      <c r="B413" s="14">
        <f>Raw!B413</f>
        <v>0.34721064814814812</v>
      </c>
      <c r="C413" s="15">
        <f>Raw!C413</f>
        <v>58.5</v>
      </c>
      <c r="D413" s="15">
        <f>IF(C413&gt;0.5,Raw!D413*D$11,-999)</f>
        <v>18.899999999999999</v>
      </c>
      <c r="E413" s="9">
        <f>IF(Raw!$G413&gt;$C$8,IF(Raw!$Q413&gt;$C$8,IF(Raw!$N413&gt;$C$9,IF(Raw!$N413&lt;$A$9,IF(Raw!$X413&gt;$C$9,IF(Raw!$X413&lt;$A$9,Raw!H413,-999),-999),-999),-999),-999),-999)</f>
        <v>0.74287800000000004</v>
      </c>
      <c r="F413" s="9">
        <f>IF(Raw!$G413&gt;$C$8,IF(Raw!$Q413&gt;$C$8,IF(Raw!$N413&gt;$C$9,IF(Raw!$N413&lt;$A$9,IF(Raw!$X413&gt;$C$9,IF(Raw!$X413&lt;$A$9,Raw!I413,-999),-999),-999),-999),-999),-999)</f>
        <v>1.2344930000000001</v>
      </c>
      <c r="G413" s="9">
        <f>Raw!G413</f>
        <v>0.99081300000000005</v>
      </c>
      <c r="H413" s="9">
        <f>IF(Raw!$G413&gt;$C$8,IF(Raw!$Q413&gt;$C$8,IF(Raw!$N413&gt;$C$9,IF(Raw!$N413&lt;$A$9,IF(Raw!$X413&gt;$C$9,IF(Raw!$X413&lt;$A$9,Raw!L413,-999),-999),-999),-999),-999),-999)</f>
        <v>572.1</v>
      </c>
      <c r="I413" s="9">
        <f>IF(Raw!$G413&gt;$C$8,IF(Raw!$Q413&gt;$C$8,IF(Raw!$N413&gt;$C$9,IF(Raw!$N413&lt;$A$9,IF(Raw!$X413&gt;$C$9,IF(Raw!$X413&lt;$A$9,Raw!M413,-999),-999),-999),-999),-999),-999)</f>
        <v>2.4000000000000001E-5</v>
      </c>
      <c r="J413" s="9">
        <f>IF(Raw!$G413&gt;$C$8,IF(Raw!$Q413&gt;$C$8,IF(Raw!$N413&gt;$C$9,IF(Raw!$N413&lt;$A$9,IF(Raw!$X413&gt;$C$9,IF(Raw!$X413&lt;$A$9,Raw!N413,-999),-999),-999),-999),-999),-999)</f>
        <v>443</v>
      </c>
      <c r="K413" s="9">
        <f>IF(Raw!$G413&gt;$C$8,IF(Raw!$Q413&gt;$C$8,IF(Raw!$N413&gt;$C$9,IF(Raw!$N413&lt;$A$9,IF(Raw!$X413&gt;$C$9,IF(Raw!$X413&lt;$A$9,Raw!R413,-999),-999),-999),-999),-999),-999)</f>
        <v>0.70518199999999998</v>
      </c>
      <c r="L413" s="9">
        <f>IF(Raw!$G413&gt;$C$8,IF(Raw!$Q413&gt;$C$8,IF(Raw!$N413&gt;$C$9,IF(Raw!$N413&lt;$A$9,IF(Raw!$X413&gt;$C$9,IF(Raw!$X413&lt;$A$9,Raw!S413,-999),-999),-999),-999),-999),-999)</f>
        <v>1.2300530000000001</v>
      </c>
      <c r="M413" s="9">
        <f>Raw!Q413</f>
        <v>0.98519000000000001</v>
      </c>
      <c r="N413" s="9">
        <f>IF(Raw!$G413&gt;$C$8,IF(Raw!$Q413&gt;$C$8,IF(Raw!$N413&gt;$C$9,IF(Raw!$N413&lt;$A$9,IF(Raw!$X413&gt;$C$9,IF(Raw!$X413&lt;$A$9,Raw!V413,-999),-999),-999),-999),-999),-999)</f>
        <v>585</v>
      </c>
      <c r="O413" s="9">
        <f>IF(Raw!$G413&gt;$C$8,IF(Raw!$Q413&gt;$C$8,IF(Raw!$N413&gt;$C$9,IF(Raw!$N413&lt;$A$9,IF(Raw!$X413&gt;$C$9,IF(Raw!$X413&lt;$A$9,Raw!W413,-999),-999),-999),-999),-999),-999)</f>
        <v>1.9999999999999999E-6</v>
      </c>
      <c r="P413" s="9">
        <f>IF(Raw!$G413&gt;$C$8,IF(Raw!$Q413&gt;$C$8,IF(Raw!$N413&gt;$C$9,IF(Raw!$N413&lt;$A$9,IF(Raw!$X413&gt;$C$9,IF(Raw!$X413&lt;$A$9,Raw!X413,-999),-999),-999),-999),-999),-999)</f>
        <v>383</v>
      </c>
      <c r="R413" s="9">
        <f t="shared" si="111"/>
        <v>0.49161500000000002</v>
      </c>
      <c r="S413" s="9">
        <f t="shared" si="112"/>
        <v>0.39823231075429344</v>
      </c>
      <c r="T413" s="9">
        <f t="shared" si="113"/>
        <v>0.52487100000000009</v>
      </c>
      <c r="U413" s="9">
        <f t="shared" si="114"/>
        <v>0.4267060037250428</v>
      </c>
      <c r="V413" s="15">
        <f t="shared" si="115"/>
        <v>0.32719409800000004</v>
      </c>
      <c r="X413" s="11">
        <f t="shared" si="116"/>
        <v>1.1377799999999996E+19</v>
      </c>
      <c r="Y413" s="11">
        <f t="shared" si="117"/>
        <v>5.7209999999999998E-18</v>
      </c>
      <c r="Z413" s="11">
        <f t="shared" si="118"/>
        <v>4.4299999999999998E-4</v>
      </c>
      <c r="AA413" s="16">
        <f t="shared" si="119"/>
        <v>2.8027724926648134E-2</v>
      </c>
      <c r="AB413" s="9">
        <f t="shared" si="120"/>
        <v>0.71989294000997472</v>
      </c>
      <c r="AC413" s="9">
        <f t="shared" si="121"/>
        <v>0.97197227507335182</v>
      </c>
      <c r="AD413" s="15">
        <f t="shared" si="122"/>
        <v>63.268002091756507</v>
      </c>
      <c r="AE413" s="3">
        <f t="shared" si="123"/>
        <v>688.80839999999978</v>
      </c>
      <c r="AF413" s="2">
        <f t="shared" si="124"/>
        <v>0.25</v>
      </c>
      <c r="AG413" s="9">
        <f t="shared" si="125"/>
        <v>2.07667971817239E-2</v>
      </c>
      <c r="AH413" s="2">
        <f t="shared" si="126"/>
        <v>1.0048945080570952</v>
      </c>
    </row>
    <row r="414" spans="1:34">
      <c r="A414" s="1">
        <f>Raw!A414</f>
        <v>401</v>
      </c>
      <c r="B414" s="14">
        <f>Raw!B414</f>
        <v>0.34726851851851853</v>
      </c>
      <c r="C414" s="15">
        <f>Raw!C414</f>
        <v>58.1</v>
      </c>
      <c r="D414" s="15">
        <f>IF(C414&gt;0.5,Raw!D414*D$11,-999)</f>
        <v>19.8</v>
      </c>
      <c r="E414" s="9">
        <f>IF(Raw!$G414&gt;$C$8,IF(Raw!$Q414&gt;$C$8,IF(Raw!$N414&gt;$C$9,IF(Raw!$N414&lt;$A$9,IF(Raw!$X414&gt;$C$9,IF(Raw!$X414&lt;$A$9,Raw!H414,-999),-999),-999),-999),-999),-999)</f>
        <v>0.760853</v>
      </c>
      <c r="F414" s="9">
        <f>IF(Raw!$G414&gt;$C$8,IF(Raw!$Q414&gt;$C$8,IF(Raw!$N414&gt;$C$9,IF(Raw!$N414&lt;$A$9,IF(Raw!$X414&gt;$C$9,IF(Raw!$X414&lt;$A$9,Raw!I414,-999),-999),-999),-999),-999),-999)</f>
        <v>1.238645</v>
      </c>
      <c r="G414" s="9">
        <f>Raw!G414</f>
        <v>0.98644500000000002</v>
      </c>
      <c r="H414" s="9">
        <f>IF(Raw!$G414&gt;$C$8,IF(Raw!$Q414&gt;$C$8,IF(Raw!$N414&gt;$C$9,IF(Raw!$N414&lt;$A$9,IF(Raw!$X414&gt;$C$9,IF(Raw!$X414&lt;$A$9,Raw!L414,-999),-999),-999),-999),-999),-999)</f>
        <v>619.29999999999995</v>
      </c>
      <c r="I414" s="9">
        <f>IF(Raw!$G414&gt;$C$8,IF(Raw!$Q414&gt;$C$8,IF(Raw!$N414&gt;$C$9,IF(Raw!$N414&lt;$A$9,IF(Raw!$X414&gt;$C$9,IF(Raw!$X414&lt;$A$9,Raw!M414,-999),-999),-999),-999),-999),-999)</f>
        <v>2.5000000000000001E-5</v>
      </c>
      <c r="J414" s="9">
        <f>IF(Raw!$G414&gt;$C$8,IF(Raw!$Q414&gt;$C$8,IF(Raw!$N414&gt;$C$9,IF(Raw!$N414&lt;$A$9,IF(Raw!$X414&gt;$C$9,IF(Raw!$X414&lt;$A$9,Raw!N414,-999),-999),-999),-999),-999),-999)</f>
        <v>367</v>
      </c>
      <c r="K414" s="9">
        <f>IF(Raw!$G414&gt;$C$8,IF(Raw!$Q414&gt;$C$8,IF(Raw!$N414&gt;$C$9,IF(Raw!$N414&lt;$A$9,IF(Raw!$X414&gt;$C$9,IF(Raw!$X414&lt;$A$9,Raw!R414,-999),-999),-999),-999),-999),-999)</f>
        <v>0.706515</v>
      </c>
      <c r="L414" s="9">
        <f>IF(Raw!$G414&gt;$C$8,IF(Raw!$Q414&gt;$C$8,IF(Raw!$N414&gt;$C$9,IF(Raw!$N414&lt;$A$9,IF(Raw!$X414&gt;$C$9,IF(Raw!$X414&lt;$A$9,Raw!S414,-999),-999),-999),-999),-999),-999)</f>
        <v>1.235808</v>
      </c>
      <c r="M414" s="9">
        <f>Raw!Q414</f>
        <v>0.985626</v>
      </c>
      <c r="N414" s="9">
        <f>IF(Raw!$G414&gt;$C$8,IF(Raw!$Q414&gt;$C$8,IF(Raw!$N414&gt;$C$9,IF(Raw!$N414&lt;$A$9,IF(Raw!$X414&gt;$C$9,IF(Raw!$X414&lt;$A$9,Raw!V414,-999),-999),-999),-999),-999),-999)</f>
        <v>631.1</v>
      </c>
      <c r="O414" s="9">
        <f>IF(Raw!$G414&gt;$C$8,IF(Raw!$Q414&gt;$C$8,IF(Raw!$N414&gt;$C$9,IF(Raw!$N414&lt;$A$9,IF(Raw!$X414&gt;$C$9,IF(Raw!$X414&lt;$A$9,Raw!W414,-999),-999),-999),-999),-999),-999)</f>
        <v>1.5E-5</v>
      </c>
      <c r="P414" s="9">
        <f>IF(Raw!$G414&gt;$C$8,IF(Raw!$Q414&gt;$C$8,IF(Raw!$N414&gt;$C$9,IF(Raw!$N414&lt;$A$9,IF(Raw!$X414&gt;$C$9,IF(Raw!$X414&lt;$A$9,Raw!X414,-999),-999),-999),-999),-999),-999)</f>
        <v>295</v>
      </c>
      <c r="R414" s="9">
        <f t="shared" si="111"/>
        <v>0.47779199999999999</v>
      </c>
      <c r="S414" s="9">
        <f t="shared" si="112"/>
        <v>0.38573764072837657</v>
      </c>
      <c r="T414" s="9">
        <f t="shared" si="113"/>
        <v>0.52929300000000001</v>
      </c>
      <c r="U414" s="9">
        <f t="shared" si="114"/>
        <v>0.42829711411481397</v>
      </c>
      <c r="V414" s="15">
        <f t="shared" si="115"/>
        <v>0.32872492800000003</v>
      </c>
      <c r="X414" s="11">
        <f t="shared" si="116"/>
        <v>1.1919599999999998E+19</v>
      </c>
      <c r="Y414" s="11">
        <f t="shared" si="117"/>
        <v>6.1929999999999993E-18</v>
      </c>
      <c r="Z414" s="11">
        <f t="shared" si="118"/>
        <v>3.6699999999999998E-4</v>
      </c>
      <c r="AA414" s="16">
        <f t="shared" si="119"/>
        <v>2.6376660054936347E-2</v>
      </c>
      <c r="AB414" s="9">
        <f t="shared" si="120"/>
        <v>0.72047598153045744</v>
      </c>
      <c r="AC414" s="9">
        <f t="shared" si="121"/>
        <v>0.97362333994506367</v>
      </c>
      <c r="AD414" s="15">
        <f t="shared" si="122"/>
        <v>71.871008324077238</v>
      </c>
      <c r="AE414" s="3">
        <f t="shared" si="123"/>
        <v>745.63719999999967</v>
      </c>
      <c r="AF414" s="2">
        <f t="shared" si="124"/>
        <v>0.25</v>
      </c>
      <c r="AG414" s="9">
        <f t="shared" si="125"/>
        <v>2.3678573425941579E-2</v>
      </c>
      <c r="AH414" s="2">
        <f t="shared" si="126"/>
        <v>1.1457938451527814</v>
      </c>
    </row>
    <row r="415" spans="1:34">
      <c r="A415" s="1">
        <f>Raw!A415</f>
        <v>402</v>
      </c>
      <c r="B415" s="14">
        <f>Raw!B415</f>
        <v>0.34732638888888889</v>
      </c>
      <c r="C415" s="15">
        <f>Raw!C415</f>
        <v>57</v>
      </c>
      <c r="D415" s="15">
        <f>IF(C415&gt;0.5,Raw!D415*D$11,-999)</f>
        <v>20.7</v>
      </c>
      <c r="E415" s="9">
        <f>IF(Raw!$G415&gt;$C$8,IF(Raw!$Q415&gt;$C$8,IF(Raw!$N415&gt;$C$9,IF(Raw!$N415&lt;$A$9,IF(Raw!$X415&gt;$C$9,IF(Raw!$X415&lt;$A$9,Raw!H415,-999),-999),-999),-999),-999),-999)</f>
        <v>0.768235</v>
      </c>
      <c r="F415" s="9">
        <f>IF(Raw!$G415&gt;$C$8,IF(Raw!$Q415&gt;$C$8,IF(Raw!$N415&gt;$C$9,IF(Raw!$N415&lt;$A$9,IF(Raw!$X415&gt;$C$9,IF(Raw!$X415&lt;$A$9,Raw!I415,-999),-999),-999),-999),-999),-999)</f>
        <v>1.2709969999999999</v>
      </c>
      <c r="G415" s="9">
        <f>Raw!G415</f>
        <v>0.99204700000000001</v>
      </c>
      <c r="H415" s="9">
        <f>IF(Raw!$G415&gt;$C$8,IF(Raw!$Q415&gt;$C$8,IF(Raw!$N415&gt;$C$9,IF(Raw!$N415&lt;$A$9,IF(Raw!$X415&gt;$C$9,IF(Raw!$X415&lt;$A$9,Raw!L415,-999),-999),-999),-999),-999),-999)</f>
        <v>584.9</v>
      </c>
      <c r="I415" s="9">
        <f>IF(Raw!$G415&gt;$C$8,IF(Raw!$Q415&gt;$C$8,IF(Raw!$N415&gt;$C$9,IF(Raw!$N415&lt;$A$9,IF(Raw!$X415&gt;$C$9,IF(Raw!$X415&lt;$A$9,Raw!M415,-999),-999),-999),-999),-999),-999)</f>
        <v>3.1000000000000001E-5</v>
      </c>
      <c r="J415" s="9">
        <f>IF(Raw!$G415&gt;$C$8,IF(Raw!$Q415&gt;$C$8,IF(Raw!$N415&gt;$C$9,IF(Raw!$N415&lt;$A$9,IF(Raw!$X415&gt;$C$9,IF(Raw!$X415&lt;$A$9,Raw!N415,-999),-999),-999),-999),-999),-999)</f>
        <v>349</v>
      </c>
      <c r="K415" s="9">
        <f>IF(Raw!$G415&gt;$C$8,IF(Raw!$Q415&gt;$C$8,IF(Raw!$N415&gt;$C$9,IF(Raw!$N415&lt;$A$9,IF(Raw!$X415&gt;$C$9,IF(Raw!$X415&lt;$A$9,Raw!R415,-999),-999),-999),-999),-999),-999)</f>
        <v>0.73150700000000002</v>
      </c>
      <c r="L415" s="9">
        <f>IF(Raw!$G415&gt;$C$8,IF(Raw!$Q415&gt;$C$8,IF(Raw!$N415&gt;$C$9,IF(Raw!$N415&lt;$A$9,IF(Raw!$X415&gt;$C$9,IF(Raw!$X415&lt;$A$9,Raw!S415,-999),-999),-999),-999),-999),-999)</f>
        <v>1.273566</v>
      </c>
      <c r="M415" s="9">
        <f>Raw!Q415</f>
        <v>0.98843700000000001</v>
      </c>
      <c r="N415" s="9">
        <f>IF(Raw!$G415&gt;$C$8,IF(Raw!$Q415&gt;$C$8,IF(Raw!$N415&gt;$C$9,IF(Raw!$N415&lt;$A$9,IF(Raw!$X415&gt;$C$9,IF(Raw!$X415&lt;$A$9,Raw!V415,-999),-999),-999),-999),-999),-999)</f>
        <v>588.5</v>
      </c>
      <c r="O415" s="9">
        <f>IF(Raw!$G415&gt;$C$8,IF(Raw!$Q415&gt;$C$8,IF(Raw!$N415&gt;$C$9,IF(Raw!$N415&lt;$A$9,IF(Raw!$X415&gt;$C$9,IF(Raw!$X415&lt;$A$9,Raw!W415,-999),-999),-999),-999),-999),-999)</f>
        <v>9.0000000000000002E-6</v>
      </c>
      <c r="P415" s="9">
        <f>IF(Raw!$G415&gt;$C$8,IF(Raw!$Q415&gt;$C$8,IF(Raw!$N415&gt;$C$9,IF(Raw!$N415&lt;$A$9,IF(Raw!$X415&gt;$C$9,IF(Raw!$X415&lt;$A$9,Raw!X415,-999),-999),-999),-999),-999),-999)</f>
        <v>412</v>
      </c>
      <c r="R415" s="9">
        <f t="shared" si="111"/>
        <v>0.50276199999999993</v>
      </c>
      <c r="S415" s="9">
        <f t="shared" si="112"/>
        <v>0.395565056408473</v>
      </c>
      <c r="T415" s="9">
        <f t="shared" si="113"/>
        <v>0.54205899999999996</v>
      </c>
      <c r="U415" s="9">
        <f t="shared" si="114"/>
        <v>0.42562301443348832</v>
      </c>
      <c r="V415" s="15">
        <f t="shared" si="115"/>
        <v>0.338768556</v>
      </c>
      <c r="X415" s="11">
        <f t="shared" si="116"/>
        <v>1.2461399999999998E+19</v>
      </c>
      <c r="Y415" s="11">
        <f t="shared" si="117"/>
        <v>5.8489999999999995E-18</v>
      </c>
      <c r="Z415" s="11">
        <f t="shared" si="118"/>
        <v>3.4899999999999997E-4</v>
      </c>
      <c r="AA415" s="16">
        <f t="shared" si="119"/>
        <v>2.4806454872409105E-2</v>
      </c>
      <c r="AB415" s="9">
        <f t="shared" si="120"/>
        <v>0.74495356212168318</v>
      </c>
      <c r="AC415" s="9">
        <f t="shared" si="121"/>
        <v>0.97519354512759093</v>
      </c>
      <c r="AD415" s="15">
        <f t="shared" si="122"/>
        <v>71.078667256186563</v>
      </c>
      <c r="AE415" s="3">
        <f t="shared" si="123"/>
        <v>704.21959999999979</v>
      </c>
      <c r="AF415" s="2">
        <f t="shared" si="124"/>
        <v>0.25</v>
      </c>
      <c r="AG415" s="9">
        <f t="shared" si="125"/>
        <v>2.3271320476533085E-2</v>
      </c>
      <c r="AH415" s="2">
        <f t="shared" si="126"/>
        <v>1.1260870868756403</v>
      </c>
    </row>
    <row r="416" spans="1:34">
      <c r="A416" s="1">
        <f>Raw!A416</f>
        <v>403</v>
      </c>
      <c r="B416" s="14">
        <f>Raw!B416</f>
        <v>0.34738425925925925</v>
      </c>
      <c r="C416" s="15">
        <f>Raw!C416</f>
        <v>56.5</v>
      </c>
      <c r="D416" s="15">
        <f>IF(C416&gt;0.5,Raw!D416*D$11,-999)</f>
        <v>21.6</v>
      </c>
      <c r="E416" s="9">
        <f>IF(Raw!$G416&gt;$C$8,IF(Raw!$Q416&gt;$C$8,IF(Raw!$N416&gt;$C$9,IF(Raw!$N416&lt;$A$9,IF(Raw!$X416&gt;$C$9,IF(Raw!$X416&lt;$A$9,Raw!H416,-999),-999),-999),-999),-999),-999)</f>
        <v>0.78650299999999995</v>
      </c>
      <c r="F416" s="9">
        <f>IF(Raw!$G416&gt;$C$8,IF(Raw!$Q416&gt;$C$8,IF(Raw!$N416&gt;$C$9,IF(Raw!$N416&lt;$A$9,IF(Raw!$X416&gt;$C$9,IF(Raw!$X416&lt;$A$9,Raw!I416,-999),-999),-999),-999),-999),-999)</f>
        <v>1.2899449999999999</v>
      </c>
      <c r="G416" s="9">
        <f>Raw!G416</f>
        <v>0.987039</v>
      </c>
      <c r="H416" s="9">
        <f>IF(Raw!$G416&gt;$C$8,IF(Raw!$Q416&gt;$C$8,IF(Raw!$N416&gt;$C$9,IF(Raw!$N416&lt;$A$9,IF(Raw!$X416&gt;$C$9,IF(Raw!$X416&lt;$A$9,Raw!L416,-999),-999),-999),-999),-999),-999)</f>
        <v>601.70000000000005</v>
      </c>
      <c r="I416" s="9">
        <f>IF(Raw!$G416&gt;$C$8,IF(Raw!$Q416&gt;$C$8,IF(Raw!$N416&gt;$C$9,IF(Raw!$N416&lt;$A$9,IF(Raw!$X416&gt;$C$9,IF(Raw!$X416&lt;$A$9,Raw!M416,-999),-999),-999),-999),-999),-999)</f>
        <v>5.3957999999999999E-2</v>
      </c>
      <c r="J416" s="9">
        <f>IF(Raw!$G416&gt;$C$8,IF(Raw!$Q416&gt;$C$8,IF(Raw!$N416&gt;$C$9,IF(Raw!$N416&lt;$A$9,IF(Raw!$X416&gt;$C$9,IF(Raw!$X416&lt;$A$9,Raw!N416,-999),-999),-999),-999),-999),-999)</f>
        <v>379</v>
      </c>
      <c r="K416" s="9">
        <f>IF(Raw!$G416&gt;$C$8,IF(Raw!$Q416&gt;$C$8,IF(Raw!$N416&gt;$C$9,IF(Raw!$N416&lt;$A$9,IF(Raw!$X416&gt;$C$9,IF(Raw!$X416&lt;$A$9,Raw!R416,-999),-999),-999),-999),-999),-999)</f>
        <v>0.73495500000000002</v>
      </c>
      <c r="L416" s="9">
        <f>IF(Raw!$G416&gt;$C$8,IF(Raw!$Q416&gt;$C$8,IF(Raw!$N416&gt;$C$9,IF(Raw!$N416&lt;$A$9,IF(Raw!$X416&gt;$C$9,IF(Raw!$X416&lt;$A$9,Raw!S416,-999),-999),-999),-999),-999),-999)</f>
        <v>1.273682</v>
      </c>
      <c r="M416" s="9">
        <f>Raw!Q416</f>
        <v>0.98800299999999996</v>
      </c>
      <c r="N416" s="9">
        <f>IF(Raw!$G416&gt;$C$8,IF(Raw!$Q416&gt;$C$8,IF(Raw!$N416&gt;$C$9,IF(Raw!$N416&lt;$A$9,IF(Raw!$X416&gt;$C$9,IF(Raw!$X416&lt;$A$9,Raw!V416,-999),-999),-999),-999),-999),-999)</f>
        <v>634.20000000000005</v>
      </c>
      <c r="O416" s="9">
        <f>IF(Raw!$G416&gt;$C$8,IF(Raw!$Q416&gt;$C$8,IF(Raw!$N416&gt;$C$9,IF(Raw!$N416&lt;$A$9,IF(Raw!$X416&gt;$C$9,IF(Raw!$X416&lt;$A$9,Raw!W416,-999),-999),-999),-999),-999),-999)</f>
        <v>1.4E-5</v>
      </c>
      <c r="P416" s="9">
        <f>IF(Raw!$G416&gt;$C$8,IF(Raw!$Q416&gt;$C$8,IF(Raw!$N416&gt;$C$9,IF(Raw!$N416&lt;$A$9,IF(Raw!$X416&gt;$C$9,IF(Raw!$X416&lt;$A$9,Raw!X416,-999),-999),-999),-999),-999),-999)</f>
        <v>367</v>
      </c>
      <c r="R416" s="9">
        <f t="shared" si="111"/>
        <v>0.50344199999999995</v>
      </c>
      <c r="S416" s="9">
        <f t="shared" si="112"/>
        <v>0.3902817561989077</v>
      </c>
      <c r="T416" s="9">
        <f t="shared" si="113"/>
        <v>0.53872699999999996</v>
      </c>
      <c r="U416" s="9">
        <f t="shared" si="114"/>
        <v>0.42296821341590757</v>
      </c>
      <c r="V416" s="15">
        <f t="shared" si="115"/>
        <v>0.33879941200000002</v>
      </c>
      <c r="X416" s="11">
        <f t="shared" si="116"/>
        <v>1.30032E+19</v>
      </c>
      <c r="Y416" s="11">
        <f t="shared" si="117"/>
        <v>6.0170000000000004E-18</v>
      </c>
      <c r="Z416" s="11">
        <f t="shared" si="118"/>
        <v>3.79E-4</v>
      </c>
      <c r="AA416" s="16">
        <f t="shared" si="119"/>
        <v>2.8799075798181781E-2</v>
      </c>
      <c r="AB416" s="9">
        <f t="shared" si="120"/>
        <v>0.75046983970752712</v>
      </c>
      <c r="AC416" s="9">
        <f t="shared" si="121"/>
        <v>0.97120092420181814</v>
      </c>
      <c r="AD416" s="15">
        <f t="shared" si="122"/>
        <v>75.987007383065375</v>
      </c>
      <c r="AE416" s="3">
        <f t="shared" si="123"/>
        <v>724.44679999999983</v>
      </c>
      <c r="AF416" s="2">
        <f t="shared" si="124"/>
        <v>0.25</v>
      </c>
      <c r="AG416" s="9">
        <f t="shared" si="125"/>
        <v>2.4723145196643495E-2</v>
      </c>
      <c r="AH416" s="2">
        <f t="shared" si="126"/>
        <v>1.1963401295154763</v>
      </c>
    </row>
    <row r="417" spans="1:34">
      <c r="A417" s="1">
        <f>Raw!A417</f>
        <v>404</v>
      </c>
      <c r="B417" s="14">
        <f>Raw!B417</f>
        <v>0.34744212962962967</v>
      </c>
      <c r="C417" s="15">
        <f>Raw!C417</f>
        <v>55.5</v>
      </c>
      <c r="D417" s="15">
        <f>IF(C417&gt;0.5,Raw!D417*D$11,-999)</f>
        <v>22.5</v>
      </c>
      <c r="E417" s="9">
        <f>IF(Raw!$G417&gt;$C$8,IF(Raw!$Q417&gt;$C$8,IF(Raw!$N417&gt;$C$9,IF(Raw!$N417&lt;$A$9,IF(Raw!$X417&gt;$C$9,IF(Raw!$X417&lt;$A$9,Raw!H417,-999),-999),-999),-999),-999),-999)</f>
        <v>0.79105300000000001</v>
      </c>
      <c r="F417" s="9">
        <f>IF(Raw!$G417&gt;$C$8,IF(Raw!$Q417&gt;$C$8,IF(Raw!$N417&gt;$C$9,IF(Raw!$N417&lt;$A$9,IF(Raw!$X417&gt;$C$9,IF(Raw!$X417&lt;$A$9,Raw!I417,-999),-999),-999),-999),-999),-999)</f>
        <v>1.2905070000000001</v>
      </c>
      <c r="G417" s="9">
        <f>Raw!G417</f>
        <v>0.98529999999999995</v>
      </c>
      <c r="H417" s="9">
        <f>IF(Raw!$G417&gt;$C$8,IF(Raw!$Q417&gt;$C$8,IF(Raw!$N417&gt;$C$9,IF(Raw!$N417&lt;$A$9,IF(Raw!$X417&gt;$C$9,IF(Raw!$X417&lt;$A$9,Raw!L417,-999),-999),-999),-999),-999),-999)</f>
        <v>588</v>
      </c>
      <c r="I417" s="9">
        <f>IF(Raw!$G417&gt;$C$8,IF(Raw!$Q417&gt;$C$8,IF(Raw!$N417&gt;$C$9,IF(Raw!$N417&lt;$A$9,IF(Raw!$X417&gt;$C$9,IF(Raw!$X417&lt;$A$9,Raw!M417,-999),-999),-999),-999),-999),-999)</f>
        <v>6.9999999999999999E-6</v>
      </c>
      <c r="J417" s="9">
        <f>IF(Raw!$G417&gt;$C$8,IF(Raw!$Q417&gt;$C$8,IF(Raw!$N417&gt;$C$9,IF(Raw!$N417&lt;$A$9,IF(Raw!$X417&gt;$C$9,IF(Raw!$X417&lt;$A$9,Raw!N417,-999),-999),-999),-999),-999),-999)</f>
        <v>410</v>
      </c>
      <c r="K417" s="9">
        <f>IF(Raw!$G417&gt;$C$8,IF(Raw!$Q417&gt;$C$8,IF(Raw!$N417&gt;$C$9,IF(Raw!$N417&lt;$A$9,IF(Raw!$X417&gt;$C$9,IF(Raw!$X417&lt;$A$9,Raw!R417,-999),-999),-999),-999),-999),-999)</f>
        <v>0.73047499999999999</v>
      </c>
      <c r="L417" s="9">
        <f>IF(Raw!$G417&gt;$C$8,IF(Raw!$Q417&gt;$C$8,IF(Raw!$N417&gt;$C$9,IF(Raw!$N417&lt;$A$9,IF(Raw!$X417&gt;$C$9,IF(Raw!$X417&lt;$A$9,Raw!S417,-999),-999),-999),-999),-999),-999)</f>
        <v>1.2803089999999999</v>
      </c>
      <c r="M417" s="9">
        <f>Raw!Q417</f>
        <v>0.98378600000000005</v>
      </c>
      <c r="N417" s="9">
        <f>IF(Raw!$G417&gt;$C$8,IF(Raw!$Q417&gt;$C$8,IF(Raw!$N417&gt;$C$9,IF(Raw!$N417&lt;$A$9,IF(Raw!$X417&gt;$C$9,IF(Raw!$X417&lt;$A$9,Raw!V417,-999),-999),-999),-999),-999),-999)</f>
        <v>596.4</v>
      </c>
      <c r="O417" s="9">
        <f>IF(Raw!$G417&gt;$C$8,IF(Raw!$Q417&gt;$C$8,IF(Raw!$N417&gt;$C$9,IF(Raw!$N417&lt;$A$9,IF(Raw!$X417&gt;$C$9,IF(Raw!$X417&lt;$A$9,Raw!W417,-999),-999),-999),-999),-999),-999)</f>
        <v>6.0000000000000002E-6</v>
      </c>
      <c r="P417" s="9">
        <f>IF(Raw!$G417&gt;$C$8,IF(Raw!$Q417&gt;$C$8,IF(Raw!$N417&gt;$C$9,IF(Raw!$N417&lt;$A$9,IF(Raw!$X417&gt;$C$9,IF(Raw!$X417&lt;$A$9,Raw!X417,-999),-999),-999),-999),-999),-999)</f>
        <v>322</v>
      </c>
      <c r="R417" s="9">
        <f t="shared" si="111"/>
        <v>0.49945400000000006</v>
      </c>
      <c r="S417" s="9">
        <f t="shared" si="112"/>
        <v>0.38702153494711772</v>
      </c>
      <c r="T417" s="9">
        <f t="shared" si="113"/>
        <v>0.54983399999999993</v>
      </c>
      <c r="U417" s="9">
        <f t="shared" si="114"/>
        <v>0.42945413958661538</v>
      </c>
      <c r="V417" s="15">
        <f t="shared" si="115"/>
        <v>0.34056219399999998</v>
      </c>
      <c r="X417" s="11">
        <f t="shared" si="116"/>
        <v>1.3544999999999996E+19</v>
      </c>
      <c r="Y417" s="11">
        <f t="shared" si="117"/>
        <v>5.8799999999999995E-18</v>
      </c>
      <c r="Z417" s="11">
        <f t="shared" si="118"/>
        <v>4.0999999999999999E-4</v>
      </c>
      <c r="AA417" s="16">
        <f t="shared" si="119"/>
        <v>3.1621701902276311E-2</v>
      </c>
      <c r="AB417" s="9">
        <f t="shared" si="120"/>
        <v>0.74786168684373622</v>
      </c>
      <c r="AC417" s="9">
        <f t="shared" si="121"/>
        <v>0.96837829809772358</v>
      </c>
      <c r="AD417" s="15">
        <f t="shared" si="122"/>
        <v>77.126102200673927</v>
      </c>
      <c r="AE417" s="3">
        <f t="shared" si="123"/>
        <v>707.95199999999977</v>
      </c>
      <c r="AF417" s="2">
        <f t="shared" si="124"/>
        <v>0.25</v>
      </c>
      <c r="AG417" s="9">
        <f t="shared" si="125"/>
        <v>2.5478556815584447E-2</v>
      </c>
      <c r="AH417" s="2">
        <f t="shared" si="126"/>
        <v>1.2328941046207154</v>
      </c>
    </row>
    <row r="418" spans="1:34">
      <c r="A418" s="1">
        <f>Raw!A418</f>
        <v>405</v>
      </c>
      <c r="B418" s="14">
        <f>Raw!B418</f>
        <v>0.34749999999999998</v>
      </c>
      <c r="C418" s="15">
        <f>Raw!C418</f>
        <v>55.2</v>
      </c>
      <c r="D418" s="15">
        <f>IF(C418&gt;0.5,Raw!D418*D$11,-999)</f>
        <v>23.4</v>
      </c>
      <c r="E418" s="9">
        <f>IF(Raw!$G418&gt;$C$8,IF(Raw!$Q418&gt;$C$8,IF(Raw!$N418&gt;$C$9,IF(Raw!$N418&lt;$A$9,IF(Raw!$X418&gt;$C$9,IF(Raw!$X418&lt;$A$9,Raw!H418,-999),-999),-999),-999),-999),-999)</f>
        <v>0.81638100000000002</v>
      </c>
      <c r="F418" s="9">
        <f>IF(Raw!$G418&gt;$C$8,IF(Raw!$Q418&gt;$C$8,IF(Raw!$N418&gt;$C$9,IF(Raw!$N418&lt;$A$9,IF(Raw!$X418&gt;$C$9,IF(Raw!$X418&lt;$A$9,Raw!I418,-999),-999),-999),-999),-999),-999)</f>
        <v>1.2864949999999999</v>
      </c>
      <c r="G418" s="9">
        <f>Raw!G418</f>
        <v>0.98885599999999996</v>
      </c>
      <c r="H418" s="9">
        <f>IF(Raw!$G418&gt;$C$8,IF(Raw!$Q418&gt;$C$8,IF(Raw!$N418&gt;$C$9,IF(Raw!$N418&lt;$A$9,IF(Raw!$X418&gt;$C$9,IF(Raw!$X418&lt;$A$9,Raw!L418,-999),-999),-999),-999),-999),-999)</f>
        <v>605.9</v>
      </c>
      <c r="I418" s="9">
        <f>IF(Raw!$G418&gt;$C$8,IF(Raw!$Q418&gt;$C$8,IF(Raw!$N418&gt;$C$9,IF(Raw!$N418&lt;$A$9,IF(Raw!$X418&gt;$C$9,IF(Raw!$X418&lt;$A$9,Raw!M418,-999),-999),-999),-999),-999),-999)</f>
        <v>4.8000000000000001E-5</v>
      </c>
      <c r="J418" s="9">
        <f>IF(Raw!$G418&gt;$C$8,IF(Raw!$Q418&gt;$C$8,IF(Raw!$N418&gt;$C$9,IF(Raw!$N418&lt;$A$9,IF(Raw!$X418&gt;$C$9,IF(Raw!$X418&lt;$A$9,Raw!N418,-999),-999),-999),-999),-999),-999)</f>
        <v>273</v>
      </c>
      <c r="K418" s="9">
        <f>IF(Raw!$G418&gt;$C$8,IF(Raw!$Q418&gt;$C$8,IF(Raw!$N418&gt;$C$9,IF(Raw!$N418&lt;$A$9,IF(Raw!$X418&gt;$C$9,IF(Raw!$X418&lt;$A$9,Raw!R418,-999),-999),-999),-999),-999),-999)</f>
        <v>0.78367299999999995</v>
      </c>
      <c r="L418" s="9">
        <f>IF(Raw!$G418&gt;$C$8,IF(Raw!$Q418&gt;$C$8,IF(Raw!$N418&gt;$C$9,IF(Raw!$N418&lt;$A$9,IF(Raw!$X418&gt;$C$9,IF(Raw!$X418&lt;$A$9,Raw!S418,-999),-999),-999),-999),-999),-999)</f>
        <v>1.3519859999999999</v>
      </c>
      <c r="M418" s="9">
        <f>Raw!Q418</f>
        <v>0.98768400000000001</v>
      </c>
      <c r="N418" s="9">
        <f>IF(Raw!$G418&gt;$C$8,IF(Raw!$Q418&gt;$C$8,IF(Raw!$N418&gt;$C$9,IF(Raw!$N418&lt;$A$9,IF(Raw!$X418&gt;$C$9,IF(Raw!$X418&lt;$A$9,Raw!V418,-999),-999),-999),-999),-999),-999)</f>
        <v>611.1</v>
      </c>
      <c r="O418" s="9">
        <f>IF(Raw!$G418&gt;$C$8,IF(Raw!$Q418&gt;$C$8,IF(Raw!$N418&gt;$C$9,IF(Raw!$N418&lt;$A$9,IF(Raw!$X418&gt;$C$9,IF(Raw!$X418&lt;$A$9,Raw!W418,-999),-999),-999),-999),-999),-999)</f>
        <v>2.4000000000000001E-5</v>
      </c>
      <c r="P418" s="9">
        <f>IF(Raw!$G418&gt;$C$8,IF(Raw!$Q418&gt;$C$8,IF(Raw!$N418&gt;$C$9,IF(Raw!$N418&lt;$A$9,IF(Raw!$X418&gt;$C$9,IF(Raw!$X418&lt;$A$9,Raw!X418,-999),-999),-999),-999),-999),-999)</f>
        <v>316</v>
      </c>
      <c r="R418" s="9">
        <f t="shared" si="111"/>
        <v>0.47011399999999992</v>
      </c>
      <c r="S418" s="9">
        <f t="shared" si="112"/>
        <v>0.36542232966315452</v>
      </c>
      <c r="T418" s="9">
        <f t="shared" si="113"/>
        <v>0.56831299999999996</v>
      </c>
      <c r="U418" s="9">
        <f t="shared" si="114"/>
        <v>0.42035420485123365</v>
      </c>
      <c r="V418" s="15">
        <f t="shared" si="115"/>
        <v>0.35962827599999997</v>
      </c>
      <c r="X418" s="11">
        <f t="shared" si="116"/>
        <v>1.4086799999999998E+19</v>
      </c>
      <c r="Y418" s="11">
        <f t="shared" si="117"/>
        <v>6.0589999999999991E-18</v>
      </c>
      <c r="Z418" s="11">
        <f t="shared" si="118"/>
        <v>2.7299999999999997E-4</v>
      </c>
      <c r="AA418" s="16">
        <f t="shared" si="119"/>
        <v>2.2770497430844187E-2</v>
      </c>
      <c r="AB418" s="9">
        <f t="shared" si="120"/>
        <v>0.79661376970641529</v>
      </c>
      <c r="AC418" s="9">
        <f t="shared" si="121"/>
        <v>0.97722950256915586</v>
      </c>
      <c r="AD418" s="15">
        <f t="shared" si="122"/>
        <v>83.408415497597773</v>
      </c>
      <c r="AE418" s="3">
        <f t="shared" si="123"/>
        <v>729.50359999999966</v>
      </c>
      <c r="AF418" s="2">
        <f t="shared" si="124"/>
        <v>0.25</v>
      </c>
      <c r="AG418" s="9">
        <f t="shared" si="125"/>
        <v>2.6970060134149248E-2</v>
      </c>
      <c r="AH418" s="2">
        <f t="shared" si="126"/>
        <v>1.3050671739900133</v>
      </c>
    </row>
    <row r="419" spans="1:34">
      <c r="A419" s="1">
        <f>Raw!A419</f>
        <v>406</v>
      </c>
      <c r="B419" s="14">
        <f>Raw!B419</f>
        <v>0.34755787037037034</v>
      </c>
      <c r="C419" s="15">
        <f>Raw!C419</f>
        <v>54.1</v>
      </c>
      <c r="D419" s="15">
        <f>IF(C419&gt;0.5,Raw!D419*D$11,-999)</f>
        <v>25.2</v>
      </c>
      <c r="E419" s="9">
        <f>IF(Raw!$G419&gt;$C$8,IF(Raw!$Q419&gt;$C$8,IF(Raw!$N419&gt;$C$9,IF(Raw!$N419&lt;$A$9,IF(Raw!$X419&gt;$C$9,IF(Raw!$X419&lt;$A$9,Raw!H419,-999),-999),-999),-999),-999),-999)</f>
        <v>0.75214800000000004</v>
      </c>
      <c r="F419" s="9">
        <f>IF(Raw!$G419&gt;$C$8,IF(Raw!$Q419&gt;$C$8,IF(Raw!$N419&gt;$C$9,IF(Raw!$N419&lt;$A$9,IF(Raw!$X419&gt;$C$9,IF(Raw!$X419&lt;$A$9,Raw!I419,-999),-999),-999),-999),-999),-999)</f>
        <v>1.187249</v>
      </c>
      <c r="G419" s="9">
        <f>Raw!G419</f>
        <v>0.98786399999999996</v>
      </c>
      <c r="H419" s="9">
        <f>IF(Raw!$G419&gt;$C$8,IF(Raw!$Q419&gt;$C$8,IF(Raw!$N419&gt;$C$9,IF(Raw!$N419&lt;$A$9,IF(Raw!$X419&gt;$C$9,IF(Raw!$X419&lt;$A$9,Raw!L419,-999),-999),-999),-999),-999),-999)</f>
        <v>621.5</v>
      </c>
      <c r="I419" s="9">
        <f>IF(Raw!$G419&gt;$C$8,IF(Raw!$Q419&gt;$C$8,IF(Raw!$N419&gt;$C$9,IF(Raw!$N419&lt;$A$9,IF(Raw!$X419&gt;$C$9,IF(Raw!$X419&lt;$A$9,Raw!M419,-999),-999),-999),-999),-999),-999)</f>
        <v>1.0000000000000001E-5</v>
      </c>
      <c r="J419" s="9">
        <f>IF(Raw!$G419&gt;$C$8,IF(Raw!$Q419&gt;$C$8,IF(Raw!$N419&gt;$C$9,IF(Raw!$N419&lt;$A$9,IF(Raw!$X419&gt;$C$9,IF(Raw!$X419&lt;$A$9,Raw!N419,-999),-999),-999),-999),-999),-999)</f>
        <v>554</v>
      </c>
      <c r="K419" s="9">
        <f>IF(Raw!$G419&gt;$C$8,IF(Raw!$Q419&gt;$C$8,IF(Raw!$N419&gt;$C$9,IF(Raw!$N419&lt;$A$9,IF(Raw!$X419&gt;$C$9,IF(Raw!$X419&lt;$A$9,Raw!R419,-999),-999),-999),-999),-999),-999)</f>
        <v>0.77009700000000003</v>
      </c>
      <c r="L419" s="9">
        <f>IF(Raw!$G419&gt;$C$8,IF(Raw!$Q419&gt;$C$8,IF(Raw!$N419&gt;$C$9,IF(Raw!$N419&lt;$A$9,IF(Raw!$X419&gt;$C$9,IF(Raw!$X419&lt;$A$9,Raw!S419,-999),-999),-999),-999),-999),-999)</f>
        <v>1.2567980000000001</v>
      </c>
      <c r="M419" s="9">
        <f>Raw!Q419</f>
        <v>0.98268</v>
      </c>
      <c r="N419" s="9">
        <f>IF(Raw!$G419&gt;$C$8,IF(Raw!$Q419&gt;$C$8,IF(Raw!$N419&gt;$C$9,IF(Raw!$N419&lt;$A$9,IF(Raw!$X419&gt;$C$9,IF(Raw!$X419&lt;$A$9,Raw!V419,-999),-999),-999),-999),-999),-999)</f>
        <v>541.1</v>
      </c>
      <c r="O419" s="9">
        <f>IF(Raw!$G419&gt;$C$8,IF(Raw!$Q419&gt;$C$8,IF(Raw!$N419&gt;$C$9,IF(Raw!$N419&lt;$A$9,IF(Raw!$X419&gt;$C$9,IF(Raw!$X419&lt;$A$9,Raw!W419,-999),-999),-999),-999),-999),-999)</f>
        <v>6.9999999999999999E-6</v>
      </c>
      <c r="P419" s="9">
        <f>IF(Raw!$G419&gt;$C$8,IF(Raw!$Q419&gt;$C$8,IF(Raw!$N419&gt;$C$9,IF(Raw!$N419&lt;$A$9,IF(Raw!$X419&gt;$C$9,IF(Raw!$X419&lt;$A$9,Raw!X419,-999),-999),-999),-999),-999),-999)</f>
        <v>396</v>
      </c>
      <c r="R419" s="9">
        <f t="shared" si="111"/>
        <v>0.43510099999999996</v>
      </c>
      <c r="S419" s="9">
        <f t="shared" si="112"/>
        <v>0.36647830404573933</v>
      </c>
      <c r="T419" s="9">
        <f t="shared" si="113"/>
        <v>0.48670100000000005</v>
      </c>
      <c r="U419" s="9">
        <f t="shared" si="114"/>
        <v>0.38725475374722113</v>
      </c>
      <c r="V419" s="15">
        <f t="shared" si="115"/>
        <v>0.33430826800000002</v>
      </c>
      <c r="X419" s="11">
        <f t="shared" si="116"/>
        <v>1.5170399999999996E+19</v>
      </c>
      <c r="Y419" s="11">
        <f t="shared" si="117"/>
        <v>6.2149999999999997E-18</v>
      </c>
      <c r="Z419" s="11">
        <f t="shared" si="118"/>
        <v>5.5400000000000002E-4</v>
      </c>
      <c r="AA419" s="16">
        <f t="shared" si="119"/>
        <v>4.9640467724138417E-2</v>
      </c>
      <c r="AB419" s="9">
        <f t="shared" si="120"/>
        <v>0.79425706528180595</v>
      </c>
      <c r="AC419" s="9">
        <f t="shared" si="121"/>
        <v>0.95035953227586156</v>
      </c>
      <c r="AD419" s="15">
        <f t="shared" si="122"/>
        <v>89.60373235404046</v>
      </c>
      <c r="AE419" s="3">
        <f t="shared" si="123"/>
        <v>748.28599999999972</v>
      </c>
      <c r="AF419" s="2">
        <f t="shared" si="124"/>
        <v>0.25</v>
      </c>
      <c r="AG419" s="9">
        <f t="shared" si="125"/>
        <v>2.6691901005842959E-2</v>
      </c>
      <c r="AH419" s="2">
        <f t="shared" si="126"/>
        <v>1.2916071985323181</v>
      </c>
    </row>
    <row r="420" spans="1:34">
      <c r="A420" s="1">
        <f>Raw!A420</f>
        <v>407</v>
      </c>
      <c r="B420" s="14">
        <f>Raw!B420</f>
        <v>0.34760416666666666</v>
      </c>
      <c r="C420" s="15">
        <f>Raw!C420</f>
        <v>53.4</v>
      </c>
      <c r="D420" s="15">
        <f>IF(C420&gt;0.5,Raw!D420*D$11,-999)</f>
        <v>26.1</v>
      </c>
      <c r="E420" s="9">
        <f>IF(Raw!$G420&gt;$C$8,IF(Raw!$Q420&gt;$C$8,IF(Raw!$N420&gt;$C$9,IF(Raw!$N420&lt;$A$9,IF(Raw!$X420&gt;$C$9,IF(Raw!$X420&lt;$A$9,Raw!H420,-999),-999),-999),-999),-999),-999)</f>
        <v>0.80793199999999998</v>
      </c>
      <c r="F420" s="9">
        <f>IF(Raw!$G420&gt;$C$8,IF(Raw!$Q420&gt;$C$8,IF(Raw!$N420&gt;$C$9,IF(Raw!$N420&lt;$A$9,IF(Raw!$X420&gt;$C$9,IF(Raw!$X420&lt;$A$9,Raw!I420,-999),-999),-999),-999),-999),-999)</f>
        <v>1.250405</v>
      </c>
      <c r="G420" s="9">
        <f>Raw!G420</f>
        <v>0.98344900000000002</v>
      </c>
      <c r="H420" s="9">
        <f>IF(Raw!$G420&gt;$C$8,IF(Raw!$Q420&gt;$C$8,IF(Raw!$N420&gt;$C$9,IF(Raw!$N420&lt;$A$9,IF(Raw!$X420&gt;$C$9,IF(Raw!$X420&lt;$A$9,Raw!L420,-999),-999),-999),-999),-999),-999)</f>
        <v>584.29999999999995</v>
      </c>
      <c r="I420" s="9">
        <f>IF(Raw!$G420&gt;$C$8,IF(Raw!$Q420&gt;$C$8,IF(Raw!$N420&gt;$C$9,IF(Raw!$N420&lt;$A$9,IF(Raw!$X420&gt;$C$9,IF(Raw!$X420&lt;$A$9,Raw!M420,-999),-999),-999),-999),-999),-999)</f>
        <v>5.0000000000000004E-6</v>
      </c>
      <c r="J420" s="9">
        <f>IF(Raw!$G420&gt;$C$8,IF(Raw!$Q420&gt;$C$8,IF(Raw!$N420&gt;$C$9,IF(Raw!$N420&lt;$A$9,IF(Raw!$X420&gt;$C$9,IF(Raw!$X420&lt;$A$9,Raw!N420,-999),-999),-999),-999),-999),-999)</f>
        <v>467</v>
      </c>
      <c r="K420" s="9">
        <f>IF(Raw!$G420&gt;$C$8,IF(Raw!$Q420&gt;$C$8,IF(Raw!$N420&gt;$C$9,IF(Raw!$N420&lt;$A$9,IF(Raw!$X420&gt;$C$9,IF(Raw!$X420&lt;$A$9,Raw!R420,-999),-999),-999),-999),-999),-999)</f>
        <v>0.757853</v>
      </c>
      <c r="L420" s="9">
        <f>IF(Raw!$G420&gt;$C$8,IF(Raw!$Q420&gt;$C$8,IF(Raw!$N420&gt;$C$9,IF(Raw!$N420&lt;$A$9,IF(Raw!$X420&gt;$C$9,IF(Raw!$X420&lt;$A$9,Raw!S420,-999),-999),-999),-999),-999),-999)</f>
        <v>1.2403550000000001</v>
      </c>
      <c r="M420" s="9">
        <f>Raw!Q420</f>
        <v>0.983491</v>
      </c>
      <c r="N420" s="9">
        <f>IF(Raw!$G420&gt;$C$8,IF(Raw!$Q420&gt;$C$8,IF(Raw!$N420&gt;$C$9,IF(Raw!$N420&lt;$A$9,IF(Raw!$X420&gt;$C$9,IF(Raw!$X420&lt;$A$9,Raw!V420,-999),-999),-999),-999),-999),-999)</f>
        <v>585.4</v>
      </c>
      <c r="O420" s="9">
        <f>IF(Raw!$G420&gt;$C$8,IF(Raw!$Q420&gt;$C$8,IF(Raw!$N420&gt;$C$9,IF(Raw!$N420&lt;$A$9,IF(Raw!$X420&gt;$C$9,IF(Raw!$X420&lt;$A$9,Raw!W420,-999),-999),-999),-999),-999),-999)</f>
        <v>1.8E-5</v>
      </c>
      <c r="P420" s="9">
        <f>IF(Raw!$G420&gt;$C$8,IF(Raw!$Q420&gt;$C$8,IF(Raw!$N420&gt;$C$9,IF(Raw!$N420&lt;$A$9,IF(Raw!$X420&gt;$C$9,IF(Raw!$X420&lt;$A$9,Raw!X420,-999),-999),-999),-999),-999),-999)</f>
        <v>466</v>
      </c>
      <c r="R420" s="9">
        <f t="shared" si="111"/>
        <v>0.44247300000000001</v>
      </c>
      <c r="S420" s="9">
        <f t="shared" si="112"/>
        <v>0.35386374814560084</v>
      </c>
      <c r="T420" s="9">
        <f t="shared" si="113"/>
        <v>0.4825020000000001</v>
      </c>
      <c r="U420" s="9">
        <f t="shared" si="114"/>
        <v>0.38900314829222282</v>
      </c>
      <c r="V420" s="15">
        <f t="shared" si="115"/>
        <v>0.32993443000000006</v>
      </c>
      <c r="X420" s="11">
        <f t="shared" si="116"/>
        <v>1.5712199999999996E+19</v>
      </c>
      <c r="Y420" s="11">
        <f t="shared" si="117"/>
        <v>5.8429999999999989E-18</v>
      </c>
      <c r="Z420" s="11">
        <f t="shared" si="118"/>
        <v>4.6699999999999997E-4</v>
      </c>
      <c r="AA420" s="16">
        <f t="shared" si="119"/>
        <v>4.1111005556479105E-2</v>
      </c>
      <c r="AB420" s="9">
        <f t="shared" si="120"/>
        <v>0.77768914240301223</v>
      </c>
      <c r="AC420" s="9">
        <f t="shared" si="121"/>
        <v>0.95888899444352105</v>
      </c>
      <c r="AD420" s="15">
        <f t="shared" si="122"/>
        <v>88.032131812589114</v>
      </c>
      <c r="AE420" s="3">
        <f t="shared" si="123"/>
        <v>703.49719999999968</v>
      </c>
      <c r="AF420" s="2">
        <f t="shared" si="124"/>
        <v>0.25</v>
      </c>
      <c r="AG420" s="9">
        <f t="shared" si="125"/>
        <v>2.6342135712287006E-2</v>
      </c>
      <c r="AH420" s="2">
        <f t="shared" si="126"/>
        <v>1.2746822380038509</v>
      </c>
    </row>
    <row r="421" spans="1:34">
      <c r="A421" s="1">
        <f>Raw!A421</f>
        <v>408</v>
      </c>
      <c r="B421" s="14">
        <f>Raw!B421</f>
        <v>0.34766203703703707</v>
      </c>
      <c r="C421" s="15">
        <f>Raw!C421</f>
        <v>52.6</v>
      </c>
      <c r="D421" s="15">
        <f>IF(C421&gt;0.5,Raw!D421*D$11,-999)</f>
        <v>27</v>
      </c>
      <c r="E421" s="9">
        <f>IF(Raw!$G421&gt;$C$8,IF(Raw!$Q421&gt;$C$8,IF(Raw!$N421&gt;$C$9,IF(Raw!$N421&lt;$A$9,IF(Raw!$X421&gt;$C$9,IF(Raw!$X421&lt;$A$9,Raw!H421,-999),-999),-999),-999),-999),-999)</f>
        <v>0.78488199999999997</v>
      </c>
      <c r="F421" s="9">
        <f>IF(Raw!$G421&gt;$C$8,IF(Raw!$Q421&gt;$C$8,IF(Raw!$N421&gt;$C$9,IF(Raw!$N421&lt;$A$9,IF(Raw!$X421&gt;$C$9,IF(Raw!$X421&lt;$A$9,Raw!I421,-999),-999),-999),-999),-999),-999)</f>
        <v>1.208618</v>
      </c>
      <c r="G421" s="9">
        <f>Raw!G421</f>
        <v>0.98288500000000001</v>
      </c>
      <c r="H421" s="9">
        <f>IF(Raw!$G421&gt;$C$8,IF(Raw!$Q421&gt;$C$8,IF(Raw!$N421&gt;$C$9,IF(Raw!$N421&lt;$A$9,IF(Raw!$X421&gt;$C$9,IF(Raw!$X421&lt;$A$9,Raw!L421,-999),-999),-999),-999),-999),-999)</f>
        <v>539.4</v>
      </c>
      <c r="I421" s="9">
        <f>IF(Raw!$G421&gt;$C$8,IF(Raw!$Q421&gt;$C$8,IF(Raw!$N421&gt;$C$9,IF(Raw!$N421&lt;$A$9,IF(Raw!$X421&gt;$C$9,IF(Raw!$X421&lt;$A$9,Raw!M421,-999),-999),-999),-999),-999),-999)</f>
        <v>3.1999999999999999E-5</v>
      </c>
      <c r="J421" s="9">
        <f>IF(Raw!$G421&gt;$C$8,IF(Raw!$Q421&gt;$C$8,IF(Raw!$N421&gt;$C$9,IF(Raw!$N421&lt;$A$9,IF(Raw!$X421&gt;$C$9,IF(Raw!$X421&lt;$A$9,Raw!N421,-999),-999),-999),-999),-999),-999)</f>
        <v>380</v>
      </c>
      <c r="K421" s="9">
        <f>IF(Raw!$G421&gt;$C$8,IF(Raw!$Q421&gt;$C$8,IF(Raw!$N421&gt;$C$9,IF(Raw!$N421&lt;$A$9,IF(Raw!$X421&gt;$C$9,IF(Raw!$X421&lt;$A$9,Raw!R421,-999),-999),-999),-999),-999),-999)</f>
        <v>0.74274099999999998</v>
      </c>
      <c r="L421" s="9">
        <f>IF(Raw!$G421&gt;$C$8,IF(Raw!$Q421&gt;$C$8,IF(Raw!$N421&gt;$C$9,IF(Raw!$N421&lt;$A$9,IF(Raw!$X421&gt;$C$9,IF(Raw!$X421&lt;$A$9,Raw!S421,-999),-999),-999),-999),-999),-999)</f>
        <v>1.204777</v>
      </c>
      <c r="M421" s="9">
        <f>Raw!Q421</f>
        <v>0.989788</v>
      </c>
      <c r="N421" s="9">
        <f>IF(Raw!$G421&gt;$C$8,IF(Raw!$Q421&gt;$C$8,IF(Raw!$N421&gt;$C$9,IF(Raw!$N421&lt;$A$9,IF(Raw!$X421&gt;$C$9,IF(Raw!$X421&lt;$A$9,Raw!V421,-999),-999),-999),-999),-999),-999)</f>
        <v>580.70000000000005</v>
      </c>
      <c r="O421" s="9">
        <f>IF(Raw!$G421&gt;$C$8,IF(Raw!$Q421&gt;$C$8,IF(Raw!$N421&gt;$C$9,IF(Raw!$N421&lt;$A$9,IF(Raw!$X421&gt;$C$9,IF(Raw!$X421&lt;$A$9,Raw!W421,-999),-999),-999),-999),-999),-999)</f>
        <v>9.0000000000000002E-6</v>
      </c>
      <c r="P421" s="9">
        <f>IF(Raw!$G421&gt;$C$8,IF(Raw!$Q421&gt;$C$8,IF(Raw!$N421&gt;$C$9,IF(Raw!$N421&lt;$A$9,IF(Raw!$X421&gt;$C$9,IF(Raw!$X421&lt;$A$9,Raw!X421,-999),-999),-999),-999),-999),-999)</f>
        <v>448</v>
      </c>
      <c r="R421" s="9">
        <f t="shared" si="111"/>
        <v>0.423736</v>
      </c>
      <c r="S421" s="9">
        <f t="shared" si="112"/>
        <v>0.35059547350775844</v>
      </c>
      <c r="T421" s="9">
        <f t="shared" si="113"/>
        <v>0.462036</v>
      </c>
      <c r="U421" s="9">
        <f t="shared" si="114"/>
        <v>0.3835033371321</v>
      </c>
      <c r="V421" s="15">
        <f t="shared" si="115"/>
        <v>0.32047068200000001</v>
      </c>
      <c r="X421" s="11">
        <f t="shared" si="116"/>
        <v>1.6253999999999998E+19</v>
      </c>
      <c r="Y421" s="11">
        <f t="shared" si="117"/>
        <v>5.3939999999999992E-18</v>
      </c>
      <c r="Z421" s="11">
        <f t="shared" si="118"/>
        <v>3.7999999999999997E-4</v>
      </c>
      <c r="AA421" s="16">
        <f t="shared" si="119"/>
        <v>3.2241970587715094E-2</v>
      </c>
      <c r="AB421" s="9">
        <f t="shared" si="120"/>
        <v>0.75763795112246557</v>
      </c>
      <c r="AC421" s="9">
        <f t="shared" si="121"/>
        <v>0.96775802941228484</v>
      </c>
      <c r="AD421" s="15">
        <f t="shared" si="122"/>
        <v>84.847291020302862</v>
      </c>
      <c r="AE421" s="3">
        <f t="shared" si="123"/>
        <v>649.43759999999975</v>
      </c>
      <c r="AF421" s="2">
        <f t="shared" si="124"/>
        <v>0.25</v>
      </c>
      <c r="AG421" s="9">
        <f t="shared" si="125"/>
        <v>2.5030168656080466E-2</v>
      </c>
      <c r="AH421" s="2">
        <f t="shared" si="126"/>
        <v>1.2111968349348572</v>
      </c>
    </row>
    <row r="422" spans="1:34">
      <c r="A422" s="1">
        <f>Raw!A422</f>
        <v>409</v>
      </c>
      <c r="B422" s="14">
        <f>Raw!B422</f>
        <v>0.34771990740740738</v>
      </c>
      <c r="C422" s="15">
        <f>Raw!C422</f>
        <v>51.9</v>
      </c>
      <c r="D422" s="15">
        <f>IF(C422&gt;0.5,Raw!D422*D$11,-999)</f>
        <v>28.8</v>
      </c>
      <c r="E422" s="9">
        <f>IF(Raw!$G422&gt;$C$8,IF(Raw!$Q422&gt;$C$8,IF(Raw!$N422&gt;$C$9,IF(Raw!$N422&lt;$A$9,IF(Raw!$X422&gt;$C$9,IF(Raw!$X422&lt;$A$9,Raw!H422,-999),-999),-999),-999),-999),-999)</f>
        <v>0.77568899999999996</v>
      </c>
      <c r="F422" s="9">
        <f>IF(Raw!$G422&gt;$C$8,IF(Raw!$Q422&gt;$C$8,IF(Raw!$N422&gt;$C$9,IF(Raw!$N422&lt;$A$9,IF(Raw!$X422&gt;$C$9,IF(Raw!$X422&lt;$A$9,Raw!I422,-999),-999),-999),-999),-999),-999)</f>
        <v>1.185721</v>
      </c>
      <c r="G422" s="9">
        <f>Raw!G422</f>
        <v>0.98077499999999995</v>
      </c>
      <c r="H422" s="9">
        <f>IF(Raw!$G422&gt;$C$8,IF(Raw!$Q422&gt;$C$8,IF(Raw!$N422&gt;$C$9,IF(Raw!$N422&lt;$A$9,IF(Raw!$X422&gt;$C$9,IF(Raw!$X422&lt;$A$9,Raw!L422,-999),-999),-999),-999),-999),-999)</f>
        <v>549.79999999999995</v>
      </c>
      <c r="I422" s="9">
        <f>IF(Raw!$G422&gt;$C$8,IF(Raw!$Q422&gt;$C$8,IF(Raw!$N422&gt;$C$9,IF(Raw!$N422&lt;$A$9,IF(Raw!$X422&gt;$C$9,IF(Raw!$X422&lt;$A$9,Raw!M422,-999),-999),-999),-999),-999),-999)</f>
        <v>6.9999999999999999E-6</v>
      </c>
      <c r="J422" s="9">
        <f>IF(Raw!$G422&gt;$C$8,IF(Raw!$Q422&gt;$C$8,IF(Raw!$N422&gt;$C$9,IF(Raw!$N422&lt;$A$9,IF(Raw!$X422&gt;$C$9,IF(Raw!$X422&lt;$A$9,Raw!N422,-999),-999),-999),-999),-999),-999)</f>
        <v>535</v>
      </c>
      <c r="K422" s="9">
        <f>IF(Raw!$G422&gt;$C$8,IF(Raw!$Q422&gt;$C$8,IF(Raw!$N422&gt;$C$9,IF(Raw!$N422&lt;$A$9,IF(Raw!$X422&gt;$C$9,IF(Raw!$X422&lt;$A$9,Raw!R422,-999),-999),-999),-999),-999),-999)</f>
        <v>0.74362899999999998</v>
      </c>
      <c r="L422" s="9">
        <f>IF(Raw!$G422&gt;$C$8,IF(Raw!$Q422&gt;$C$8,IF(Raw!$N422&gt;$C$9,IF(Raw!$N422&lt;$A$9,IF(Raw!$X422&gt;$C$9,IF(Raw!$X422&lt;$A$9,Raw!S422,-999),-999),-999),-999),-999),-999)</f>
        <v>1.2115590000000001</v>
      </c>
      <c r="M422" s="9">
        <f>Raw!Q422</f>
        <v>0.98472000000000004</v>
      </c>
      <c r="N422" s="9">
        <f>IF(Raw!$G422&gt;$C$8,IF(Raw!$Q422&gt;$C$8,IF(Raw!$N422&gt;$C$9,IF(Raw!$N422&lt;$A$9,IF(Raw!$X422&gt;$C$9,IF(Raw!$X422&lt;$A$9,Raw!V422,-999),-999),-999),-999),-999),-999)</f>
        <v>562.20000000000005</v>
      </c>
      <c r="O422" s="9">
        <f>IF(Raw!$G422&gt;$C$8,IF(Raw!$Q422&gt;$C$8,IF(Raw!$N422&gt;$C$9,IF(Raw!$N422&lt;$A$9,IF(Raw!$X422&gt;$C$9,IF(Raw!$X422&lt;$A$9,Raw!W422,-999),-999),-999),-999),-999),-999)</f>
        <v>9.0000000000000002E-6</v>
      </c>
      <c r="P422" s="9">
        <f>IF(Raw!$G422&gt;$C$8,IF(Raw!$Q422&gt;$C$8,IF(Raw!$N422&gt;$C$9,IF(Raw!$N422&lt;$A$9,IF(Raw!$X422&gt;$C$9,IF(Raw!$X422&lt;$A$9,Raw!X422,-999),-999),-999),-999),-999),-999)</f>
        <v>406</v>
      </c>
      <c r="R422" s="9">
        <f t="shared" si="111"/>
        <v>0.41003200000000006</v>
      </c>
      <c r="S422" s="9">
        <f t="shared" si="112"/>
        <v>0.34580816229112926</v>
      </c>
      <c r="T422" s="9">
        <f t="shared" si="113"/>
        <v>0.46793000000000007</v>
      </c>
      <c r="U422" s="9">
        <f t="shared" si="114"/>
        <v>0.38622138913581594</v>
      </c>
      <c r="V422" s="15">
        <f t="shared" si="115"/>
        <v>0.32227469400000003</v>
      </c>
      <c r="X422" s="11">
        <f t="shared" si="116"/>
        <v>1.7337599999999998E+19</v>
      </c>
      <c r="Y422" s="11">
        <f t="shared" si="117"/>
        <v>5.4979999999999996E-18</v>
      </c>
      <c r="Z422" s="11">
        <f t="shared" si="118"/>
        <v>5.3499999999999999E-4</v>
      </c>
      <c r="AA422" s="16">
        <f t="shared" si="119"/>
        <v>4.8522803040420344E-2</v>
      </c>
      <c r="AB422" s="9">
        <f t="shared" si="120"/>
        <v>0.76633427522670383</v>
      </c>
      <c r="AC422" s="9">
        <f t="shared" si="121"/>
        <v>0.95147719695957977</v>
      </c>
      <c r="AD422" s="15">
        <f t="shared" si="122"/>
        <v>90.696828112935222</v>
      </c>
      <c r="AE422" s="3">
        <f t="shared" si="123"/>
        <v>661.95919999999978</v>
      </c>
      <c r="AF422" s="2">
        <f t="shared" si="124"/>
        <v>0.25</v>
      </c>
      <c r="AG422" s="9">
        <f t="shared" si="125"/>
        <v>2.6945426879992435E-2</v>
      </c>
      <c r="AH422" s="2">
        <f t="shared" si="126"/>
        <v>1.3038751836411338</v>
      </c>
    </row>
    <row r="423" spans="1:34">
      <c r="A423" s="1">
        <f>Raw!A423</f>
        <v>410</v>
      </c>
      <c r="B423" s="14">
        <f>Raw!B423</f>
        <v>0.3477777777777778</v>
      </c>
      <c r="C423" s="15">
        <f>Raw!C423</f>
        <v>51</v>
      </c>
      <c r="D423" s="15">
        <f>IF(C423&gt;0.5,Raw!D423*D$11,-999)</f>
        <v>30.6</v>
      </c>
      <c r="E423" s="9">
        <f>IF(Raw!$G423&gt;$C$8,IF(Raw!$Q423&gt;$C$8,IF(Raw!$N423&gt;$C$9,IF(Raw!$N423&lt;$A$9,IF(Raw!$X423&gt;$C$9,IF(Raw!$X423&lt;$A$9,Raw!H423,-999),-999),-999),-999),-999),-999)</f>
        <v>0.76860300000000004</v>
      </c>
      <c r="F423" s="9">
        <f>IF(Raw!$G423&gt;$C$8,IF(Raw!$Q423&gt;$C$8,IF(Raw!$N423&gt;$C$9,IF(Raw!$N423&lt;$A$9,IF(Raw!$X423&gt;$C$9,IF(Raw!$X423&lt;$A$9,Raw!I423,-999),-999),-999),-999),-999),-999)</f>
        <v>1.1586000000000001</v>
      </c>
      <c r="G423" s="9">
        <f>Raw!G423</f>
        <v>0.98308399999999996</v>
      </c>
      <c r="H423" s="9">
        <f>IF(Raw!$G423&gt;$C$8,IF(Raw!$Q423&gt;$C$8,IF(Raw!$N423&gt;$C$9,IF(Raw!$N423&lt;$A$9,IF(Raw!$X423&gt;$C$9,IF(Raw!$X423&lt;$A$9,Raw!L423,-999),-999),-999),-999),-999),-999)</f>
        <v>573.1</v>
      </c>
      <c r="I423" s="9">
        <f>IF(Raw!$G423&gt;$C$8,IF(Raw!$Q423&gt;$C$8,IF(Raw!$N423&gt;$C$9,IF(Raw!$N423&lt;$A$9,IF(Raw!$X423&gt;$C$9,IF(Raw!$X423&lt;$A$9,Raw!M423,-999),-999),-999),-999),-999),-999)</f>
        <v>5.0000000000000004E-6</v>
      </c>
      <c r="J423" s="9">
        <f>IF(Raw!$G423&gt;$C$8,IF(Raw!$Q423&gt;$C$8,IF(Raw!$N423&gt;$C$9,IF(Raw!$N423&lt;$A$9,IF(Raw!$X423&gt;$C$9,IF(Raw!$X423&lt;$A$9,Raw!N423,-999),-999),-999),-999),-999),-999)</f>
        <v>507</v>
      </c>
      <c r="K423" s="9">
        <f>IF(Raw!$G423&gt;$C$8,IF(Raw!$Q423&gt;$C$8,IF(Raw!$N423&gt;$C$9,IF(Raw!$N423&lt;$A$9,IF(Raw!$X423&gt;$C$9,IF(Raw!$X423&lt;$A$9,Raw!R423,-999),-999),-999),-999),-999),-999)</f>
        <v>0.73685699999999998</v>
      </c>
      <c r="L423" s="9">
        <f>IF(Raw!$G423&gt;$C$8,IF(Raw!$Q423&gt;$C$8,IF(Raw!$N423&gt;$C$9,IF(Raw!$N423&lt;$A$9,IF(Raw!$X423&gt;$C$9,IF(Raw!$X423&lt;$A$9,Raw!S423,-999),-999),-999),-999),-999),-999)</f>
        <v>1.228639</v>
      </c>
      <c r="M423" s="9">
        <f>Raw!Q423</f>
        <v>0.99087199999999998</v>
      </c>
      <c r="N423" s="9">
        <f>IF(Raw!$G423&gt;$C$8,IF(Raw!$Q423&gt;$C$8,IF(Raw!$N423&gt;$C$9,IF(Raw!$N423&lt;$A$9,IF(Raw!$X423&gt;$C$9,IF(Raw!$X423&lt;$A$9,Raw!V423,-999),-999),-999),-999),-999),-999)</f>
        <v>601.5</v>
      </c>
      <c r="O423" s="9">
        <f>IF(Raw!$G423&gt;$C$8,IF(Raw!$Q423&gt;$C$8,IF(Raw!$N423&gt;$C$9,IF(Raw!$N423&lt;$A$9,IF(Raw!$X423&gt;$C$9,IF(Raw!$X423&lt;$A$9,Raw!W423,-999),-999),-999),-999),-999),-999)</f>
        <v>9.0000000000000002E-6</v>
      </c>
      <c r="P423" s="9">
        <f>IF(Raw!$G423&gt;$C$8,IF(Raw!$Q423&gt;$C$8,IF(Raw!$N423&gt;$C$9,IF(Raw!$N423&lt;$A$9,IF(Raw!$X423&gt;$C$9,IF(Raw!$X423&lt;$A$9,Raw!X423,-999),-999),-999),-999),-999),-999)</f>
        <v>494</v>
      </c>
      <c r="R423" s="9">
        <f t="shared" si="111"/>
        <v>0.38999700000000004</v>
      </c>
      <c r="S423" s="9">
        <f t="shared" si="112"/>
        <v>0.3366105644743656</v>
      </c>
      <c r="T423" s="9">
        <f t="shared" si="113"/>
        <v>0.49178200000000005</v>
      </c>
      <c r="U423" s="9">
        <f t="shared" si="114"/>
        <v>0.40026565980731527</v>
      </c>
      <c r="V423" s="15">
        <f t="shared" si="115"/>
        <v>0.32681797400000001</v>
      </c>
      <c r="X423" s="11">
        <f t="shared" si="116"/>
        <v>1.8421199999999996E+19</v>
      </c>
      <c r="Y423" s="11">
        <f t="shared" si="117"/>
        <v>5.7309999999999998E-18</v>
      </c>
      <c r="Z423" s="11">
        <f t="shared" si="118"/>
        <v>5.0699999999999996E-4</v>
      </c>
      <c r="AA423" s="16">
        <f t="shared" si="119"/>
        <v>5.0805585368305858E-2</v>
      </c>
      <c r="AB423" s="9">
        <f t="shared" si="120"/>
        <v>0.76184227238359614</v>
      </c>
      <c r="AC423" s="9">
        <f t="shared" si="121"/>
        <v>0.94919441463169418</v>
      </c>
      <c r="AD423" s="15">
        <f t="shared" si="122"/>
        <v>100.20825516431137</v>
      </c>
      <c r="AE423" s="3">
        <f t="shared" si="123"/>
        <v>690.01239999999973</v>
      </c>
      <c r="AF423" s="2">
        <f t="shared" si="124"/>
        <v>0.25</v>
      </c>
      <c r="AG423" s="9">
        <f t="shared" si="125"/>
        <v>3.0853787208832997E-2</v>
      </c>
      <c r="AH423" s="2">
        <f t="shared" si="126"/>
        <v>1.4929987059441561</v>
      </c>
    </row>
    <row r="424" spans="1:34">
      <c r="A424" s="1">
        <f>Raw!A424</f>
        <v>411</v>
      </c>
      <c r="B424" s="14">
        <f>Raw!B424</f>
        <v>0.34783564814814816</v>
      </c>
      <c r="C424" s="15">
        <f>Raw!C424</f>
        <v>50.3</v>
      </c>
      <c r="D424" s="15">
        <f>IF(C424&gt;0.5,Raw!D424*D$11,-999)</f>
        <v>31.5</v>
      </c>
      <c r="E424" s="9">
        <f>IF(Raw!$G424&gt;$C$8,IF(Raw!$Q424&gt;$C$8,IF(Raw!$N424&gt;$C$9,IF(Raw!$N424&lt;$A$9,IF(Raw!$X424&gt;$C$9,IF(Raw!$X424&lt;$A$9,Raw!H424,-999),-999),-999),-999),-999),-999)</f>
        <v>0.75985999999999998</v>
      </c>
      <c r="F424" s="9">
        <f>IF(Raw!$G424&gt;$C$8,IF(Raw!$Q424&gt;$C$8,IF(Raw!$N424&gt;$C$9,IF(Raw!$N424&lt;$A$9,IF(Raw!$X424&gt;$C$9,IF(Raw!$X424&lt;$A$9,Raw!I424,-999),-999),-999),-999),-999),-999)</f>
        <v>1.1469689999999999</v>
      </c>
      <c r="G424" s="9">
        <f>Raw!G424</f>
        <v>0.98506499999999997</v>
      </c>
      <c r="H424" s="9">
        <f>IF(Raw!$G424&gt;$C$8,IF(Raw!$Q424&gt;$C$8,IF(Raw!$N424&gt;$C$9,IF(Raw!$N424&lt;$A$9,IF(Raw!$X424&gt;$C$9,IF(Raw!$X424&lt;$A$9,Raw!L424,-999),-999),-999),-999),-999),-999)</f>
        <v>531.29999999999995</v>
      </c>
      <c r="I424" s="9">
        <f>IF(Raw!$G424&gt;$C$8,IF(Raw!$Q424&gt;$C$8,IF(Raw!$N424&gt;$C$9,IF(Raw!$N424&lt;$A$9,IF(Raw!$X424&gt;$C$9,IF(Raw!$X424&lt;$A$9,Raw!M424,-999),-999),-999),-999),-999),-999)</f>
        <v>5.0000000000000004E-6</v>
      </c>
      <c r="J424" s="9">
        <f>IF(Raw!$G424&gt;$C$8,IF(Raw!$Q424&gt;$C$8,IF(Raw!$N424&gt;$C$9,IF(Raw!$N424&lt;$A$9,IF(Raw!$X424&gt;$C$9,IF(Raw!$X424&lt;$A$9,Raw!N424,-999),-999),-999),-999),-999),-999)</f>
        <v>500</v>
      </c>
      <c r="K424" s="9">
        <f>IF(Raw!$G424&gt;$C$8,IF(Raw!$Q424&gt;$C$8,IF(Raw!$N424&gt;$C$9,IF(Raw!$N424&lt;$A$9,IF(Raw!$X424&gt;$C$9,IF(Raw!$X424&lt;$A$9,Raw!R424,-999),-999),-999),-999),-999),-999)</f>
        <v>0.771173</v>
      </c>
      <c r="L424" s="9">
        <f>IF(Raw!$G424&gt;$C$8,IF(Raw!$Q424&gt;$C$8,IF(Raw!$N424&gt;$C$9,IF(Raw!$N424&lt;$A$9,IF(Raw!$X424&gt;$C$9,IF(Raw!$X424&lt;$A$9,Raw!S424,-999),-999),-999),-999),-999),-999)</f>
        <v>1.2752319999999999</v>
      </c>
      <c r="M424" s="9">
        <f>Raw!Q424</f>
        <v>0.98564200000000002</v>
      </c>
      <c r="N424" s="9">
        <f>IF(Raw!$G424&gt;$C$8,IF(Raw!$Q424&gt;$C$8,IF(Raw!$N424&gt;$C$9,IF(Raw!$N424&lt;$A$9,IF(Raw!$X424&gt;$C$9,IF(Raw!$X424&lt;$A$9,Raw!V424,-999),-999),-999),-999),-999),-999)</f>
        <v>620.4</v>
      </c>
      <c r="O424" s="9">
        <f>IF(Raw!$G424&gt;$C$8,IF(Raw!$Q424&gt;$C$8,IF(Raw!$N424&gt;$C$9,IF(Raw!$N424&lt;$A$9,IF(Raw!$X424&gt;$C$9,IF(Raw!$X424&lt;$A$9,Raw!W424,-999),-999),-999),-999),-999),-999)</f>
        <v>6.0000000000000002E-6</v>
      </c>
      <c r="P424" s="9">
        <f>IF(Raw!$G424&gt;$C$8,IF(Raw!$Q424&gt;$C$8,IF(Raw!$N424&gt;$C$9,IF(Raw!$N424&lt;$A$9,IF(Raw!$X424&gt;$C$9,IF(Raw!$X424&lt;$A$9,Raw!X424,-999),-999),-999),-999),-999),-999)</f>
        <v>436</v>
      </c>
      <c r="R424" s="9">
        <f t="shared" si="111"/>
        <v>0.38710899999999993</v>
      </c>
      <c r="S424" s="9">
        <f t="shared" si="112"/>
        <v>0.33750607034714969</v>
      </c>
      <c r="T424" s="9">
        <f t="shared" si="113"/>
        <v>0.50405899999999992</v>
      </c>
      <c r="U424" s="9">
        <f t="shared" si="114"/>
        <v>0.39526846879626604</v>
      </c>
      <c r="V424" s="15">
        <f t="shared" si="115"/>
        <v>0.339211712</v>
      </c>
      <c r="X424" s="11">
        <f t="shared" si="116"/>
        <v>1.8963E+19</v>
      </c>
      <c r="Y424" s="11">
        <f t="shared" si="117"/>
        <v>5.3129999999999994E-18</v>
      </c>
      <c r="Z424" s="11">
        <f t="shared" si="118"/>
        <v>5.0000000000000001E-4</v>
      </c>
      <c r="AA424" s="16">
        <f t="shared" si="119"/>
        <v>4.795925212665636E-2</v>
      </c>
      <c r="AB424" s="9">
        <f t="shared" si="120"/>
        <v>0.79534729266771031</v>
      </c>
      <c r="AC424" s="9">
        <f t="shared" si="121"/>
        <v>0.95204074787334358</v>
      </c>
      <c r="AD424" s="15">
        <f t="shared" si="122"/>
        <v>95.918504253312719</v>
      </c>
      <c r="AE424" s="3">
        <f t="shared" si="123"/>
        <v>639.68519999999978</v>
      </c>
      <c r="AF424" s="2">
        <f t="shared" si="124"/>
        <v>0.25</v>
      </c>
      <c r="AG424" s="9">
        <f t="shared" si="125"/>
        <v>2.9164277158026962E-2</v>
      </c>
      <c r="AH424" s="2">
        <f t="shared" si="126"/>
        <v>1.4112441938494165</v>
      </c>
    </row>
    <row r="425" spans="1:34">
      <c r="A425" s="1">
        <f>Raw!A425</f>
        <v>412</v>
      </c>
      <c r="B425" s="14">
        <f>Raw!B425</f>
        <v>0.34789351851851852</v>
      </c>
      <c r="C425" s="15">
        <f>Raw!C425</f>
        <v>49.5</v>
      </c>
      <c r="D425" s="15">
        <f>IF(C425&gt;0.5,Raw!D425*D$11,-999)</f>
        <v>33.299999999999997</v>
      </c>
      <c r="E425" s="9">
        <f>IF(Raw!$G425&gt;$C$8,IF(Raw!$Q425&gt;$C$8,IF(Raw!$N425&gt;$C$9,IF(Raw!$N425&lt;$A$9,IF(Raw!$X425&gt;$C$9,IF(Raw!$X425&lt;$A$9,Raw!H425,-999),-999),-999),-999),-999),-999)</f>
        <v>0.76818699999999995</v>
      </c>
      <c r="F425" s="9">
        <f>IF(Raw!$G425&gt;$C$8,IF(Raw!$Q425&gt;$C$8,IF(Raw!$N425&gt;$C$9,IF(Raw!$N425&lt;$A$9,IF(Raw!$X425&gt;$C$9,IF(Raw!$X425&lt;$A$9,Raw!I425,-999),-999),-999),-999),-999),-999)</f>
        <v>1.168804</v>
      </c>
      <c r="G425" s="9">
        <f>Raw!G425</f>
        <v>0.98308799999999996</v>
      </c>
      <c r="H425" s="9">
        <f>IF(Raw!$G425&gt;$C$8,IF(Raw!$Q425&gt;$C$8,IF(Raw!$N425&gt;$C$9,IF(Raw!$N425&lt;$A$9,IF(Raw!$X425&gt;$C$9,IF(Raw!$X425&lt;$A$9,Raw!L425,-999),-999),-999),-999),-999),-999)</f>
        <v>588.20000000000005</v>
      </c>
      <c r="I425" s="9">
        <f>IF(Raw!$G425&gt;$C$8,IF(Raw!$Q425&gt;$C$8,IF(Raw!$N425&gt;$C$9,IF(Raw!$N425&lt;$A$9,IF(Raw!$X425&gt;$C$9,IF(Raw!$X425&lt;$A$9,Raw!M425,-999),-999),-999),-999),-999),-999)</f>
        <v>1.277E-2</v>
      </c>
      <c r="J425" s="9">
        <f>IF(Raw!$G425&gt;$C$8,IF(Raw!$Q425&gt;$C$8,IF(Raw!$N425&gt;$C$9,IF(Raw!$N425&lt;$A$9,IF(Raw!$X425&gt;$C$9,IF(Raw!$X425&lt;$A$9,Raw!N425,-999),-999),-999),-999),-999),-999)</f>
        <v>285</v>
      </c>
      <c r="K425" s="9">
        <f>IF(Raw!$G425&gt;$C$8,IF(Raw!$Q425&gt;$C$8,IF(Raw!$N425&gt;$C$9,IF(Raw!$N425&lt;$A$9,IF(Raw!$X425&gt;$C$9,IF(Raw!$X425&lt;$A$9,Raw!R425,-999),-999),-999),-999),-999),-999)</f>
        <v>0.76262700000000005</v>
      </c>
      <c r="L425" s="9">
        <f>IF(Raw!$G425&gt;$C$8,IF(Raw!$Q425&gt;$C$8,IF(Raw!$N425&gt;$C$9,IF(Raw!$N425&lt;$A$9,IF(Raw!$X425&gt;$C$9,IF(Raw!$X425&lt;$A$9,Raw!S425,-999),-999),-999),-999),-999),-999)</f>
        <v>1.19533</v>
      </c>
      <c r="M425" s="9">
        <f>Raw!Q425</f>
        <v>0.98490900000000003</v>
      </c>
      <c r="N425" s="9">
        <f>IF(Raw!$G425&gt;$C$8,IF(Raw!$Q425&gt;$C$8,IF(Raw!$N425&gt;$C$9,IF(Raw!$N425&lt;$A$9,IF(Raw!$X425&gt;$C$9,IF(Raw!$X425&lt;$A$9,Raw!V425,-999),-999),-999),-999),-999),-999)</f>
        <v>545.9</v>
      </c>
      <c r="O425" s="9">
        <f>IF(Raw!$G425&gt;$C$8,IF(Raw!$Q425&gt;$C$8,IF(Raw!$N425&gt;$C$9,IF(Raw!$N425&lt;$A$9,IF(Raw!$X425&gt;$C$9,IF(Raw!$X425&lt;$A$9,Raw!W425,-999),-999),-999),-999),-999),-999)</f>
        <v>9.9999999999999995E-7</v>
      </c>
      <c r="P425" s="9">
        <f>IF(Raw!$G425&gt;$C$8,IF(Raw!$Q425&gt;$C$8,IF(Raw!$N425&gt;$C$9,IF(Raw!$N425&lt;$A$9,IF(Raw!$X425&gt;$C$9,IF(Raw!$X425&lt;$A$9,Raw!X425,-999),-999),-999),-999),-999),-999)</f>
        <v>377</v>
      </c>
      <c r="R425" s="9">
        <f t="shared" si="111"/>
        <v>0.400617</v>
      </c>
      <c r="S425" s="9">
        <f t="shared" si="112"/>
        <v>0.34275806722085139</v>
      </c>
      <c r="T425" s="9">
        <f t="shared" si="113"/>
        <v>0.43270299999999995</v>
      </c>
      <c r="U425" s="9">
        <f t="shared" si="114"/>
        <v>0.36199459563467823</v>
      </c>
      <c r="V425" s="15">
        <f t="shared" si="115"/>
        <v>0.31795778000000002</v>
      </c>
      <c r="X425" s="11">
        <f t="shared" si="116"/>
        <v>2.0046599999999996E+19</v>
      </c>
      <c r="Y425" s="11">
        <f t="shared" si="117"/>
        <v>5.882E-18</v>
      </c>
      <c r="Z425" s="11">
        <f t="shared" si="118"/>
        <v>2.8499999999999999E-4</v>
      </c>
      <c r="AA425" s="16">
        <f t="shared" si="119"/>
        <v>3.2512905774390539E-2</v>
      </c>
      <c r="AB425" s="9">
        <f t="shared" si="120"/>
        <v>0.77669543186729617</v>
      </c>
      <c r="AC425" s="9">
        <f t="shared" si="121"/>
        <v>0.96748709422560941</v>
      </c>
      <c r="AD425" s="15">
        <f t="shared" si="122"/>
        <v>114.08037113821243</v>
      </c>
      <c r="AE425" s="3">
        <f t="shared" si="123"/>
        <v>708.19279999999981</v>
      </c>
      <c r="AF425" s="2">
        <f t="shared" si="124"/>
        <v>0.25</v>
      </c>
      <c r="AG425" s="9">
        <f t="shared" si="125"/>
        <v>3.1766521400024013E-2</v>
      </c>
      <c r="AH425" s="2">
        <f t="shared" si="126"/>
        <v>1.5371654384459299</v>
      </c>
    </row>
    <row r="426" spans="1:34">
      <c r="A426" s="1">
        <f>Raw!A426</f>
        <v>413</v>
      </c>
      <c r="B426" s="14">
        <f>Raw!B426</f>
        <v>0.34795138888888894</v>
      </c>
      <c r="C426" s="15">
        <f>Raw!C426</f>
        <v>48.6</v>
      </c>
      <c r="D426" s="15">
        <f>IF(C426&gt;0.5,Raw!D426*D$11,-999)</f>
        <v>35.1</v>
      </c>
      <c r="E426" s="9">
        <f>IF(Raw!$G426&gt;$C$8,IF(Raw!$Q426&gt;$C$8,IF(Raw!$N426&gt;$C$9,IF(Raw!$N426&lt;$A$9,IF(Raw!$X426&gt;$C$9,IF(Raw!$X426&lt;$A$9,Raw!H426,-999),-999),-999),-999),-999),-999)</f>
        <v>0.76496799999999998</v>
      </c>
      <c r="F426" s="9">
        <f>IF(Raw!$G426&gt;$C$8,IF(Raw!$Q426&gt;$C$8,IF(Raw!$N426&gt;$C$9,IF(Raw!$N426&lt;$A$9,IF(Raw!$X426&gt;$C$9,IF(Raw!$X426&lt;$A$9,Raw!I426,-999),-999),-999),-999),-999),-999)</f>
        <v>1.144862</v>
      </c>
      <c r="G426" s="9">
        <f>Raw!G426</f>
        <v>0.98095200000000005</v>
      </c>
      <c r="H426" s="9">
        <f>IF(Raw!$G426&gt;$C$8,IF(Raw!$Q426&gt;$C$8,IF(Raw!$N426&gt;$C$9,IF(Raw!$N426&lt;$A$9,IF(Raw!$X426&gt;$C$9,IF(Raw!$X426&lt;$A$9,Raw!L426,-999),-999),-999),-999),-999),-999)</f>
        <v>537.4</v>
      </c>
      <c r="I426" s="9">
        <f>IF(Raw!$G426&gt;$C$8,IF(Raw!$Q426&gt;$C$8,IF(Raw!$N426&gt;$C$9,IF(Raw!$N426&lt;$A$9,IF(Raw!$X426&gt;$C$9,IF(Raw!$X426&lt;$A$9,Raw!M426,-999),-999),-999),-999),-999),-999)</f>
        <v>6.0000000000000002E-6</v>
      </c>
      <c r="J426" s="9">
        <f>IF(Raw!$G426&gt;$C$8,IF(Raw!$Q426&gt;$C$8,IF(Raw!$N426&gt;$C$9,IF(Raw!$N426&lt;$A$9,IF(Raw!$X426&gt;$C$9,IF(Raw!$X426&lt;$A$9,Raw!N426,-999),-999),-999),-999),-999),-999)</f>
        <v>561</v>
      </c>
      <c r="K426" s="9">
        <f>IF(Raw!$G426&gt;$C$8,IF(Raw!$Q426&gt;$C$8,IF(Raw!$N426&gt;$C$9,IF(Raw!$N426&lt;$A$9,IF(Raw!$X426&gt;$C$9,IF(Raw!$X426&lt;$A$9,Raw!R426,-999),-999),-999),-999),-999),-999)</f>
        <v>0.78318399999999999</v>
      </c>
      <c r="L426" s="9">
        <f>IF(Raw!$G426&gt;$C$8,IF(Raw!$Q426&gt;$C$8,IF(Raw!$N426&gt;$C$9,IF(Raw!$N426&lt;$A$9,IF(Raw!$X426&gt;$C$9,IF(Raw!$X426&lt;$A$9,Raw!S426,-999),-999),-999),-999),-999),-999)</f>
        <v>1.253568</v>
      </c>
      <c r="M426" s="9">
        <f>Raw!Q426</f>
        <v>0.981012</v>
      </c>
      <c r="N426" s="9">
        <f>IF(Raw!$G426&gt;$C$8,IF(Raw!$Q426&gt;$C$8,IF(Raw!$N426&gt;$C$9,IF(Raw!$N426&lt;$A$9,IF(Raw!$X426&gt;$C$9,IF(Raw!$X426&lt;$A$9,Raw!V426,-999),-999),-999),-999),-999),-999)</f>
        <v>527.70000000000005</v>
      </c>
      <c r="O426" s="9">
        <f>IF(Raw!$G426&gt;$C$8,IF(Raw!$Q426&gt;$C$8,IF(Raw!$N426&gt;$C$9,IF(Raw!$N426&lt;$A$9,IF(Raw!$X426&gt;$C$9,IF(Raw!$X426&lt;$A$9,Raw!W426,-999),-999),-999),-999),-999),-999)</f>
        <v>3.0000000000000001E-6</v>
      </c>
      <c r="P426" s="9">
        <f>IF(Raw!$G426&gt;$C$8,IF(Raw!$Q426&gt;$C$8,IF(Raw!$N426&gt;$C$9,IF(Raw!$N426&lt;$A$9,IF(Raw!$X426&gt;$C$9,IF(Raw!$X426&lt;$A$9,Raw!X426,-999),-999),-999),-999),-999),-999)</f>
        <v>461</v>
      </c>
      <c r="R426" s="9">
        <f t="shared" si="111"/>
        <v>0.37989400000000006</v>
      </c>
      <c r="S426" s="9">
        <f t="shared" si="112"/>
        <v>0.33182514573808902</v>
      </c>
      <c r="T426" s="9">
        <f t="shared" si="113"/>
        <v>0.47038400000000002</v>
      </c>
      <c r="U426" s="9">
        <f t="shared" si="114"/>
        <v>0.37523612600194006</v>
      </c>
      <c r="V426" s="15">
        <f t="shared" si="115"/>
        <v>0.333449088</v>
      </c>
      <c r="X426" s="11">
        <f t="shared" si="116"/>
        <v>2.1130199999999996E+19</v>
      </c>
      <c r="Y426" s="11">
        <f t="shared" si="117"/>
        <v>5.3739999999999993E-18</v>
      </c>
      <c r="Z426" s="11">
        <f t="shared" si="118"/>
        <v>5.6099999999999998E-4</v>
      </c>
      <c r="AA426" s="16">
        <f t="shared" si="119"/>
        <v>5.9888507868519091E-2</v>
      </c>
      <c r="AB426" s="9">
        <f t="shared" si="120"/>
        <v>0.81135459588522552</v>
      </c>
      <c r="AC426" s="9">
        <f t="shared" si="121"/>
        <v>0.94011149213148082</v>
      </c>
      <c r="AD426" s="15">
        <f t="shared" si="122"/>
        <v>106.75313345547073</v>
      </c>
      <c r="AE426" s="3">
        <f t="shared" si="123"/>
        <v>647.02959999999973</v>
      </c>
      <c r="AF426" s="2">
        <f t="shared" si="124"/>
        <v>0.25</v>
      </c>
      <c r="AG426" s="9">
        <f t="shared" si="125"/>
        <v>3.0813563258768412E-2</v>
      </c>
      <c r="AH426" s="2">
        <f t="shared" si="126"/>
        <v>1.4910522899340919</v>
      </c>
    </row>
    <row r="427" spans="1:34">
      <c r="A427" s="1">
        <f>Raw!A427</f>
        <v>414</v>
      </c>
      <c r="B427" s="14">
        <f>Raw!B427</f>
        <v>0.34800925925925924</v>
      </c>
      <c r="C427" s="15">
        <f>Raw!C427</f>
        <v>48.1</v>
      </c>
      <c r="D427" s="15">
        <f>IF(C427&gt;0.5,Raw!D427*D$11,-999)</f>
        <v>36</v>
      </c>
      <c r="E427" s="9">
        <f>IF(Raw!$G427&gt;$C$8,IF(Raw!$Q427&gt;$C$8,IF(Raw!$N427&gt;$C$9,IF(Raw!$N427&lt;$A$9,IF(Raw!$X427&gt;$C$9,IF(Raw!$X427&lt;$A$9,Raw!H427,-999),-999),-999),-999),-999),-999)</f>
        <v>0.75778900000000005</v>
      </c>
      <c r="F427" s="9">
        <f>IF(Raw!$G427&gt;$C$8,IF(Raw!$Q427&gt;$C$8,IF(Raw!$N427&gt;$C$9,IF(Raw!$N427&lt;$A$9,IF(Raw!$X427&gt;$C$9,IF(Raw!$X427&lt;$A$9,Raw!I427,-999),-999),-999),-999),-999),-999)</f>
        <v>1.124878</v>
      </c>
      <c r="G427" s="9">
        <f>Raw!G427</f>
        <v>0.98476200000000003</v>
      </c>
      <c r="H427" s="9">
        <f>IF(Raw!$G427&gt;$C$8,IF(Raw!$Q427&gt;$C$8,IF(Raw!$N427&gt;$C$9,IF(Raw!$N427&lt;$A$9,IF(Raw!$X427&gt;$C$9,IF(Raw!$X427&lt;$A$9,Raw!L427,-999),-999),-999),-999),-999),-999)</f>
        <v>539.70000000000005</v>
      </c>
      <c r="I427" s="9">
        <f>IF(Raw!$G427&gt;$C$8,IF(Raw!$Q427&gt;$C$8,IF(Raw!$N427&gt;$C$9,IF(Raw!$N427&lt;$A$9,IF(Raw!$X427&gt;$C$9,IF(Raw!$X427&lt;$A$9,Raw!M427,-999),-999),-999),-999),-999),-999)</f>
        <v>6.0000000000000002E-5</v>
      </c>
      <c r="J427" s="9">
        <f>IF(Raw!$G427&gt;$C$8,IF(Raw!$Q427&gt;$C$8,IF(Raw!$N427&gt;$C$9,IF(Raw!$N427&lt;$A$9,IF(Raw!$X427&gt;$C$9,IF(Raw!$X427&lt;$A$9,Raw!N427,-999),-999),-999),-999),-999),-999)</f>
        <v>410</v>
      </c>
      <c r="K427" s="9">
        <f>IF(Raw!$G427&gt;$C$8,IF(Raw!$Q427&gt;$C$8,IF(Raw!$N427&gt;$C$9,IF(Raw!$N427&lt;$A$9,IF(Raw!$X427&gt;$C$9,IF(Raw!$X427&lt;$A$9,Raw!R427,-999),-999),-999),-999),-999),-999)</f>
        <v>0.71153999999999995</v>
      </c>
      <c r="L427" s="9">
        <f>IF(Raw!$G427&gt;$C$8,IF(Raw!$Q427&gt;$C$8,IF(Raw!$N427&gt;$C$9,IF(Raw!$N427&lt;$A$9,IF(Raw!$X427&gt;$C$9,IF(Raw!$X427&lt;$A$9,Raw!S427,-999),-999),-999),-999),-999),-999)</f>
        <v>1.1718839999999999</v>
      </c>
      <c r="M427" s="9">
        <f>Raw!Q427</f>
        <v>0.97700500000000001</v>
      </c>
      <c r="N427" s="9">
        <f>IF(Raw!$G427&gt;$C$8,IF(Raw!$Q427&gt;$C$8,IF(Raw!$N427&gt;$C$9,IF(Raw!$N427&lt;$A$9,IF(Raw!$X427&gt;$C$9,IF(Raw!$X427&lt;$A$9,Raw!V427,-999),-999),-999),-999),-999),-999)</f>
        <v>567.20000000000005</v>
      </c>
      <c r="O427" s="9">
        <f>IF(Raw!$G427&gt;$C$8,IF(Raw!$Q427&gt;$C$8,IF(Raw!$N427&gt;$C$9,IF(Raw!$N427&lt;$A$9,IF(Raw!$X427&gt;$C$9,IF(Raw!$X427&lt;$A$9,Raw!W427,-999),-999),-999),-999),-999),-999)</f>
        <v>3.9999999999999998E-6</v>
      </c>
      <c r="P427" s="9">
        <f>IF(Raw!$G427&gt;$C$8,IF(Raw!$Q427&gt;$C$8,IF(Raw!$N427&gt;$C$9,IF(Raw!$N427&lt;$A$9,IF(Raw!$X427&gt;$C$9,IF(Raw!$X427&lt;$A$9,Raw!X427,-999),-999),-999),-999),-999),-999)</f>
        <v>374</v>
      </c>
      <c r="R427" s="9">
        <f t="shared" si="111"/>
        <v>0.367089</v>
      </c>
      <c r="S427" s="9">
        <f t="shared" si="112"/>
        <v>0.32633672273793246</v>
      </c>
      <c r="T427" s="9">
        <f t="shared" si="113"/>
        <v>0.46034399999999998</v>
      </c>
      <c r="U427" s="9">
        <f t="shared" si="114"/>
        <v>0.39282386311273132</v>
      </c>
      <c r="V427" s="15">
        <f t="shared" si="115"/>
        <v>0.31172114400000001</v>
      </c>
      <c r="X427" s="11">
        <f t="shared" si="116"/>
        <v>2.1671999999999992E+19</v>
      </c>
      <c r="Y427" s="11">
        <f t="shared" si="117"/>
        <v>5.3969999999999999E-18</v>
      </c>
      <c r="Z427" s="11">
        <f t="shared" si="118"/>
        <v>4.0999999999999999E-4</v>
      </c>
      <c r="AA427" s="16">
        <f t="shared" si="119"/>
        <v>4.576069059263136E-2</v>
      </c>
      <c r="AB427" s="9">
        <f t="shared" si="120"/>
        <v>0.73260565935017419</v>
      </c>
      <c r="AC427" s="9">
        <f t="shared" si="121"/>
        <v>0.95423930940736879</v>
      </c>
      <c r="AD427" s="15">
        <f t="shared" si="122"/>
        <v>111.6114404698326</v>
      </c>
      <c r="AE427" s="3">
        <f t="shared" si="123"/>
        <v>649.7987999999998</v>
      </c>
      <c r="AF427" s="2">
        <f t="shared" si="124"/>
        <v>0.25</v>
      </c>
      <c r="AG427" s="9">
        <f t="shared" si="125"/>
        <v>3.3725874779181757E-2</v>
      </c>
      <c r="AH427" s="2">
        <f t="shared" si="126"/>
        <v>1.631977528766315</v>
      </c>
    </row>
    <row r="428" spans="1:34">
      <c r="A428" s="1">
        <f>Raw!A428</f>
        <v>415</v>
      </c>
      <c r="B428" s="14">
        <f>Raw!B428</f>
        <v>0.3480671296296296</v>
      </c>
      <c r="C428" s="15">
        <f>Raw!C428</f>
        <v>47.2</v>
      </c>
      <c r="D428" s="15">
        <f>IF(C428&gt;0.5,Raw!D428*D$11,-999)</f>
        <v>38.700000000000003</v>
      </c>
      <c r="E428" s="9">
        <f>IF(Raw!$G428&gt;$C$8,IF(Raw!$Q428&gt;$C$8,IF(Raw!$N428&gt;$C$9,IF(Raw!$N428&lt;$A$9,IF(Raw!$X428&gt;$C$9,IF(Raw!$X428&lt;$A$9,Raw!H428,-999),-999),-999),-999),-999),-999)</f>
        <v>0.72192400000000001</v>
      </c>
      <c r="F428" s="9">
        <f>IF(Raw!$G428&gt;$C$8,IF(Raw!$Q428&gt;$C$8,IF(Raw!$N428&gt;$C$9,IF(Raw!$N428&lt;$A$9,IF(Raw!$X428&gt;$C$9,IF(Raw!$X428&lt;$A$9,Raw!I428,-999),-999),-999),-999),-999),-999)</f>
        <v>1.0716479999999999</v>
      </c>
      <c r="G428" s="9">
        <f>Raw!G428</f>
        <v>0.98230499999999998</v>
      </c>
      <c r="H428" s="9">
        <f>IF(Raw!$G428&gt;$C$8,IF(Raw!$Q428&gt;$C$8,IF(Raw!$N428&gt;$C$9,IF(Raw!$N428&lt;$A$9,IF(Raw!$X428&gt;$C$9,IF(Raw!$X428&lt;$A$9,Raw!L428,-999),-999),-999),-999),-999),-999)</f>
        <v>563.1</v>
      </c>
      <c r="I428" s="9">
        <f>IF(Raw!$G428&gt;$C$8,IF(Raw!$Q428&gt;$C$8,IF(Raw!$N428&gt;$C$9,IF(Raw!$N428&lt;$A$9,IF(Raw!$X428&gt;$C$9,IF(Raw!$X428&lt;$A$9,Raw!M428,-999),-999),-999),-999),-999),-999)</f>
        <v>6.0000000000000002E-6</v>
      </c>
      <c r="J428" s="9">
        <f>IF(Raw!$G428&gt;$C$8,IF(Raw!$Q428&gt;$C$8,IF(Raw!$N428&gt;$C$9,IF(Raw!$N428&lt;$A$9,IF(Raw!$X428&gt;$C$9,IF(Raw!$X428&lt;$A$9,Raw!N428,-999),-999),-999),-999),-999),-999)</f>
        <v>385</v>
      </c>
      <c r="K428" s="9">
        <f>IF(Raw!$G428&gt;$C$8,IF(Raw!$Q428&gt;$C$8,IF(Raw!$N428&gt;$C$9,IF(Raw!$N428&lt;$A$9,IF(Raw!$X428&gt;$C$9,IF(Raw!$X428&lt;$A$9,Raw!R428,-999),-999),-999),-999),-999),-999)</f>
        <v>0.702156</v>
      </c>
      <c r="L428" s="9">
        <f>IF(Raw!$G428&gt;$C$8,IF(Raw!$Q428&gt;$C$8,IF(Raw!$N428&gt;$C$9,IF(Raw!$N428&lt;$A$9,IF(Raw!$X428&gt;$C$9,IF(Raw!$X428&lt;$A$9,Raw!S428,-999),-999),-999),-999),-999),-999)</f>
        <v>1.120498</v>
      </c>
      <c r="M428" s="9">
        <f>Raw!Q428</f>
        <v>0.98030700000000004</v>
      </c>
      <c r="N428" s="9">
        <f>IF(Raw!$G428&gt;$C$8,IF(Raw!$Q428&gt;$C$8,IF(Raw!$N428&gt;$C$9,IF(Raw!$N428&lt;$A$9,IF(Raw!$X428&gt;$C$9,IF(Raw!$X428&lt;$A$9,Raw!V428,-999),-999),-999),-999),-999),-999)</f>
        <v>520.1</v>
      </c>
      <c r="O428" s="9">
        <f>IF(Raw!$G428&gt;$C$8,IF(Raw!$Q428&gt;$C$8,IF(Raw!$N428&gt;$C$9,IF(Raw!$N428&lt;$A$9,IF(Raw!$X428&gt;$C$9,IF(Raw!$X428&lt;$A$9,Raw!W428,-999),-999),-999),-999),-999),-999)</f>
        <v>3.0000000000000001E-6</v>
      </c>
      <c r="P428" s="9">
        <f>IF(Raw!$G428&gt;$C$8,IF(Raw!$Q428&gt;$C$8,IF(Raw!$N428&gt;$C$9,IF(Raw!$N428&lt;$A$9,IF(Raw!$X428&gt;$C$9,IF(Raw!$X428&lt;$A$9,Raw!X428,-999),-999),-999),-999),-999),-999)</f>
        <v>347</v>
      </c>
      <c r="R428" s="9">
        <f t="shared" si="111"/>
        <v>0.34972399999999992</v>
      </c>
      <c r="S428" s="9">
        <f t="shared" si="112"/>
        <v>0.32634223177759858</v>
      </c>
      <c r="T428" s="9">
        <f t="shared" si="113"/>
        <v>0.41834199999999999</v>
      </c>
      <c r="U428" s="9">
        <f t="shared" si="114"/>
        <v>0.37335363383067172</v>
      </c>
      <c r="V428" s="15">
        <f t="shared" si="115"/>
        <v>0.29805246800000001</v>
      </c>
      <c r="X428" s="11">
        <f t="shared" si="116"/>
        <v>2.3297399999999996E+19</v>
      </c>
      <c r="Y428" s="11">
        <f t="shared" si="117"/>
        <v>5.6309999999999995E-18</v>
      </c>
      <c r="Z428" s="11">
        <f t="shared" si="118"/>
        <v>3.8499999999999998E-4</v>
      </c>
      <c r="AA428" s="16">
        <f t="shared" si="119"/>
        <v>4.8078915136832455E-2</v>
      </c>
      <c r="AB428" s="9">
        <f t="shared" si="120"/>
        <v>0.72226942951617279</v>
      </c>
      <c r="AC428" s="9">
        <f t="shared" si="121"/>
        <v>0.95192108486316751</v>
      </c>
      <c r="AD428" s="15">
        <f t="shared" si="122"/>
        <v>124.88029905670768</v>
      </c>
      <c r="AE428" s="3">
        <f t="shared" si="123"/>
        <v>677.97239999999977</v>
      </c>
      <c r="AF428" s="2">
        <f t="shared" si="124"/>
        <v>0.25</v>
      </c>
      <c r="AG428" s="9">
        <f t="shared" si="125"/>
        <v>3.5865010343602163E-2</v>
      </c>
      <c r="AH428" s="2">
        <f t="shared" si="126"/>
        <v>1.7354891854683638</v>
      </c>
    </row>
    <row r="429" spans="1:34">
      <c r="A429" s="1">
        <f>Raw!A429</f>
        <v>416</v>
      </c>
      <c r="B429" s="14">
        <f>Raw!B429</f>
        <v>0.34812500000000002</v>
      </c>
      <c r="C429" s="15">
        <f>Raw!C429</f>
        <v>46.4</v>
      </c>
      <c r="D429" s="15">
        <f>IF(C429&gt;0.5,Raw!D429*D$11,-999)</f>
        <v>40.5</v>
      </c>
      <c r="E429" s="9">
        <f>IF(Raw!$G429&gt;$C$8,IF(Raw!$Q429&gt;$C$8,IF(Raw!$N429&gt;$C$9,IF(Raw!$N429&lt;$A$9,IF(Raw!$X429&gt;$C$9,IF(Raw!$X429&lt;$A$9,Raw!H429,-999),-999),-999),-999),-999),-999)</f>
        <v>0.65914099999999998</v>
      </c>
      <c r="F429" s="9">
        <f>IF(Raw!$G429&gt;$C$8,IF(Raw!$Q429&gt;$C$8,IF(Raw!$N429&gt;$C$9,IF(Raw!$N429&lt;$A$9,IF(Raw!$X429&gt;$C$9,IF(Raw!$X429&lt;$A$9,Raw!I429,-999),-999),-999),-999),-999),-999)</f>
        <v>0.96855500000000005</v>
      </c>
      <c r="G429" s="9">
        <f>Raw!G429</f>
        <v>0.97620399999999996</v>
      </c>
      <c r="H429" s="9">
        <f>IF(Raw!$G429&gt;$C$8,IF(Raw!$Q429&gt;$C$8,IF(Raw!$N429&gt;$C$9,IF(Raw!$N429&lt;$A$9,IF(Raw!$X429&gt;$C$9,IF(Raw!$X429&lt;$A$9,Raw!L429,-999),-999),-999),-999),-999),-999)</f>
        <v>488.6</v>
      </c>
      <c r="I429" s="9">
        <f>IF(Raw!$G429&gt;$C$8,IF(Raw!$Q429&gt;$C$8,IF(Raw!$N429&gt;$C$9,IF(Raw!$N429&lt;$A$9,IF(Raw!$X429&gt;$C$9,IF(Raw!$X429&lt;$A$9,Raw!M429,-999),-999),-999),-999),-999),-999)</f>
        <v>7.9999999999999996E-6</v>
      </c>
      <c r="J429" s="9">
        <f>IF(Raw!$G429&gt;$C$8,IF(Raw!$Q429&gt;$C$8,IF(Raw!$N429&gt;$C$9,IF(Raw!$N429&lt;$A$9,IF(Raw!$X429&gt;$C$9,IF(Raw!$X429&lt;$A$9,Raw!N429,-999),-999),-999),-999),-999),-999)</f>
        <v>579</v>
      </c>
      <c r="K429" s="9">
        <f>IF(Raw!$G429&gt;$C$8,IF(Raw!$Q429&gt;$C$8,IF(Raw!$N429&gt;$C$9,IF(Raw!$N429&lt;$A$9,IF(Raw!$X429&gt;$C$9,IF(Raw!$X429&lt;$A$9,Raw!R429,-999),-999),-999),-999),-999),-999)</f>
        <v>0.61877800000000005</v>
      </c>
      <c r="L429" s="9">
        <f>IF(Raw!$G429&gt;$C$8,IF(Raw!$Q429&gt;$C$8,IF(Raw!$N429&gt;$C$9,IF(Raw!$N429&lt;$A$9,IF(Raw!$X429&gt;$C$9,IF(Raw!$X429&lt;$A$9,Raw!S429,-999),-999),-999),-999),-999),-999)</f>
        <v>0.99350300000000002</v>
      </c>
      <c r="M429" s="9">
        <f>Raw!Q429</f>
        <v>0.98163100000000003</v>
      </c>
      <c r="N429" s="9">
        <f>IF(Raw!$G429&gt;$C$8,IF(Raw!$Q429&gt;$C$8,IF(Raw!$N429&gt;$C$9,IF(Raw!$N429&lt;$A$9,IF(Raw!$X429&gt;$C$9,IF(Raw!$X429&lt;$A$9,Raw!V429,-999),-999),-999),-999),-999),-999)</f>
        <v>576.9</v>
      </c>
      <c r="O429" s="9">
        <f>IF(Raw!$G429&gt;$C$8,IF(Raw!$Q429&gt;$C$8,IF(Raw!$N429&gt;$C$9,IF(Raw!$N429&lt;$A$9,IF(Raw!$X429&gt;$C$9,IF(Raw!$X429&lt;$A$9,Raw!W429,-999),-999),-999),-999),-999),-999)</f>
        <v>1.1E-5</v>
      </c>
      <c r="P429" s="9">
        <f>IF(Raw!$G429&gt;$C$8,IF(Raw!$Q429&gt;$C$8,IF(Raw!$N429&gt;$C$9,IF(Raw!$N429&lt;$A$9,IF(Raw!$X429&gt;$C$9,IF(Raw!$X429&lt;$A$9,Raw!X429,-999),-999),-999),-999),-999),-999)</f>
        <v>397</v>
      </c>
      <c r="R429" s="9">
        <f t="shared" si="111"/>
        <v>0.30941400000000008</v>
      </c>
      <c r="S429" s="9">
        <f t="shared" si="112"/>
        <v>0.31945940086004415</v>
      </c>
      <c r="T429" s="9">
        <f t="shared" si="113"/>
        <v>0.37472499999999997</v>
      </c>
      <c r="U429" s="9">
        <f t="shared" si="114"/>
        <v>0.37717550928381693</v>
      </c>
      <c r="V429" s="15">
        <f t="shared" si="115"/>
        <v>0.264271798</v>
      </c>
      <c r="X429" s="11">
        <f t="shared" si="116"/>
        <v>2.4380999999999992E+19</v>
      </c>
      <c r="Y429" s="11">
        <f t="shared" si="117"/>
        <v>4.886E-18</v>
      </c>
      <c r="Z429" s="11">
        <f t="shared" si="118"/>
        <v>5.7899999999999998E-4</v>
      </c>
      <c r="AA429" s="16">
        <f t="shared" si="119"/>
        <v>6.4523292330656748E-2</v>
      </c>
      <c r="AB429" s="9">
        <f t="shared" si="120"/>
        <v>0.64295649071860539</v>
      </c>
      <c r="AC429" s="9">
        <f t="shared" si="121"/>
        <v>0.93547670766934332</v>
      </c>
      <c r="AD429" s="15">
        <f t="shared" si="122"/>
        <v>111.43919228092703</v>
      </c>
      <c r="AE429" s="3">
        <f t="shared" si="123"/>
        <v>588.2743999999999</v>
      </c>
      <c r="AF429" s="2">
        <f t="shared" si="124"/>
        <v>0.25</v>
      </c>
      <c r="AG429" s="9">
        <f t="shared" si="125"/>
        <v>3.2332410848258344E-2</v>
      </c>
      <c r="AH429" s="2">
        <f t="shared" si="126"/>
        <v>1.5645485343428065</v>
      </c>
    </row>
    <row r="430" spans="1:34">
      <c r="A430" s="1">
        <f>Raw!A430</f>
        <v>417</v>
      </c>
      <c r="B430" s="14">
        <f>Raw!B430</f>
        <v>0.34818287037037038</v>
      </c>
      <c r="C430" s="15">
        <f>Raw!C430</f>
        <v>45.3</v>
      </c>
      <c r="D430" s="15">
        <f>IF(C430&gt;0.5,Raw!D430*D$11,-999)</f>
        <v>43.2</v>
      </c>
      <c r="E430" s="9">
        <f>IF(Raw!$G430&gt;$C$8,IF(Raw!$Q430&gt;$C$8,IF(Raw!$N430&gt;$C$9,IF(Raw!$N430&lt;$A$9,IF(Raw!$X430&gt;$C$9,IF(Raw!$X430&lt;$A$9,Raw!H430,-999),-999),-999),-999),-999),-999)</f>
        <v>0.591835</v>
      </c>
      <c r="F430" s="9">
        <f>IF(Raw!$G430&gt;$C$8,IF(Raw!$Q430&gt;$C$8,IF(Raw!$N430&gt;$C$9,IF(Raw!$N430&lt;$A$9,IF(Raw!$X430&gt;$C$9,IF(Raw!$X430&lt;$A$9,Raw!I430,-999),-999),-999),-999),-999),-999)</f>
        <v>0.86604599999999998</v>
      </c>
      <c r="G430" s="9">
        <f>Raw!G430</f>
        <v>0.98085</v>
      </c>
      <c r="H430" s="9">
        <f>IF(Raw!$G430&gt;$C$8,IF(Raw!$Q430&gt;$C$8,IF(Raw!$N430&gt;$C$9,IF(Raw!$N430&lt;$A$9,IF(Raw!$X430&gt;$C$9,IF(Raw!$X430&lt;$A$9,Raw!L430,-999),-999),-999),-999),-999),-999)</f>
        <v>544.4</v>
      </c>
      <c r="I430" s="9">
        <f>IF(Raw!$G430&gt;$C$8,IF(Raw!$Q430&gt;$C$8,IF(Raw!$N430&gt;$C$9,IF(Raw!$N430&lt;$A$9,IF(Raw!$X430&gt;$C$9,IF(Raw!$X430&lt;$A$9,Raw!M430,-999),-999),-999),-999),-999),-999)</f>
        <v>1.2743000000000001E-2</v>
      </c>
      <c r="J430" s="9">
        <f>IF(Raw!$G430&gt;$C$8,IF(Raw!$Q430&gt;$C$8,IF(Raw!$N430&gt;$C$9,IF(Raw!$N430&lt;$A$9,IF(Raw!$X430&gt;$C$9,IF(Raw!$X430&lt;$A$9,Raw!N430,-999),-999),-999),-999),-999),-999)</f>
        <v>470</v>
      </c>
      <c r="K430" s="9">
        <f>IF(Raw!$G430&gt;$C$8,IF(Raw!$Q430&gt;$C$8,IF(Raw!$N430&gt;$C$9,IF(Raw!$N430&lt;$A$9,IF(Raw!$X430&gt;$C$9,IF(Raw!$X430&lt;$A$9,Raw!R430,-999),-999),-999),-999),-999),-999)</f>
        <v>0.56309399999999998</v>
      </c>
      <c r="L430" s="9">
        <f>IF(Raw!$G430&gt;$C$8,IF(Raw!$Q430&gt;$C$8,IF(Raw!$N430&gt;$C$9,IF(Raw!$N430&lt;$A$9,IF(Raw!$X430&gt;$C$9,IF(Raw!$X430&lt;$A$9,Raw!S430,-999),-999),-999),-999),-999),-999)</f>
        <v>0.90437299999999998</v>
      </c>
      <c r="M430" s="9">
        <f>Raw!Q430</f>
        <v>0.97969799999999996</v>
      </c>
      <c r="N430" s="9">
        <f>IF(Raw!$G430&gt;$C$8,IF(Raw!$Q430&gt;$C$8,IF(Raw!$N430&gt;$C$9,IF(Raw!$N430&lt;$A$9,IF(Raw!$X430&gt;$C$9,IF(Raw!$X430&lt;$A$9,Raw!V430,-999),-999),-999),-999),-999),-999)</f>
        <v>538.70000000000005</v>
      </c>
      <c r="O430" s="9">
        <f>IF(Raw!$G430&gt;$C$8,IF(Raw!$Q430&gt;$C$8,IF(Raw!$N430&gt;$C$9,IF(Raw!$N430&lt;$A$9,IF(Raw!$X430&gt;$C$9,IF(Raw!$X430&lt;$A$9,Raw!W430,-999),-999),-999),-999),-999),-999)</f>
        <v>5.0000000000000004E-6</v>
      </c>
      <c r="P430" s="9">
        <f>IF(Raw!$G430&gt;$C$8,IF(Raw!$Q430&gt;$C$8,IF(Raw!$N430&gt;$C$9,IF(Raw!$N430&lt;$A$9,IF(Raw!$X430&gt;$C$9,IF(Raw!$X430&lt;$A$9,Raw!X430,-999),-999),-999),-999),-999),-999)</f>
        <v>396</v>
      </c>
      <c r="R430" s="9">
        <f t="shared" si="111"/>
        <v>0.27421099999999998</v>
      </c>
      <c r="S430" s="9">
        <f t="shared" si="112"/>
        <v>0.31662405923011017</v>
      </c>
      <c r="T430" s="9">
        <f t="shared" si="113"/>
        <v>0.341279</v>
      </c>
      <c r="U430" s="9">
        <f t="shared" si="114"/>
        <v>0.37736531276364954</v>
      </c>
      <c r="V430" s="15">
        <f t="shared" si="115"/>
        <v>0.240563218</v>
      </c>
      <c r="X430" s="11">
        <f t="shared" si="116"/>
        <v>2.60064E+19</v>
      </c>
      <c r="Y430" s="11">
        <f t="shared" si="117"/>
        <v>5.4439999999999997E-18</v>
      </c>
      <c r="Z430" s="11">
        <f t="shared" si="118"/>
        <v>4.6999999999999999E-4</v>
      </c>
      <c r="AA430" s="16">
        <f t="shared" si="119"/>
        <v>6.2390465716385145E-2</v>
      </c>
      <c r="AB430" s="9">
        <f t="shared" si="120"/>
        <v>0.58438655574922216</v>
      </c>
      <c r="AC430" s="9">
        <f t="shared" si="121"/>
        <v>0.93760953428361493</v>
      </c>
      <c r="AD430" s="15">
        <f t="shared" si="122"/>
        <v>132.74567173698969</v>
      </c>
      <c r="AE430" s="3">
        <f t="shared" si="123"/>
        <v>655.45759999999973</v>
      </c>
      <c r="AF430" s="2">
        <f t="shared" si="124"/>
        <v>0.25</v>
      </c>
      <c r="AG430" s="9">
        <f t="shared" si="125"/>
        <v>3.8533547640807589E-2</v>
      </c>
      <c r="AH430" s="2">
        <f t="shared" si="126"/>
        <v>1.8646183165058274</v>
      </c>
    </row>
    <row r="431" spans="1:34">
      <c r="A431" s="1">
        <f>Raw!A431</f>
        <v>418</v>
      </c>
      <c r="B431" s="14">
        <f>Raw!B431</f>
        <v>0.34822916666666665</v>
      </c>
      <c r="C431" s="15">
        <f>Raw!C431</f>
        <v>44.6</v>
      </c>
      <c r="D431" s="15">
        <f>IF(C431&gt;0.5,Raw!D431*D$11,-999)</f>
        <v>45.1</v>
      </c>
      <c r="E431" s="9">
        <f>IF(Raw!$G431&gt;$C$8,IF(Raw!$Q431&gt;$C$8,IF(Raw!$N431&gt;$C$9,IF(Raw!$N431&lt;$A$9,IF(Raw!$X431&gt;$C$9,IF(Raw!$X431&lt;$A$9,Raw!H431,-999),-999),-999),-999),-999),-999)</f>
        <v>0.50426499999999996</v>
      </c>
      <c r="F431" s="9">
        <f>IF(Raw!$G431&gt;$C$8,IF(Raw!$Q431&gt;$C$8,IF(Raw!$N431&gt;$C$9,IF(Raw!$N431&lt;$A$9,IF(Raw!$X431&gt;$C$9,IF(Raw!$X431&lt;$A$9,Raw!I431,-999),-999),-999),-999),-999),-999)</f>
        <v>0.73997400000000002</v>
      </c>
      <c r="G431" s="9">
        <f>Raw!G431</f>
        <v>0.97944100000000001</v>
      </c>
      <c r="H431" s="9">
        <f>IF(Raw!$G431&gt;$C$8,IF(Raw!$Q431&gt;$C$8,IF(Raw!$N431&gt;$C$9,IF(Raw!$N431&lt;$A$9,IF(Raw!$X431&gt;$C$9,IF(Raw!$X431&lt;$A$9,Raw!L431,-999),-999),-999),-999),-999),-999)</f>
        <v>493.2</v>
      </c>
      <c r="I431" s="9">
        <f>IF(Raw!$G431&gt;$C$8,IF(Raw!$Q431&gt;$C$8,IF(Raw!$N431&gt;$C$9,IF(Raw!$N431&lt;$A$9,IF(Raw!$X431&gt;$C$9,IF(Raw!$X431&lt;$A$9,Raw!M431,-999),-999),-999),-999),-999),-999)</f>
        <v>3.9999999999999998E-6</v>
      </c>
      <c r="J431" s="9">
        <f>IF(Raw!$G431&gt;$C$8,IF(Raw!$Q431&gt;$C$8,IF(Raw!$N431&gt;$C$9,IF(Raw!$N431&lt;$A$9,IF(Raw!$X431&gt;$C$9,IF(Raw!$X431&lt;$A$9,Raw!N431,-999),-999),-999),-999),-999),-999)</f>
        <v>466</v>
      </c>
      <c r="K431" s="9">
        <f>IF(Raw!$G431&gt;$C$8,IF(Raw!$Q431&gt;$C$8,IF(Raw!$N431&gt;$C$9,IF(Raw!$N431&lt;$A$9,IF(Raw!$X431&gt;$C$9,IF(Raw!$X431&lt;$A$9,Raw!R431,-999),-999),-999),-999),-999),-999)</f>
        <v>0.47586299999999998</v>
      </c>
      <c r="L431" s="9">
        <f>IF(Raw!$G431&gt;$C$8,IF(Raw!$Q431&gt;$C$8,IF(Raw!$N431&gt;$C$9,IF(Raw!$N431&lt;$A$9,IF(Raw!$X431&gt;$C$9,IF(Raw!$X431&lt;$A$9,Raw!S431,-999),-999),-999),-999),-999),-999)</f>
        <v>0.77521399999999996</v>
      </c>
      <c r="M431" s="9">
        <f>Raw!Q431</f>
        <v>0.97582199999999997</v>
      </c>
      <c r="N431" s="9">
        <f>IF(Raw!$G431&gt;$C$8,IF(Raw!$Q431&gt;$C$8,IF(Raw!$N431&gt;$C$9,IF(Raw!$N431&lt;$A$9,IF(Raw!$X431&gt;$C$9,IF(Raw!$X431&lt;$A$9,Raw!V431,-999),-999),-999),-999),-999),-999)</f>
        <v>485.6</v>
      </c>
      <c r="O431" s="9">
        <f>IF(Raw!$G431&gt;$C$8,IF(Raw!$Q431&gt;$C$8,IF(Raw!$N431&gt;$C$9,IF(Raw!$N431&lt;$A$9,IF(Raw!$X431&gt;$C$9,IF(Raw!$X431&lt;$A$9,Raw!W431,-999),-999),-999),-999),-999),-999)</f>
        <v>3.9999999999999998E-6</v>
      </c>
      <c r="P431" s="9">
        <f>IF(Raw!$G431&gt;$C$8,IF(Raw!$Q431&gt;$C$8,IF(Raw!$N431&gt;$C$9,IF(Raw!$N431&lt;$A$9,IF(Raw!$X431&gt;$C$9,IF(Raw!$X431&lt;$A$9,Raw!X431,-999),-999),-999),-999),-999),-999)</f>
        <v>361</v>
      </c>
      <c r="R431" s="9">
        <f t="shared" si="111"/>
        <v>0.23570900000000006</v>
      </c>
      <c r="S431" s="9">
        <f t="shared" si="112"/>
        <v>0.31853686751156129</v>
      </c>
      <c r="T431" s="9">
        <f t="shared" si="113"/>
        <v>0.29935099999999998</v>
      </c>
      <c r="U431" s="9">
        <f t="shared" si="114"/>
        <v>0.38615272685993801</v>
      </c>
      <c r="V431" s="15">
        <f t="shared" si="115"/>
        <v>0.20620692400000001</v>
      </c>
      <c r="X431" s="11">
        <f t="shared" si="116"/>
        <v>2.7150199999999996E+19</v>
      </c>
      <c r="Y431" s="11">
        <f t="shared" si="117"/>
        <v>4.9319999999999996E-18</v>
      </c>
      <c r="Z431" s="11">
        <f t="shared" si="118"/>
        <v>4.66E-4</v>
      </c>
      <c r="AA431" s="16">
        <f t="shared" si="119"/>
        <v>5.8734612356031321E-2</v>
      </c>
      <c r="AB431" s="9">
        <f t="shared" si="120"/>
        <v>0.4934452649433903</v>
      </c>
      <c r="AC431" s="9">
        <f t="shared" si="121"/>
        <v>0.94126538764396872</v>
      </c>
      <c r="AD431" s="15">
        <f t="shared" si="122"/>
        <v>126.03994067817881</v>
      </c>
      <c r="AE431" s="3">
        <f t="shared" si="123"/>
        <v>593.81279999999981</v>
      </c>
      <c r="AF431" s="2">
        <f t="shared" si="124"/>
        <v>0.25</v>
      </c>
      <c r="AG431" s="9">
        <f t="shared" si="125"/>
        <v>3.7438974450879667E-2</v>
      </c>
      <c r="AH431" s="2">
        <f t="shared" si="126"/>
        <v>1.8116524894887893</v>
      </c>
    </row>
    <row r="432" spans="1:34">
      <c r="A432" s="1">
        <f>Raw!A432</f>
        <v>419</v>
      </c>
      <c r="B432" s="14">
        <f>Raw!B432</f>
        <v>0.34828703703703701</v>
      </c>
      <c r="C432" s="15">
        <f>Raw!C432</f>
        <v>44.1</v>
      </c>
      <c r="D432" s="15">
        <f>IF(C432&gt;0.5,Raw!D432*D$11,-999)</f>
        <v>46.9</v>
      </c>
      <c r="E432" s="9">
        <f>IF(Raw!$G432&gt;$C$8,IF(Raw!$Q432&gt;$C$8,IF(Raw!$N432&gt;$C$9,IF(Raw!$N432&lt;$A$9,IF(Raw!$X432&gt;$C$9,IF(Raw!$X432&lt;$A$9,Raw!H432,-999),-999),-999),-999),-999),-999)</f>
        <v>0.44635200000000003</v>
      </c>
      <c r="F432" s="9">
        <f>IF(Raw!$G432&gt;$C$8,IF(Raw!$Q432&gt;$C$8,IF(Raw!$N432&gt;$C$9,IF(Raw!$N432&lt;$A$9,IF(Raw!$X432&gt;$C$9,IF(Raw!$X432&lt;$A$9,Raw!I432,-999),-999),-999),-999),-999),-999)</f>
        <v>0.63775199999999999</v>
      </c>
      <c r="G432" s="9">
        <f>Raw!G432</f>
        <v>0.960503</v>
      </c>
      <c r="H432" s="9">
        <f>IF(Raw!$G432&gt;$C$8,IF(Raw!$Q432&gt;$C$8,IF(Raw!$N432&gt;$C$9,IF(Raw!$N432&lt;$A$9,IF(Raw!$X432&gt;$C$9,IF(Raw!$X432&lt;$A$9,Raw!L432,-999),-999),-999),-999),-999),-999)</f>
        <v>421.5</v>
      </c>
      <c r="I432" s="9">
        <f>IF(Raw!$G432&gt;$C$8,IF(Raw!$Q432&gt;$C$8,IF(Raw!$N432&gt;$C$9,IF(Raw!$N432&lt;$A$9,IF(Raw!$X432&gt;$C$9,IF(Raw!$X432&lt;$A$9,Raw!M432,-999),-999),-999),-999),-999),-999)</f>
        <v>9.9999999999999995E-7</v>
      </c>
      <c r="J432" s="9">
        <f>IF(Raw!$G432&gt;$C$8,IF(Raw!$Q432&gt;$C$8,IF(Raw!$N432&gt;$C$9,IF(Raw!$N432&lt;$A$9,IF(Raw!$X432&gt;$C$9,IF(Raw!$X432&lt;$A$9,Raw!N432,-999),-999),-999),-999),-999),-999)</f>
        <v>601</v>
      </c>
      <c r="K432" s="9">
        <f>IF(Raw!$G432&gt;$C$8,IF(Raw!$Q432&gt;$C$8,IF(Raw!$N432&gt;$C$9,IF(Raw!$N432&lt;$A$9,IF(Raw!$X432&gt;$C$9,IF(Raw!$X432&lt;$A$9,Raw!R432,-999),-999),-999),-999),-999),-999)</f>
        <v>0.41064299999999998</v>
      </c>
      <c r="L432" s="9">
        <f>IF(Raw!$G432&gt;$C$8,IF(Raw!$Q432&gt;$C$8,IF(Raw!$N432&gt;$C$9,IF(Raw!$N432&lt;$A$9,IF(Raw!$X432&gt;$C$9,IF(Raw!$X432&lt;$A$9,Raw!S432,-999),-999),-999),-999),-999),-999)</f>
        <v>0.65733299999999995</v>
      </c>
      <c r="M432" s="9">
        <f>Raw!Q432</f>
        <v>0.97140800000000005</v>
      </c>
      <c r="N432" s="9">
        <f>IF(Raw!$G432&gt;$C$8,IF(Raw!$Q432&gt;$C$8,IF(Raw!$N432&gt;$C$9,IF(Raw!$N432&lt;$A$9,IF(Raw!$X432&gt;$C$9,IF(Raw!$X432&lt;$A$9,Raw!V432,-999),-999),-999),-999),-999),-999)</f>
        <v>513.20000000000005</v>
      </c>
      <c r="O432" s="9">
        <f>IF(Raw!$G432&gt;$C$8,IF(Raw!$Q432&gt;$C$8,IF(Raw!$N432&gt;$C$9,IF(Raw!$N432&lt;$A$9,IF(Raw!$X432&gt;$C$9,IF(Raw!$X432&lt;$A$9,Raw!W432,-999),-999),-999),-999),-999),-999)</f>
        <v>1.4E-5</v>
      </c>
      <c r="P432" s="9">
        <f>IF(Raw!$G432&gt;$C$8,IF(Raw!$Q432&gt;$C$8,IF(Raw!$N432&gt;$C$9,IF(Raw!$N432&lt;$A$9,IF(Raw!$X432&gt;$C$9,IF(Raw!$X432&lt;$A$9,Raw!X432,-999),-999),-999),-999),-999),-999)</f>
        <v>455</v>
      </c>
      <c r="R432" s="9">
        <f t="shared" si="111"/>
        <v>0.19139999999999996</v>
      </c>
      <c r="S432" s="9">
        <f t="shared" si="112"/>
        <v>0.30011665976743307</v>
      </c>
      <c r="T432" s="9">
        <f t="shared" si="113"/>
        <v>0.24668999999999996</v>
      </c>
      <c r="U432" s="9">
        <f t="shared" si="114"/>
        <v>0.37528923696208771</v>
      </c>
      <c r="V432" s="15">
        <f t="shared" si="115"/>
        <v>0.17485057800000001</v>
      </c>
      <c r="X432" s="11">
        <f t="shared" si="116"/>
        <v>2.8233799999999992E+19</v>
      </c>
      <c r="Y432" s="11">
        <f t="shared" si="117"/>
        <v>4.2149999999999995E-18</v>
      </c>
      <c r="Z432" s="11">
        <f t="shared" si="118"/>
        <v>6.0099999999999997E-4</v>
      </c>
      <c r="AA432" s="16">
        <f t="shared" si="119"/>
        <v>6.6748295041272845E-2</v>
      </c>
      <c r="AB432" s="9">
        <f t="shared" si="120"/>
        <v>0.42710913690373159</v>
      </c>
      <c r="AC432" s="9">
        <f t="shared" si="121"/>
        <v>0.93325170495872711</v>
      </c>
      <c r="AD432" s="15">
        <f t="shared" si="122"/>
        <v>111.06205497715949</v>
      </c>
      <c r="AE432" s="3">
        <f t="shared" si="123"/>
        <v>507.48599999999982</v>
      </c>
      <c r="AF432" s="2">
        <f t="shared" si="124"/>
        <v>0.25</v>
      </c>
      <c r="AG432" s="9">
        <f t="shared" si="125"/>
        <v>3.2061841436784325E-2</v>
      </c>
      <c r="AH432" s="2">
        <f t="shared" si="126"/>
        <v>1.5514558213327441</v>
      </c>
    </row>
    <row r="433" spans="1:34">
      <c r="A433" s="1">
        <f>Raw!A433</f>
        <v>420</v>
      </c>
      <c r="B433" s="14">
        <f>Raw!B433</f>
        <v>0.34834490740740742</v>
      </c>
      <c r="C433" s="15">
        <f>Raw!C433</f>
        <v>42.8</v>
      </c>
      <c r="D433" s="15">
        <f>IF(C433&gt;0.5,Raw!D433*D$11,-999)</f>
        <v>49.6</v>
      </c>
      <c r="E433" s="9">
        <f>IF(Raw!$G433&gt;$C$8,IF(Raw!$Q433&gt;$C$8,IF(Raw!$N433&gt;$C$9,IF(Raw!$N433&lt;$A$9,IF(Raw!$X433&gt;$C$9,IF(Raw!$X433&lt;$A$9,Raw!H433,-999),-999),-999),-999),-999),-999)</f>
        <v>0.43712200000000001</v>
      </c>
      <c r="F433" s="9">
        <f>IF(Raw!$G433&gt;$C$8,IF(Raw!$Q433&gt;$C$8,IF(Raw!$N433&gt;$C$9,IF(Raw!$N433&lt;$A$9,IF(Raw!$X433&gt;$C$9,IF(Raw!$X433&lt;$A$9,Raw!I433,-999),-999),-999),-999),-999),-999)</f>
        <v>0.63061900000000004</v>
      </c>
      <c r="G433" s="9">
        <f>Raw!G433</f>
        <v>0.96835599999999999</v>
      </c>
      <c r="H433" s="9">
        <f>IF(Raw!$G433&gt;$C$8,IF(Raw!$Q433&gt;$C$8,IF(Raw!$N433&gt;$C$9,IF(Raw!$N433&lt;$A$9,IF(Raw!$X433&gt;$C$9,IF(Raw!$X433&lt;$A$9,Raw!L433,-999),-999),-999),-999),-999),-999)</f>
        <v>425.3</v>
      </c>
      <c r="I433" s="9">
        <f>IF(Raw!$G433&gt;$C$8,IF(Raw!$Q433&gt;$C$8,IF(Raw!$N433&gt;$C$9,IF(Raw!$N433&lt;$A$9,IF(Raw!$X433&gt;$C$9,IF(Raw!$X433&lt;$A$9,Raw!M433,-999),-999),-999),-999),-999),-999)</f>
        <v>9.0000000000000002E-6</v>
      </c>
      <c r="J433" s="9">
        <f>IF(Raw!$G433&gt;$C$8,IF(Raw!$Q433&gt;$C$8,IF(Raw!$N433&gt;$C$9,IF(Raw!$N433&lt;$A$9,IF(Raw!$X433&gt;$C$9,IF(Raw!$X433&lt;$A$9,Raw!N433,-999),-999),-999),-999),-999),-999)</f>
        <v>493</v>
      </c>
      <c r="K433" s="9">
        <f>IF(Raw!$G433&gt;$C$8,IF(Raw!$Q433&gt;$C$8,IF(Raw!$N433&gt;$C$9,IF(Raw!$N433&lt;$A$9,IF(Raw!$X433&gt;$C$9,IF(Raw!$X433&lt;$A$9,Raw!R433,-999),-999),-999),-999),-999),-999)</f>
        <v>0.40577800000000003</v>
      </c>
      <c r="L433" s="9">
        <f>IF(Raw!$G433&gt;$C$8,IF(Raw!$Q433&gt;$C$8,IF(Raw!$N433&gt;$C$9,IF(Raw!$N433&lt;$A$9,IF(Raw!$X433&gt;$C$9,IF(Raw!$X433&lt;$A$9,Raw!S433,-999),-999),-999),-999),-999),-999)</f>
        <v>0.64529800000000004</v>
      </c>
      <c r="M433" s="9">
        <f>Raw!Q433</f>
        <v>0.96678200000000003</v>
      </c>
      <c r="N433" s="9">
        <f>IF(Raw!$G433&gt;$C$8,IF(Raw!$Q433&gt;$C$8,IF(Raw!$N433&gt;$C$9,IF(Raw!$N433&lt;$A$9,IF(Raw!$X433&gt;$C$9,IF(Raw!$X433&lt;$A$9,Raw!V433,-999),-999),-999),-999),-999),-999)</f>
        <v>476</v>
      </c>
      <c r="O433" s="9">
        <f>IF(Raw!$G433&gt;$C$8,IF(Raw!$Q433&gt;$C$8,IF(Raw!$N433&gt;$C$9,IF(Raw!$N433&lt;$A$9,IF(Raw!$X433&gt;$C$9,IF(Raw!$X433&lt;$A$9,Raw!W433,-999),-999),-999),-999),-999),-999)</f>
        <v>6.9999999999999999E-6</v>
      </c>
      <c r="P433" s="9">
        <f>IF(Raw!$G433&gt;$C$8,IF(Raw!$Q433&gt;$C$8,IF(Raw!$N433&gt;$C$9,IF(Raw!$N433&lt;$A$9,IF(Raw!$X433&gt;$C$9,IF(Raw!$X433&lt;$A$9,Raw!X433,-999),-999),-999),-999),-999),-999)</f>
        <v>316</v>
      </c>
      <c r="R433" s="9">
        <f t="shared" si="111"/>
        <v>0.19349700000000003</v>
      </c>
      <c r="S433" s="9">
        <f t="shared" si="112"/>
        <v>0.30683661608673385</v>
      </c>
      <c r="T433" s="9">
        <f t="shared" si="113"/>
        <v>0.23952000000000001</v>
      </c>
      <c r="U433" s="9">
        <f t="shared" si="114"/>
        <v>0.37117734752006049</v>
      </c>
      <c r="V433" s="15">
        <f t="shared" si="115"/>
        <v>0.17164926800000002</v>
      </c>
      <c r="X433" s="11">
        <f t="shared" si="116"/>
        <v>2.9859199999999996E+19</v>
      </c>
      <c r="Y433" s="11">
        <f t="shared" si="117"/>
        <v>4.2529999999999996E-18</v>
      </c>
      <c r="Z433" s="11">
        <f t="shared" si="118"/>
        <v>4.9299999999999995E-4</v>
      </c>
      <c r="AA433" s="16">
        <f t="shared" si="119"/>
        <v>5.891799239539338E-2</v>
      </c>
      <c r="AB433" s="9">
        <f t="shared" si="120"/>
        <v>0.41989003753854465</v>
      </c>
      <c r="AC433" s="9">
        <f t="shared" si="121"/>
        <v>0.94108200760460659</v>
      </c>
      <c r="AD433" s="15">
        <f t="shared" si="122"/>
        <v>119.50911236388112</v>
      </c>
      <c r="AE433" s="3">
        <f t="shared" si="123"/>
        <v>512.06119999999987</v>
      </c>
      <c r="AF433" s="2">
        <f t="shared" si="124"/>
        <v>0.25</v>
      </c>
      <c r="AG433" s="9">
        <f t="shared" si="125"/>
        <v>3.4122365639770967E-2</v>
      </c>
      <c r="AH433" s="2">
        <f t="shared" si="126"/>
        <v>1.6511635151663542</v>
      </c>
    </row>
    <row r="434" spans="1:34">
      <c r="A434" s="1">
        <f>Raw!A434</f>
        <v>421</v>
      </c>
      <c r="B434" s="14">
        <f>Raw!B434</f>
        <v>0.34840277777777778</v>
      </c>
      <c r="C434" s="15">
        <f>Raw!C434</f>
        <v>42.6</v>
      </c>
      <c r="D434" s="15">
        <f>IF(C434&gt;0.5,Raw!D434*D$11,-999)</f>
        <v>49.6</v>
      </c>
      <c r="E434" s="9">
        <f>IF(Raw!$G434&gt;$C$8,IF(Raw!$Q434&gt;$C$8,IF(Raw!$N434&gt;$C$9,IF(Raw!$N434&lt;$A$9,IF(Raw!$X434&gt;$C$9,IF(Raw!$X434&lt;$A$9,Raw!H434,-999),-999),-999),-999),-999),-999)</f>
        <v>0.383575</v>
      </c>
      <c r="F434" s="9">
        <f>IF(Raw!$G434&gt;$C$8,IF(Raw!$Q434&gt;$C$8,IF(Raw!$N434&gt;$C$9,IF(Raw!$N434&lt;$A$9,IF(Raw!$X434&gt;$C$9,IF(Raw!$X434&lt;$A$9,Raw!I434,-999),-999),-999),-999),-999),-999)</f>
        <v>0.55931500000000001</v>
      </c>
      <c r="G434" s="9">
        <f>Raw!G434</f>
        <v>0.97170199999999995</v>
      </c>
      <c r="H434" s="9">
        <f>IF(Raw!$G434&gt;$C$8,IF(Raw!$Q434&gt;$C$8,IF(Raw!$N434&gt;$C$9,IF(Raw!$N434&lt;$A$9,IF(Raw!$X434&gt;$C$9,IF(Raw!$X434&lt;$A$9,Raw!L434,-999),-999),-999),-999),-999),-999)</f>
        <v>523.4</v>
      </c>
      <c r="I434" s="9">
        <f>IF(Raw!$G434&gt;$C$8,IF(Raw!$Q434&gt;$C$8,IF(Raw!$N434&gt;$C$9,IF(Raw!$N434&lt;$A$9,IF(Raw!$X434&gt;$C$9,IF(Raw!$X434&lt;$A$9,Raw!M434,-999),-999),-999),-999),-999),-999)</f>
        <v>5.0000000000000004E-6</v>
      </c>
      <c r="J434" s="9">
        <f>IF(Raw!$G434&gt;$C$8,IF(Raw!$Q434&gt;$C$8,IF(Raw!$N434&gt;$C$9,IF(Raw!$N434&lt;$A$9,IF(Raw!$X434&gt;$C$9,IF(Raw!$X434&lt;$A$9,Raw!N434,-999),-999),-999),-999),-999),-999)</f>
        <v>609</v>
      </c>
      <c r="K434" s="9">
        <f>IF(Raw!$G434&gt;$C$8,IF(Raw!$Q434&gt;$C$8,IF(Raw!$N434&gt;$C$9,IF(Raw!$N434&lt;$A$9,IF(Raw!$X434&gt;$C$9,IF(Raw!$X434&lt;$A$9,Raw!R434,-999),-999),-999),-999),-999),-999)</f>
        <v>0.39228099999999999</v>
      </c>
      <c r="L434" s="9">
        <f>IF(Raw!$G434&gt;$C$8,IF(Raw!$Q434&gt;$C$8,IF(Raw!$N434&gt;$C$9,IF(Raw!$N434&lt;$A$9,IF(Raw!$X434&gt;$C$9,IF(Raw!$X434&lt;$A$9,Raw!S434,-999),-999),-999),-999),-999),-999)</f>
        <v>0.60757399999999995</v>
      </c>
      <c r="M434" s="9">
        <f>Raw!Q434</f>
        <v>0.96539799999999998</v>
      </c>
      <c r="N434" s="9">
        <f>IF(Raw!$G434&gt;$C$8,IF(Raw!$Q434&gt;$C$8,IF(Raw!$N434&gt;$C$9,IF(Raw!$N434&lt;$A$9,IF(Raw!$X434&gt;$C$9,IF(Raw!$X434&lt;$A$9,Raw!V434,-999),-999),-999),-999),-999),-999)</f>
        <v>468.5</v>
      </c>
      <c r="O434" s="9">
        <f>IF(Raw!$G434&gt;$C$8,IF(Raw!$Q434&gt;$C$8,IF(Raw!$N434&gt;$C$9,IF(Raw!$N434&lt;$A$9,IF(Raw!$X434&gt;$C$9,IF(Raw!$X434&lt;$A$9,Raw!W434,-999),-999),-999),-999),-999),-999)</f>
        <v>1.2E-5</v>
      </c>
      <c r="P434" s="9">
        <f>IF(Raw!$G434&gt;$C$8,IF(Raw!$Q434&gt;$C$8,IF(Raw!$N434&gt;$C$9,IF(Raw!$N434&lt;$A$9,IF(Raw!$X434&gt;$C$9,IF(Raw!$X434&lt;$A$9,Raw!X434,-999),-999),-999),-999),-999),-999)</f>
        <v>452</v>
      </c>
      <c r="R434" s="9">
        <f t="shared" si="111"/>
        <v>0.17574000000000001</v>
      </c>
      <c r="S434" s="9">
        <f t="shared" si="112"/>
        <v>0.31420576955740503</v>
      </c>
      <c r="T434" s="9">
        <f t="shared" si="113"/>
        <v>0.21529299999999996</v>
      </c>
      <c r="U434" s="9">
        <f t="shared" si="114"/>
        <v>0.35434860609571833</v>
      </c>
      <c r="V434" s="15">
        <f t="shared" si="115"/>
        <v>0.16161468400000001</v>
      </c>
      <c r="X434" s="11">
        <f t="shared" si="116"/>
        <v>2.9859199999999996E+19</v>
      </c>
      <c r="Y434" s="11">
        <f t="shared" si="117"/>
        <v>5.2339999999999993E-18</v>
      </c>
      <c r="Z434" s="11">
        <f t="shared" si="118"/>
        <v>6.0899999999999995E-4</v>
      </c>
      <c r="AA434" s="16">
        <f t="shared" si="119"/>
        <v>8.6905069326474488E-2</v>
      </c>
      <c r="AB434" s="9">
        <f t="shared" si="120"/>
        <v>0.41099105309050465</v>
      </c>
      <c r="AC434" s="9">
        <f t="shared" si="121"/>
        <v>0.91309493067352554</v>
      </c>
      <c r="AD434" s="15">
        <f t="shared" si="122"/>
        <v>142.70126326186289</v>
      </c>
      <c r="AE434" s="3">
        <f t="shared" si="123"/>
        <v>630.17359999999974</v>
      </c>
      <c r="AF434" s="2">
        <f t="shared" si="124"/>
        <v>0.25</v>
      </c>
      <c r="AG434" s="9">
        <f t="shared" si="125"/>
        <v>3.8896918249953269E-2</v>
      </c>
      <c r="AH434" s="2">
        <f t="shared" si="126"/>
        <v>1.8822016311751311</v>
      </c>
    </row>
    <row r="435" spans="1:34">
      <c r="A435" s="1">
        <f>Raw!A435</f>
        <v>422</v>
      </c>
      <c r="B435" s="14">
        <f>Raw!B435</f>
        <v>0.3484606481481482</v>
      </c>
      <c r="C435" s="15">
        <f>Raw!C435</f>
        <v>41.2</v>
      </c>
      <c r="D435" s="15">
        <f>IF(C435&gt;0.5,Raw!D435*D$11,-999)</f>
        <v>54.1</v>
      </c>
      <c r="E435" s="9">
        <f>IF(Raw!$G435&gt;$C$8,IF(Raw!$Q435&gt;$C$8,IF(Raw!$N435&gt;$C$9,IF(Raw!$N435&lt;$A$9,IF(Raw!$X435&gt;$C$9,IF(Raw!$X435&lt;$A$9,Raw!H435,-999),-999),-999),-999),-999),-999)</f>
        <v>0.376716</v>
      </c>
      <c r="F435" s="9">
        <f>IF(Raw!$G435&gt;$C$8,IF(Raw!$Q435&gt;$C$8,IF(Raw!$N435&gt;$C$9,IF(Raw!$N435&lt;$A$9,IF(Raw!$X435&gt;$C$9,IF(Raw!$X435&lt;$A$9,Raw!I435,-999),-999),-999),-999),-999),-999)</f>
        <v>0.53803100000000004</v>
      </c>
      <c r="G435" s="9">
        <f>Raw!G435</f>
        <v>0.952102</v>
      </c>
      <c r="H435" s="9">
        <f>IF(Raw!$G435&gt;$C$8,IF(Raw!$Q435&gt;$C$8,IF(Raw!$N435&gt;$C$9,IF(Raw!$N435&lt;$A$9,IF(Raw!$X435&gt;$C$9,IF(Raw!$X435&lt;$A$9,Raw!L435,-999),-999),-999),-999),-999),-999)</f>
        <v>447.7</v>
      </c>
      <c r="I435" s="9">
        <f>IF(Raw!$G435&gt;$C$8,IF(Raw!$Q435&gt;$C$8,IF(Raw!$N435&gt;$C$9,IF(Raw!$N435&lt;$A$9,IF(Raw!$X435&gt;$C$9,IF(Raw!$X435&lt;$A$9,Raw!M435,-999),-999),-999),-999),-999),-999)</f>
        <v>6.9999999999999999E-6</v>
      </c>
      <c r="J435" s="9">
        <f>IF(Raw!$G435&gt;$C$8,IF(Raw!$Q435&gt;$C$8,IF(Raw!$N435&gt;$C$9,IF(Raw!$N435&lt;$A$9,IF(Raw!$X435&gt;$C$9,IF(Raw!$X435&lt;$A$9,Raw!N435,-999),-999),-999),-999),-999),-999)</f>
        <v>458</v>
      </c>
      <c r="K435" s="9">
        <f>IF(Raw!$G435&gt;$C$8,IF(Raw!$Q435&gt;$C$8,IF(Raw!$N435&gt;$C$9,IF(Raw!$N435&lt;$A$9,IF(Raw!$X435&gt;$C$9,IF(Raw!$X435&lt;$A$9,Raw!R435,-999),-999),-999),-999),-999),-999)</f>
        <v>0.33947899999999998</v>
      </c>
      <c r="L435" s="9">
        <f>IF(Raw!$G435&gt;$C$8,IF(Raw!$Q435&gt;$C$8,IF(Raw!$N435&gt;$C$9,IF(Raw!$N435&lt;$A$9,IF(Raw!$X435&gt;$C$9,IF(Raw!$X435&lt;$A$9,Raw!S435,-999),-999),-999),-999),-999),-999)</f>
        <v>0.54556499999999997</v>
      </c>
      <c r="M435" s="9">
        <f>Raw!Q435</f>
        <v>0.96447400000000005</v>
      </c>
      <c r="N435" s="9">
        <f>IF(Raw!$G435&gt;$C$8,IF(Raw!$Q435&gt;$C$8,IF(Raw!$N435&gt;$C$9,IF(Raw!$N435&lt;$A$9,IF(Raw!$X435&gt;$C$9,IF(Raw!$X435&lt;$A$9,Raw!V435,-999),-999),-999),-999),-999),-999)</f>
        <v>519.4</v>
      </c>
      <c r="O435" s="9">
        <f>IF(Raw!$G435&gt;$C$8,IF(Raw!$Q435&gt;$C$8,IF(Raw!$N435&gt;$C$9,IF(Raw!$N435&lt;$A$9,IF(Raw!$X435&gt;$C$9,IF(Raw!$X435&lt;$A$9,Raw!W435,-999),-999),-999),-999),-999),-999)</f>
        <v>3.0000000000000001E-6</v>
      </c>
      <c r="P435" s="9">
        <f>IF(Raw!$G435&gt;$C$8,IF(Raw!$Q435&gt;$C$8,IF(Raw!$N435&gt;$C$9,IF(Raw!$N435&lt;$A$9,IF(Raw!$X435&gt;$C$9,IF(Raw!$X435&lt;$A$9,Raw!X435,-999),-999),-999),-999),-999),-999)</f>
        <v>391</v>
      </c>
      <c r="R435" s="9">
        <f t="shared" si="111"/>
        <v>0.16131500000000004</v>
      </c>
      <c r="S435" s="9">
        <f t="shared" si="112"/>
        <v>0.29982473128871762</v>
      </c>
      <c r="T435" s="9">
        <f t="shared" si="113"/>
        <v>0.20608599999999999</v>
      </c>
      <c r="U435" s="9">
        <f t="shared" si="114"/>
        <v>0.37774783939585566</v>
      </c>
      <c r="V435" s="15">
        <f t="shared" si="115"/>
        <v>0.14512028999999999</v>
      </c>
      <c r="X435" s="11">
        <f t="shared" si="116"/>
        <v>3.2568199999999992E+19</v>
      </c>
      <c r="Y435" s="11">
        <f t="shared" si="117"/>
        <v>4.4769999999999994E-18</v>
      </c>
      <c r="Z435" s="11">
        <f t="shared" si="118"/>
        <v>4.5799999999999997E-4</v>
      </c>
      <c r="AA435" s="16">
        <f t="shared" si="119"/>
        <v>6.2599587177010627E-2</v>
      </c>
      <c r="AB435" s="9">
        <f t="shared" si="120"/>
        <v>0.35237989852296137</v>
      </c>
      <c r="AC435" s="9">
        <f t="shared" si="121"/>
        <v>0.93740041282298947</v>
      </c>
      <c r="AD435" s="15">
        <f t="shared" si="122"/>
        <v>136.68032134718479</v>
      </c>
      <c r="AE435" s="3">
        <f t="shared" si="123"/>
        <v>539.03079999999977</v>
      </c>
      <c r="AF435" s="2">
        <f t="shared" si="124"/>
        <v>0.25</v>
      </c>
      <c r="AG435" s="9">
        <f t="shared" si="125"/>
        <v>3.9715920059100233E-2</v>
      </c>
      <c r="AH435" s="2">
        <f t="shared" si="126"/>
        <v>1.9218327024904955</v>
      </c>
    </row>
    <row r="436" spans="1:34">
      <c r="A436" s="1">
        <f>Raw!A436</f>
        <v>423</v>
      </c>
      <c r="B436" s="14">
        <f>Raw!B436</f>
        <v>0.34851851851851851</v>
      </c>
      <c r="C436" s="15">
        <f>Raw!C436</f>
        <v>41</v>
      </c>
      <c r="D436" s="15">
        <f>IF(C436&gt;0.5,Raw!D436*D$11,-999)</f>
        <v>55</v>
      </c>
      <c r="E436" s="9">
        <f>IF(Raw!$G436&gt;$C$8,IF(Raw!$Q436&gt;$C$8,IF(Raw!$N436&gt;$C$9,IF(Raw!$N436&lt;$A$9,IF(Raw!$X436&gt;$C$9,IF(Raw!$X436&lt;$A$9,Raw!H436,-999),-999),-999),-999),-999),-999)</f>
        <v>0.35184900000000002</v>
      </c>
      <c r="F436" s="9">
        <f>IF(Raw!$G436&gt;$C$8,IF(Raw!$Q436&gt;$C$8,IF(Raw!$N436&gt;$C$9,IF(Raw!$N436&lt;$A$9,IF(Raw!$X436&gt;$C$9,IF(Raw!$X436&lt;$A$9,Raw!I436,-999),-999),-999),-999),-999),-999)</f>
        <v>0.50537299999999996</v>
      </c>
      <c r="G436" s="9">
        <f>Raw!G436</f>
        <v>0.95427700000000004</v>
      </c>
      <c r="H436" s="9">
        <f>IF(Raw!$G436&gt;$C$8,IF(Raw!$Q436&gt;$C$8,IF(Raw!$N436&gt;$C$9,IF(Raw!$N436&lt;$A$9,IF(Raw!$X436&gt;$C$9,IF(Raw!$X436&lt;$A$9,Raw!L436,-999),-999),-999),-999),-999),-999)</f>
        <v>495.5</v>
      </c>
      <c r="I436" s="9">
        <f>IF(Raw!$G436&gt;$C$8,IF(Raw!$Q436&gt;$C$8,IF(Raw!$N436&gt;$C$9,IF(Raw!$N436&lt;$A$9,IF(Raw!$X436&gt;$C$9,IF(Raw!$X436&lt;$A$9,Raw!M436,-999),-999),-999),-999),-999),-999)</f>
        <v>3.0000000000000001E-6</v>
      </c>
      <c r="J436" s="9">
        <f>IF(Raw!$G436&gt;$C$8,IF(Raw!$Q436&gt;$C$8,IF(Raw!$N436&gt;$C$9,IF(Raw!$N436&lt;$A$9,IF(Raw!$X436&gt;$C$9,IF(Raw!$X436&lt;$A$9,Raw!N436,-999),-999),-999),-999),-999),-999)</f>
        <v>422</v>
      </c>
      <c r="K436" s="9">
        <f>IF(Raw!$G436&gt;$C$8,IF(Raw!$Q436&gt;$C$8,IF(Raw!$N436&gt;$C$9,IF(Raw!$N436&lt;$A$9,IF(Raw!$X436&gt;$C$9,IF(Raw!$X436&lt;$A$9,Raw!R436,-999),-999),-999),-999),-999),-999)</f>
        <v>0.323712</v>
      </c>
      <c r="L436" s="9">
        <f>IF(Raw!$G436&gt;$C$8,IF(Raw!$Q436&gt;$C$8,IF(Raw!$N436&gt;$C$9,IF(Raw!$N436&lt;$A$9,IF(Raw!$X436&gt;$C$9,IF(Raw!$X436&lt;$A$9,Raw!S436,-999),-999),-999),-999),-999),-999)</f>
        <v>0.50619000000000003</v>
      </c>
      <c r="M436" s="9">
        <f>Raw!Q436</f>
        <v>0.96595399999999998</v>
      </c>
      <c r="N436" s="9">
        <f>IF(Raw!$G436&gt;$C$8,IF(Raw!$Q436&gt;$C$8,IF(Raw!$N436&gt;$C$9,IF(Raw!$N436&lt;$A$9,IF(Raw!$X436&gt;$C$9,IF(Raw!$X436&lt;$A$9,Raw!V436,-999),-999),-999),-999),-999),-999)</f>
        <v>479.5</v>
      </c>
      <c r="O436" s="9">
        <f>IF(Raw!$G436&gt;$C$8,IF(Raw!$Q436&gt;$C$8,IF(Raw!$N436&gt;$C$9,IF(Raw!$N436&lt;$A$9,IF(Raw!$X436&gt;$C$9,IF(Raw!$X436&lt;$A$9,Raw!W436,-999),-999),-999),-999),-999),-999)</f>
        <v>1.0604000000000001E-2</v>
      </c>
      <c r="P436" s="9">
        <f>IF(Raw!$G436&gt;$C$8,IF(Raw!$Q436&gt;$C$8,IF(Raw!$N436&gt;$C$9,IF(Raw!$N436&lt;$A$9,IF(Raw!$X436&gt;$C$9,IF(Raw!$X436&lt;$A$9,Raw!X436,-999),-999),-999),-999),-999),-999)</f>
        <v>373</v>
      </c>
      <c r="R436" s="9">
        <f t="shared" si="111"/>
        <v>0.15352399999999994</v>
      </c>
      <c r="S436" s="9">
        <f t="shared" si="112"/>
        <v>0.30378354205705477</v>
      </c>
      <c r="T436" s="9">
        <f t="shared" si="113"/>
        <v>0.18247800000000003</v>
      </c>
      <c r="U436" s="9">
        <f t="shared" si="114"/>
        <v>0.36049309547798264</v>
      </c>
      <c r="V436" s="15">
        <f t="shared" si="115"/>
        <v>0.13464654000000001</v>
      </c>
      <c r="X436" s="11">
        <f t="shared" si="116"/>
        <v>3.3109999999999992E+19</v>
      </c>
      <c r="Y436" s="11">
        <f t="shared" si="117"/>
        <v>4.9549999999999994E-18</v>
      </c>
      <c r="Z436" s="11">
        <f t="shared" si="118"/>
        <v>4.2199999999999996E-4</v>
      </c>
      <c r="AA436" s="16">
        <f t="shared" si="119"/>
        <v>6.4750451036978018E-2</v>
      </c>
      <c r="AB436" s="9">
        <f t="shared" si="120"/>
        <v>0.33552753280432568</v>
      </c>
      <c r="AC436" s="9">
        <f t="shared" si="121"/>
        <v>0.93524954896302193</v>
      </c>
      <c r="AD436" s="15">
        <f t="shared" si="122"/>
        <v>153.43708776535075</v>
      </c>
      <c r="AE436" s="3">
        <f t="shared" si="123"/>
        <v>596.58199999999977</v>
      </c>
      <c r="AF436" s="2">
        <f t="shared" si="124"/>
        <v>0.25</v>
      </c>
      <c r="AG436" s="9">
        <f t="shared" si="125"/>
        <v>4.2548469792044762E-2</v>
      </c>
      <c r="AH436" s="2">
        <f t="shared" si="126"/>
        <v>2.0588983099371543</v>
      </c>
    </row>
    <row r="437" spans="1:34">
      <c r="A437" s="1">
        <f>Raw!A437</f>
        <v>424</v>
      </c>
      <c r="B437" s="14">
        <f>Raw!B437</f>
        <v>0.34857638888888887</v>
      </c>
      <c r="C437" s="15">
        <f>Raw!C437</f>
        <v>39.700000000000003</v>
      </c>
      <c r="D437" s="15">
        <f>IF(C437&gt;0.5,Raw!D437*D$11,-999)</f>
        <v>58.6</v>
      </c>
      <c r="E437" s="9">
        <f>IF(Raw!$G437&gt;$C$8,IF(Raw!$Q437&gt;$C$8,IF(Raw!$N437&gt;$C$9,IF(Raw!$N437&lt;$A$9,IF(Raw!$X437&gt;$C$9,IF(Raw!$X437&lt;$A$9,Raw!H437,-999),-999),-999),-999),-999),-999)</f>
        <v>0.34950300000000001</v>
      </c>
      <c r="F437" s="9">
        <f>IF(Raw!$G437&gt;$C$8,IF(Raw!$Q437&gt;$C$8,IF(Raw!$N437&gt;$C$9,IF(Raw!$N437&lt;$A$9,IF(Raw!$X437&gt;$C$9,IF(Raw!$X437&lt;$A$9,Raw!I437,-999),-999),-999),-999),-999),-999)</f>
        <v>0.49504500000000001</v>
      </c>
      <c r="G437" s="9">
        <f>Raw!G437</f>
        <v>0.96264400000000006</v>
      </c>
      <c r="H437" s="9">
        <f>IF(Raw!$G437&gt;$C$8,IF(Raw!$Q437&gt;$C$8,IF(Raw!$N437&gt;$C$9,IF(Raw!$N437&lt;$A$9,IF(Raw!$X437&gt;$C$9,IF(Raw!$X437&lt;$A$9,Raw!L437,-999),-999),-999),-999),-999),-999)</f>
        <v>459.6</v>
      </c>
      <c r="I437" s="9">
        <f>IF(Raw!$G437&gt;$C$8,IF(Raw!$Q437&gt;$C$8,IF(Raw!$N437&gt;$C$9,IF(Raw!$N437&lt;$A$9,IF(Raw!$X437&gt;$C$9,IF(Raw!$X437&lt;$A$9,Raw!M437,-999),-999),-999),-999),-999),-999)</f>
        <v>6.0000000000000002E-6</v>
      </c>
      <c r="J437" s="9">
        <f>IF(Raw!$G437&gt;$C$8,IF(Raw!$Q437&gt;$C$8,IF(Raw!$N437&gt;$C$9,IF(Raw!$N437&lt;$A$9,IF(Raw!$X437&gt;$C$9,IF(Raw!$X437&lt;$A$9,Raw!N437,-999),-999),-999),-999),-999),-999)</f>
        <v>641</v>
      </c>
      <c r="K437" s="9">
        <f>IF(Raw!$G437&gt;$C$8,IF(Raw!$Q437&gt;$C$8,IF(Raw!$N437&gt;$C$9,IF(Raw!$N437&lt;$A$9,IF(Raw!$X437&gt;$C$9,IF(Raw!$X437&lt;$A$9,Raw!R437,-999),-999),-999),-999),-999),-999)</f>
        <v>0.31519999999999998</v>
      </c>
      <c r="L437" s="9">
        <f>IF(Raw!$G437&gt;$C$8,IF(Raw!$Q437&gt;$C$8,IF(Raw!$N437&gt;$C$9,IF(Raw!$N437&lt;$A$9,IF(Raw!$X437&gt;$C$9,IF(Raw!$X437&lt;$A$9,Raw!S437,-999),-999),-999),-999),-999),-999)</f>
        <v>0.50302800000000003</v>
      </c>
      <c r="M437" s="9">
        <f>Raw!Q437</f>
        <v>0.96518099999999996</v>
      </c>
      <c r="N437" s="9">
        <f>IF(Raw!$G437&gt;$C$8,IF(Raw!$Q437&gt;$C$8,IF(Raw!$N437&gt;$C$9,IF(Raw!$N437&lt;$A$9,IF(Raw!$X437&gt;$C$9,IF(Raw!$X437&lt;$A$9,Raw!V437,-999),-999),-999),-999),-999),-999)</f>
        <v>487.8</v>
      </c>
      <c r="O437" s="9">
        <f>IF(Raw!$G437&gt;$C$8,IF(Raw!$Q437&gt;$C$8,IF(Raw!$N437&gt;$C$9,IF(Raw!$N437&lt;$A$9,IF(Raw!$X437&gt;$C$9,IF(Raw!$X437&lt;$A$9,Raw!W437,-999),-999),-999),-999),-999),-999)</f>
        <v>7.9999999999999996E-6</v>
      </c>
      <c r="P437" s="9">
        <f>IF(Raw!$G437&gt;$C$8,IF(Raw!$Q437&gt;$C$8,IF(Raw!$N437&gt;$C$9,IF(Raw!$N437&lt;$A$9,IF(Raw!$X437&gt;$C$9,IF(Raw!$X437&lt;$A$9,Raw!X437,-999),-999),-999),-999),-999),-999)</f>
        <v>473</v>
      </c>
      <c r="R437" s="9">
        <f t="shared" si="111"/>
        <v>0.145542</v>
      </c>
      <c r="S437" s="9">
        <f t="shared" si="112"/>
        <v>0.29399751537738994</v>
      </c>
      <c r="T437" s="9">
        <f t="shared" si="113"/>
        <v>0.18782800000000005</v>
      </c>
      <c r="U437" s="9">
        <f t="shared" si="114"/>
        <v>0.37339472156619519</v>
      </c>
      <c r="V437" s="15">
        <f t="shared" si="115"/>
        <v>0.13380544800000002</v>
      </c>
      <c r="X437" s="11">
        <f t="shared" si="116"/>
        <v>3.5277199999999996E+19</v>
      </c>
      <c r="Y437" s="11">
        <f t="shared" si="117"/>
        <v>4.596E-18</v>
      </c>
      <c r="Z437" s="11">
        <f t="shared" si="118"/>
        <v>6.4099999999999997E-4</v>
      </c>
      <c r="AA437" s="16">
        <f t="shared" si="119"/>
        <v>9.4143739883905175E-2</v>
      </c>
      <c r="AB437" s="9">
        <f t="shared" si="120"/>
        <v>0.33288283037491412</v>
      </c>
      <c r="AC437" s="9">
        <f t="shared" si="121"/>
        <v>0.90585626011609488</v>
      </c>
      <c r="AD437" s="15">
        <f t="shared" si="122"/>
        <v>146.87010902325301</v>
      </c>
      <c r="AE437" s="3">
        <f t="shared" si="123"/>
        <v>553.35839999999985</v>
      </c>
      <c r="AF437" s="2">
        <f t="shared" si="124"/>
        <v>0.25</v>
      </c>
      <c r="AG437" s="9">
        <f t="shared" si="125"/>
        <v>4.2185018050103294E-2</v>
      </c>
      <c r="AH437" s="2">
        <f t="shared" si="126"/>
        <v>2.0413110692940859</v>
      </c>
    </row>
    <row r="438" spans="1:34">
      <c r="A438" s="1">
        <f>Raw!A438</f>
        <v>425</v>
      </c>
      <c r="B438" s="14">
        <f>Raw!B438</f>
        <v>0.34863425925925928</v>
      </c>
      <c r="C438" s="15">
        <f>Raw!C438</f>
        <v>39</v>
      </c>
      <c r="D438" s="15">
        <f>IF(C438&gt;0.5,Raw!D438*D$11,-999)</f>
        <v>60.4</v>
      </c>
      <c r="E438" s="9">
        <f>IF(Raw!$G438&gt;$C$8,IF(Raw!$Q438&gt;$C$8,IF(Raw!$N438&gt;$C$9,IF(Raw!$N438&lt;$A$9,IF(Raw!$X438&gt;$C$9,IF(Raw!$X438&lt;$A$9,Raw!H438,-999),-999),-999),-999),-999),-999)</f>
        <v>0.32456200000000002</v>
      </c>
      <c r="F438" s="9">
        <f>IF(Raw!$G438&gt;$C$8,IF(Raw!$Q438&gt;$C$8,IF(Raw!$N438&gt;$C$9,IF(Raw!$N438&lt;$A$9,IF(Raw!$X438&gt;$C$9,IF(Raw!$X438&lt;$A$9,Raw!I438,-999),-999),-999),-999),-999),-999)</f>
        <v>0.46647</v>
      </c>
      <c r="G438" s="9">
        <f>Raw!G438</f>
        <v>0.95418800000000004</v>
      </c>
      <c r="H438" s="9">
        <f>IF(Raw!$G438&gt;$C$8,IF(Raw!$Q438&gt;$C$8,IF(Raw!$N438&gt;$C$9,IF(Raw!$N438&lt;$A$9,IF(Raw!$X438&gt;$C$9,IF(Raw!$X438&lt;$A$9,Raw!L438,-999),-999),-999),-999),-999),-999)</f>
        <v>539.5</v>
      </c>
      <c r="I438" s="9">
        <f>IF(Raw!$G438&gt;$C$8,IF(Raw!$Q438&gt;$C$8,IF(Raw!$N438&gt;$C$9,IF(Raw!$N438&lt;$A$9,IF(Raw!$X438&gt;$C$9,IF(Raw!$X438&lt;$A$9,Raw!M438,-999),-999),-999),-999),-999),-999)</f>
        <v>1.5E-5</v>
      </c>
      <c r="J438" s="9">
        <f>IF(Raw!$G438&gt;$C$8,IF(Raw!$Q438&gt;$C$8,IF(Raw!$N438&gt;$C$9,IF(Raw!$N438&lt;$A$9,IF(Raw!$X438&gt;$C$9,IF(Raw!$X438&lt;$A$9,Raw!N438,-999),-999),-999),-999),-999),-999)</f>
        <v>432</v>
      </c>
      <c r="K438" s="9">
        <f>IF(Raw!$G438&gt;$C$8,IF(Raw!$Q438&gt;$C$8,IF(Raw!$N438&gt;$C$9,IF(Raw!$N438&lt;$A$9,IF(Raw!$X438&gt;$C$9,IF(Raw!$X438&lt;$A$9,Raw!R438,-999),-999),-999),-999),-999),-999)</f>
        <v>0.30033599999999999</v>
      </c>
      <c r="L438" s="9">
        <f>IF(Raw!$G438&gt;$C$8,IF(Raw!$Q438&gt;$C$8,IF(Raw!$N438&gt;$C$9,IF(Raw!$N438&lt;$A$9,IF(Raw!$X438&gt;$C$9,IF(Raw!$X438&lt;$A$9,Raw!S438,-999),-999),-999),-999),-999),-999)</f>
        <v>0.48027599999999998</v>
      </c>
      <c r="M438" s="9">
        <f>Raw!Q438</f>
        <v>0.94927499999999998</v>
      </c>
      <c r="N438" s="9">
        <f>IF(Raw!$G438&gt;$C$8,IF(Raw!$Q438&gt;$C$8,IF(Raw!$N438&gt;$C$9,IF(Raw!$N438&lt;$A$9,IF(Raw!$X438&gt;$C$9,IF(Raw!$X438&lt;$A$9,Raw!V438,-999),-999),-999),-999),-999),-999)</f>
        <v>471.2</v>
      </c>
      <c r="O438" s="9">
        <f>IF(Raw!$G438&gt;$C$8,IF(Raw!$Q438&gt;$C$8,IF(Raw!$N438&gt;$C$9,IF(Raw!$N438&lt;$A$9,IF(Raw!$X438&gt;$C$9,IF(Raw!$X438&lt;$A$9,Raw!W438,-999),-999),-999),-999),-999),-999)</f>
        <v>9.0000000000000002E-6</v>
      </c>
      <c r="P438" s="9">
        <f>IF(Raw!$G438&gt;$C$8,IF(Raw!$Q438&gt;$C$8,IF(Raw!$N438&gt;$C$9,IF(Raw!$N438&lt;$A$9,IF(Raw!$X438&gt;$C$9,IF(Raw!$X438&lt;$A$9,Raw!X438,-999),-999),-999),-999),-999),-999)</f>
        <v>512</v>
      </c>
      <c r="R438" s="9">
        <f t="shared" si="111"/>
        <v>0.14190799999999998</v>
      </c>
      <c r="S438" s="9">
        <f t="shared" si="112"/>
        <v>0.30421677707033673</v>
      </c>
      <c r="T438" s="9">
        <f t="shared" si="113"/>
        <v>0.17993999999999999</v>
      </c>
      <c r="U438" s="9">
        <f t="shared" si="114"/>
        <v>0.37465957074682055</v>
      </c>
      <c r="V438" s="15">
        <f t="shared" si="115"/>
        <v>0.12775341600000001</v>
      </c>
      <c r="X438" s="11">
        <f t="shared" si="116"/>
        <v>3.6360799999999992E+19</v>
      </c>
      <c r="Y438" s="11">
        <f t="shared" si="117"/>
        <v>5.3949999999999994E-18</v>
      </c>
      <c r="Z438" s="11">
        <f t="shared" si="118"/>
        <v>4.3199999999999998E-4</v>
      </c>
      <c r="AA438" s="16">
        <f t="shared" si="119"/>
        <v>7.8123446635241942E-2</v>
      </c>
      <c r="AB438" s="9">
        <f t="shared" si="120"/>
        <v>0.31439353298754541</v>
      </c>
      <c r="AC438" s="9">
        <f t="shared" si="121"/>
        <v>0.92187655336475816</v>
      </c>
      <c r="AD438" s="15">
        <f t="shared" si="122"/>
        <v>180.84131165565265</v>
      </c>
      <c r="AE438" s="3">
        <f t="shared" si="123"/>
        <v>649.55799999999977</v>
      </c>
      <c r="AF438" s="2">
        <f t="shared" si="124"/>
        <v>0.25</v>
      </c>
      <c r="AG438" s="9">
        <f t="shared" si="125"/>
        <v>5.2118406306306778E-2</v>
      </c>
      <c r="AH438" s="2">
        <f t="shared" si="126"/>
        <v>2.5219825574252712</v>
      </c>
    </row>
    <row r="439" spans="1:34">
      <c r="A439" s="1">
        <f>Raw!A439</f>
        <v>426</v>
      </c>
      <c r="B439" s="14">
        <f>Raw!B439</f>
        <v>0.34869212962962964</v>
      </c>
      <c r="C439" s="15">
        <f>Raw!C439</f>
        <v>38.1</v>
      </c>
      <c r="D439" s="15">
        <f>IF(C439&gt;0.5,Raw!D439*D$11,-999)</f>
        <v>64</v>
      </c>
      <c r="E439" s="9">
        <f>IF(Raw!$G439&gt;$C$8,IF(Raw!$Q439&gt;$C$8,IF(Raw!$N439&gt;$C$9,IF(Raw!$N439&lt;$A$9,IF(Raw!$X439&gt;$C$9,IF(Raw!$X439&lt;$A$9,Raw!H439,-999),-999),-999),-999),-999),-999)</f>
        <v>0.32543499999999997</v>
      </c>
      <c r="F439" s="9">
        <f>IF(Raw!$G439&gt;$C$8,IF(Raw!$Q439&gt;$C$8,IF(Raw!$N439&gt;$C$9,IF(Raw!$N439&lt;$A$9,IF(Raw!$X439&gt;$C$9,IF(Raw!$X439&lt;$A$9,Raw!I439,-999),-999),-999),-999),-999),-999)</f>
        <v>0.46320499999999998</v>
      </c>
      <c r="G439" s="9">
        <f>Raw!G439</f>
        <v>0.93732400000000005</v>
      </c>
      <c r="H439" s="9">
        <f>IF(Raw!$G439&gt;$C$8,IF(Raw!$Q439&gt;$C$8,IF(Raw!$N439&gt;$C$9,IF(Raw!$N439&lt;$A$9,IF(Raw!$X439&gt;$C$9,IF(Raw!$X439&lt;$A$9,Raw!L439,-999),-999),-999),-999),-999),-999)</f>
        <v>515.9</v>
      </c>
      <c r="I439" s="9">
        <f>IF(Raw!$G439&gt;$C$8,IF(Raw!$Q439&gt;$C$8,IF(Raw!$N439&gt;$C$9,IF(Raw!$N439&lt;$A$9,IF(Raw!$X439&gt;$C$9,IF(Raw!$X439&lt;$A$9,Raw!M439,-999),-999),-999),-999),-999),-999)</f>
        <v>3.0000000000000001E-6</v>
      </c>
      <c r="J439" s="9">
        <f>IF(Raw!$G439&gt;$C$8,IF(Raw!$Q439&gt;$C$8,IF(Raw!$N439&gt;$C$9,IF(Raw!$N439&lt;$A$9,IF(Raw!$X439&gt;$C$9,IF(Raw!$X439&lt;$A$9,Raw!N439,-999),-999),-999),-999),-999),-999)</f>
        <v>483</v>
      </c>
      <c r="K439" s="9">
        <f>IF(Raw!$G439&gt;$C$8,IF(Raw!$Q439&gt;$C$8,IF(Raw!$N439&gt;$C$9,IF(Raw!$N439&lt;$A$9,IF(Raw!$X439&gt;$C$9,IF(Raw!$X439&lt;$A$9,Raw!R439,-999),-999),-999),-999),-999),-999)</f>
        <v>0.29612699999999997</v>
      </c>
      <c r="L439" s="9">
        <f>IF(Raw!$G439&gt;$C$8,IF(Raw!$Q439&gt;$C$8,IF(Raw!$N439&gt;$C$9,IF(Raw!$N439&lt;$A$9,IF(Raw!$X439&gt;$C$9,IF(Raw!$X439&lt;$A$9,Raw!S439,-999),-999),-999),-999),-999),-999)</f>
        <v>0.45904299999999998</v>
      </c>
      <c r="M439" s="9">
        <f>Raw!Q439</f>
        <v>0.957117</v>
      </c>
      <c r="N439" s="9">
        <f>IF(Raw!$G439&gt;$C$8,IF(Raw!$Q439&gt;$C$8,IF(Raw!$N439&gt;$C$9,IF(Raw!$N439&lt;$A$9,IF(Raw!$X439&gt;$C$9,IF(Raw!$X439&lt;$A$9,Raw!V439,-999),-999),-999),-999),-999),-999)</f>
        <v>488.9</v>
      </c>
      <c r="O439" s="9">
        <f>IF(Raw!$G439&gt;$C$8,IF(Raw!$Q439&gt;$C$8,IF(Raw!$N439&gt;$C$9,IF(Raw!$N439&lt;$A$9,IF(Raw!$X439&gt;$C$9,IF(Raw!$X439&lt;$A$9,Raw!W439,-999),-999),-999),-999),-999),-999)</f>
        <v>3.0000000000000001E-6</v>
      </c>
      <c r="P439" s="9">
        <f>IF(Raw!$G439&gt;$C$8,IF(Raw!$Q439&gt;$C$8,IF(Raw!$N439&gt;$C$9,IF(Raw!$N439&lt;$A$9,IF(Raw!$X439&gt;$C$9,IF(Raw!$X439&lt;$A$9,Raw!X439,-999),-999),-999),-999),-999),-999)</f>
        <v>395</v>
      </c>
      <c r="R439" s="9">
        <f t="shared" si="111"/>
        <v>0.13777</v>
      </c>
      <c r="S439" s="9">
        <f t="shared" si="112"/>
        <v>0.29742770479593272</v>
      </c>
      <c r="T439" s="9">
        <f t="shared" si="113"/>
        <v>0.16291600000000001</v>
      </c>
      <c r="U439" s="9">
        <f t="shared" si="114"/>
        <v>0.35490357112514515</v>
      </c>
      <c r="V439" s="15">
        <f t="shared" si="115"/>
        <v>0.122105438</v>
      </c>
      <c r="X439" s="11">
        <f t="shared" si="116"/>
        <v>3.8527999999999992E+19</v>
      </c>
      <c r="Y439" s="11">
        <f t="shared" si="117"/>
        <v>5.1589999999999993E-18</v>
      </c>
      <c r="Z439" s="11">
        <f t="shared" si="118"/>
        <v>4.8299999999999998E-4</v>
      </c>
      <c r="AA439" s="16">
        <f t="shared" si="119"/>
        <v>8.7594533207790634E-2</v>
      </c>
      <c r="AB439" s="9">
        <f t="shared" si="120"/>
        <v>0.31039755097208038</v>
      </c>
      <c r="AC439" s="9">
        <f t="shared" si="121"/>
        <v>0.91240546679220946</v>
      </c>
      <c r="AD439" s="15">
        <f t="shared" si="122"/>
        <v>181.35514121695786</v>
      </c>
      <c r="AE439" s="3">
        <f t="shared" si="123"/>
        <v>621.14359999999976</v>
      </c>
      <c r="AF439" s="2">
        <f t="shared" si="124"/>
        <v>0.25</v>
      </c>
      <c r="AG439" s="9">
        <f t="shared" si="125"/>
        <v>4.9510451738310264E-2</v>
      </c>
      <c r="AH439" s="2">
        <f t="shared" si="126"/>
        <v>2.3957849931254422</v>
      </c>
    </row>
    <row r="440" spans="1:34">
      <c r="A440" s="1">
        <f>Raw!A440</f>
        <v>427</v>
      </c>
      <c r="B440" s="14">
        <f>Raw!B440</f>
        <v>0.34873842592592591</v>
      </c>
      <c r="C440" s="15">
        <f>Raw!C440</f>
        <v>37.5</v>
      </c>
      <c r="D440" s="15">
        <f>IF(C440&gt;0.5,Raw!D440*D$11,-999)</f>
        <v>66.7</v>
      </c>
      <c r="E440" s="9">
        <f>IF(Raw!$G440&gt;$C$8,IF(Raw!$Q440&gt;$C$8,IF(Raw!$N440&gt;$C$9,IF(Raw!$N440&lt;$A$9,IF(Raw!$X440&gt;$C$9,IF(Raw!$X440&lt;$A$9,Raw!H440,-999),-999),-999),-999),-999),-999)</f>
        <v>0.36265700000000001</v>
      </c>
      <c r="F440" s="9">
        <f>IF(Raw!$G440&gt;$C$8,IF(Raw!$Q440&gt;$C$8,IF(Raw!$N440&gt;$C$9,IF(Raw!$N440&lt;$A$9,IF(Raw!$X440&gt;$C$9,IF(Raw!$X440&lt;$A$9,Raw!I440,-999),-999),-999),-999),-999),-999)</f>
        <v>0.50471100000000002</v>
      </c>
      <c r="G440" s="9">
        <f>Raw!G440</f>
        <v>0.96167599999999998</v>
      </c>
      <c r="H440" s="9">
        <f>IF(Raw!$G440&gt;$C$8,IF(Raw!$Q440&gt;$C$8,IF(Raw!$N440&gt;$C$9,IF(Raw!$N440&lt;$A$9,IF(Raw!$X440&gt;$C$9,IF(Raw!$X440&lt;$A$9,Raw!L440,-999),-999),-999),-999),-999),-999)</f>
        <v>453.7</v>
      </c>
      <c r="I440" s="9">
        <f>IF(Raw!$G440&gt;$C$8,IF(Raw!$Q440&gt;$C$8,IF(Raw!$N440&gt;$C$9,IF(Raw!$N440&lt;$A$9,IF(Raw!$X440&gt;$C$9,IF(Raw!$X440&lt;$A$9,Raw!M440,-999),-999),-999),-999),-999),-999)</f>
        <v>1.4E-5</v>
      </c>
      <c r="J440" s="9">
        <f>IF(Raw!$G440&gt;$C$8,IF(Raw!$Q440&gt;$C$8,IF(Raw!$N440&gt;$C$9,IF(Raw!$N440&lt;$A$9,IF(Raw!$X440&gt;$C$9,IF(Raw!$X440&lt;$A$9,Raw!N440,-999),-999),-999),-999),-999),-999)</f>
        <v>607</v>
      </c>
      <c r="K440" s="9">
        <f>IF(Raw!$G440&gt;$C$8,IF(Raw!$Q440&gt;$C$8,IF(Raw!$N440&gt;$C$9,IF(Raw!$N440&lt;$A$9,IF(Raw!$X440&gt;$C$9,IF(Raw!$X440&lt;$A$9,Raw!R440,-999),-999),-999),-999),-999),-999)</f>
        <v>0.27100800000000003</v>
      </c>
      <c r="L440" s="9">
        <f>IF(Raw!$G440&gt;$C$8,IF(Raw!$Q440&gt;$C$8,IF(Raw!$N440&gt;$C$9,IF(Raw!$N440&lt;$A$9,IF(Raw!$X440&gt;$C$9,IF(Raw!$X440&lt;$A$9,Raw!S440,-999),-999),-999),-999),-999),-999)</f>
        <v>0.44936399999999999</v>
      </c>
      <c r="M440" s="9">
        <f>Raw!Q440</f>
        <v>0.969584</v>
      </c>
      <c r="N440" s="9">
        <f>IF(Raw!$G440&gt;$C$8,IF(Raw!$Q440&gt;$C$8,IF(Raw!$N440&gt;$C$9,IF(Raw!$N440&lt;$A$9,IF(Raw!$X440&gt;$C$9,IF(Raw!$X440&lt;$A$9,Raw!V440,-999),-999),-999),-999),-999),-999)</f>
        <v>464.1</v>
      </c>
      <c r="O440" s="9">
        <f>IF(Raw!$G440&gt;$C$8,IF(Raw!$Q440&gt;$C$8,IF(Raw!$N440&gt;$C$9,IF(Raw!$N440&lt;$A$9,IF(Raw!$X440&gt;$C$9,IF(Raw!$X440&lt;$A$9,Raw!W440,-999),-999),-999),-999),-999),-999)</f>
        <v>3.9999999999999998E-6</v>
      </c>
      <c r="P440" s="9">
        <f>IF(Raw!$G440&gt;$C$8,IF(Raw!$Q440&gt;$C$8,IF(Raw!$N440&gt;$C$9,IF(Raw!$N440&lt;$A$9,IF(Raw!$X440&gt;$C$9,IF(Raw!$X440&lt;$A$9,Raw!X440,-999),-999),-999),-999),-999),-999)</f>
        <v>548</v>
      </c>
      <c r="R440" s="9">
        <f t="shared" si="111"/>
        <v>0.14205400000000001</v>
      </c>
      <c r="S440" s="9">
        <f t="shared" si="112"/>
        <v>0.28145612043327767</v>
      </c>
      <c r="T440" s="9">
        <f t="shared" si="113"/>
        <v>0.17835599999999996</v>
      </c>
      <c r="U440" s="9">
        <f t="shared" si="114"/>
        <v>0.39690762944962205</v>
      </c>
      <c r="V440" s="15">
        <f t="shared" si="115"/>
        <v>0.11953082400000001</v>
      </c>
      <c r="X440" s="11">
        <f t="shared" si="116"/>
        <v>4.0153399999999992E+19</v>
      </c>
      <c r="Y440" s="11">
        <f t="shared" si="117"/>
        <v>4.5369999999999998E-18</v>
      </c>
      <c r="Z440" s="11">
        <f t="shared" si="118"/>
        <v>6.0700000000000001E-4</v>
      </c>
      <c r="AA440" s="16">
        <f t="shared" si="119"/>
        <v>9.9570256920504183E-2</v>
      </c>
      <c r="AB440" s="9">
        <f t="shared" si="120"/>
        <v>0.28876695274331349</v>
      </c>
      <c r="AC440" s="9">
        <f t="shared" si="121"/>
        <v>0.90042974307949575</v>
      </c>
      <c r="AD440" s="15">
        <f t="shared" si="122"/>
        <v>164.03666708485039</v>
      </c>
      <c r="AE440" s="3">
        <f t="shared" si="123"/>
        <v>546.25479999999982</v>
      </c>
      <c r="AF440" s="2">
        <f t="shared" si="124"/>
        <v>0.25</v>
      </c>
      <c r="AG440" s="9">
        <f t="shared" si="125"/>
        <v>5.0082618981126779E-2</v>
      </c>
      <c r="AH440" s="2">
        <f t="shared" si="126"/>
        <v>2.423471868235028</v>
      </c>
    </row>
    <row r="441" spans="1:34">
      <c r="A441" s="1">
        <f>Raw!A441</f>
        <v>428</v>
      </c>
      <c r="B441" s="14">
        <f>Raw!B441</f>
        <v>0.34879629629629627</v>
      </c>
      <c r="C441" s="15">
        <f>Raw!C441</f>
        <v>36.4</v>
      </c>
      <c r="D441" s="15">
        <f>IF(C441&gt;0.5,Raw!D441*D$11,-999)</f>
        <v>70.3</v>
      </c>
      <c r="E441" s="9">
        <f>IF(Raw!$G441&gt;$C$8,IF(Raw!$Q441&gt;$C$8,IF(Raw!$N441&gt;$C$9,IF(Raw!$N441&lt;$A$9,IF(Raw!$X441&gt;$C$9,IF(Raw!$X441&lt;$A$9,Raw!H441,-999),-999),-999),-999),-999),-999)</f>
        <v>0.30044999999999999</v>
      </c>
      <c r="F441" s="9">
        <f>IF(Raw!$G441&gt;$C$8,IF(Raw!$Q441&gt;$C$8,IF(Raw!$N441&gt;$C$9,IF(Raw!$N441&lt;$A$9,IF(Raw!$X441&gt;$C$9,IF(Raw!$X441&lt;$A$9,Raw!I441,-999),-999),-999),-999),-999),-999)</f>
        <v>0.43982300000000002</v>
      </c>
      <c r="G441" s="9">
        <f>Raw!G441</f>
        <v>0.96450400000000003</v>
      </c>
      <c r="H441" s="9">
        <f>IF(Raw!$G441&gt;$C$8,IF(Raw!$Q441&gt;$C$8,IF(Raw!$N441&gt;$C$9,IF(Raw!$N441&lt;$A$9,IF(Raw!$X441&gt;$C$9,IF(Raw!$X441&lt;$A$9,Raw!L441,-999),-999),-999),-999),-999),-999)</f>
        <v>484.3</v>
      </c>
      <c r="I441" s="9">
        <f>IF(Raw!$G441&gt;$C$8,IF(Raw!$Q441&gt;$C$8,IF(Raw!$N441&gt;$C$9,IF(Raw!$N441&lt;$A$9,IF(Raw!$X441&gt;$C$9,IF(Raw!$X441&lt;$A$9,Raw!M441,-999),-999),-999),-999),-999),-999)</f>
        <v>6.9999999999999999E-6</v>
      </c>
      <c r="J441" s="9">
        <f>IF(Raw!$G441&gt;$C$8,IF(Raw!$Q441&gt;$C$8,IF(Raw!$N441&gt;$C$9,IF(Raw!$N441&lt;$A$9,IF(Raw!$X441&gt;$C$9,IF(Raw!$X441&lt;$A$9,Raw!N441,-999),-999),-999),-999),-999),-999)</f>
        <v>484</v>
      </c>
      <c r="K441" s="9">
        <f>IF(Raw!$G441&gt;$C$8,IF(Raw!$Q441&gt;$C$8,IF(Raw!$N441&gt;$C$9,IF(Raw!$N441&lt;$A$9,IF(Raw!$X441&gt;$C$9,IF(Raw!$X441&lt;$A$9,Raw!R441,-999),-999),-999),-999),-999),-999)</f>
        <v>0.26966400000000001</v>
      </c>
      <c r="L441" s="9">
        <f>IF(Raw!$G441&gt;$C$8,IF(Raw!$Q441&gt;$C$8,IF(Raw!$N441&gt;$C$9,IF(Raw!$N441&lt;$A$9,IF(Raw!$X441&gt;$C$9,IF(Raw!$X441&lt;$A$9,Raw!S441,-999),-999),-999),-999),-999),-999)</f>
        <v>0.41798800000000003</v>
      </c>
      <c r="M441" s="9">
        <f>Raw!Q441</f>
        <v>0.94704999999999995</v>
      </c>
      <c r="N441" s="9">
        <f>IF(Raw!$G441&gt;$C$8,IF(Raw!$Q441&gt;$C$8,IF(Raw!$N441&gt;$C$9,IF(Raw!$N441&lt;$A$9,IF(Raw!$X441&gt;$C$9,IF(Raw!$X441&lt;$A$9,Raw!V441,-999),-999),-999),-999),-999),-999)</f>
        <v>449.5</v>
      </c>
      <c r="O441" s="9">
        <f>IF(Raw!$G441&gt;$C$8,IF(Raw!$Q441&gt;$C$8,IF(Raw!$N441&gt;$C$9,IF(Raw!$N441&lt;$A$9,IF(Raw!$X441&gt;$C$9,IF(Raw!$X441&lt;$A$9,Raw!W441,-999),-999),-999),-999),-999),-999)</f>
        <v>1.9999999999999999E-6</v>
      </c>
      <c r="P441" s="9">
        <f>IF(Raw!$G441&gt;$C$8,IF(Raw!$Q441&gt;$C$8,IF(Raw!$N441&gt;$C$9,IF(Raw!$N441&lt;$A$9,IF(Raw!$X441&gt;$C$9,IF(Raw!$X441&lt;$A$9,Raw!X441,-999),-999),-999),-999),-999),-999)</f>
        <v>370</v>
      </c>
      <c r="R441" s="9">
        <f t="shared" si="111"/>
        <v>0.13937300000000002</v>
      </c>
      <c r="S441" s="9">
        <f t="shared" si="112"/>
        <v>0.31688429209022723</v>
      </c>
      <c r="T441" s="9">
        <f t="shared" si="113"/>
        <v>0.14832400000000001</v>
      </c>
      <c r="U441" s="9">
        <f t="shared" si="114"/>
        <v>0.35485229241030841</v>
      </c>
      <c r="V441" s="15">
        <f t="shared" si="115"/>
        <v>0.11118480800000001</v>
      </c>
      <c r="X441" s="11">
        <f t="shared" si="116"/>
        <v>4.2320599999999992E+19</v>
      </c>
      <c r="Y441" s="11">
        <f t="shared" si="117"/>
        <v>4.8429999999999996E-18</v>
      </c>
      <c r="Z441" s="11">
        <f t="shared" si="118"/>
        <v>4.84E-4</v>
      </c>
      <c r="AA441" s="16">
        <f t="shared" si="119"/>
        <v>9.024744793156432E-2</v>
      </c>
      <c r="AB441" s="9">
        <f t="shared" si="120"/>
        <v>0.28304986246700137</v>
      </c>
      <c r="AC441" s="9">
        <f t="shared" si="121"/>
        <v>0.90975255206843564</v>
      </c>
      <c r="AD441" s="15">
        <f t="shared" si="122"/>
        <v>186.46166928009154</v>
      </c>
      <c r="AE441" s="3">
        <f t="shared" si="123"/>
        <v>583.09719999999982</v>
      </c>
      <c r="AF441" s="2">
        <f t="shared" si="124"/>
        <v>0.25</v>
      </c>
      <c r="AG441" s="9">
        <f t="shared" si="125"/>
        <v>5.0897192915917898E-2</v>
      </c>
      <c r="AH441" s="2">
        <f t="shared" si="126"/>
        <v>2.4628886770146909</v>
      </c>
    </row>
    <row r="442" spans="1:34">
      <c r="A442" s="1">
        <f>Raw!A442</f>
        <v>429</v>
      </c>
      <c r="B442" s="14">
        <f>Raw!B442</f>
        <v>0.34885416666666669</v>
      </c>
      <c r="C442" s="15">
        <f>Raw!C442</f>
        <v>36.1</v>
      </c>
      <c r="D442" s="15">
        <f>IF(C442&gt;0.5,Raw!D442*D$11,-999)</f>
        <v>73</v>
      </c>
      <c r="E442" s="9">
        <f>IF(Raw!$G442&gt;$C$8,IF(Raw!$Q442&gt;$C$8,IF(Raw!$N442&gt;$C$9,IF(Raw!$N442&lt;$A$9,IF(Raw!$X442&gt;$C$9,IF(Raw!$X442&lt;$A$9,Raw!H442,-999),-999),-999),-999),-999),-999)</f>
        <v>0.30766399999999999</v>
      </c>
      <c r="F442" s="9">
        <f>IF(Raw!$G442&gt;$C$8,IF(Raw!$Q442&gt;$C$8,IF(Raw!$N442&gt;$C$9,IF(Raw!$N442&lt;$A$9,IF(Raw!$X442&gt;$C$9,IF(Raw!$X442&lt;$A$9,Raw!I442,-999),-999),-999),-999),-999),-999)</f>
        <v>0.42362</v>
      </c>
      <c r="G442" s="9">
        <f>Raw!G442</f>
        <v>0.91483499999999995</v>
      </c>
      <c r="H442" s="9">
        <f>IF(Raw!$G442&gt;$C$8,IF(Raw!$Q442&gt;$C$8,IF(Raw!$N442&gt;$C$9,IF(Raw!$N442&lt;$A$9,IF(Raw!$X442&gt;$C$9,IF(Raw!$X442&lt;$A$9,Raw!L442,-999),-999),-999),-999),-999),-999)</f>
        <v>430.6</v>
      </c>
      <c r="I442" s="9">
        <f>IF(Raw!$G442&gt;$C$8,IF(Raw!$Q442&gt;$C$8,IF(Raw!$N442&gt;$C$9,IF(Raw!$N442&lt;$A$9,IF(Raw!$X442&gt;$C$9,IF(Raw!$X442&lt;$A$9,Raw!M442,-999),-999),-999),-999),-999),-999)</f>
        <v>3.0000000000000001E-6</v>
      </c>
      <c r="J442" s="9">
        <f>IF(Raw!$G442&gt;$C$8,IF(Raw!$Q442&gt;$C$8,IF(Raw!$N442&gt;$C$9,IF(Raw!$N442&lt;$A$9,IF(Raw!$X442&gt;$C$9,IF(Raw!$X442&lt;$A$9,Raw!N442,-999),-999),-999),-999),-999),-999)</f>
        <v>517</v>
      </c>
      <c r="K442" s="9">
        <f>IF(Raw!$G442&gt;$C$8,IF(Raw!$Q442&gt;$C$8,IF(Raw!$N442&gt;$C$9,IF(Raw!$N442&lt;$A$9,IF(Raw!$X442&gt;$C$9,IF(Raw!$X442&lt;$A$9,Raw!R442,-999),-999),-999),-999),-999),-999)</f>
        <v>0.26544400000000001</v>
      </c>
      <c r="L442" s="9">
        <f>IF(Raw!$G442&gt;$C$8,IF(Raw!$Q442&gt;$C$8,IF(Raw!$N442&gt;$C$9,IF(Raw!$N442&lt;$A$9,IF(Raw!$X442&gt;$C$9,IF(Raw!$X442&lt;$A$9,Raw!S442,-999),-999),-999),-999),-999),-999)</f>
        <v>0.42870900000000001</v>
      </c>
      <c r="M442" s="9">
        <f>Raw!Q442</f>
        <v>0.93618900000000005</v>
      </c>
      <c r="N442" s="9">
        <f>IF(Raw!$G442&gt;$C$8,IF(Raw!$Q442&gt;$C$8,IF(Raw!$N442&gt;$C$9,IF(Raw!$N442&lt;$A$9,IF(Raw!$X442&gt;$C$9,IF(Raw!$X442&lt;$A$9,Raw!V442,-999),-999),-999),-999),-999),-999)</f>
        <v>475.3</v>
      </c>
      <c r="O442" s="9">
        <f>IF(Raw!$G442&gt;$C$8,IF(Raw!$Q442&gt;$C$8,IF(Raw!$N442&gt;$C$9,IF(Raw!$N442&lt;$A$9,IF(Raw!$X442&gt;$C$9,IF(Raw!$X442&lt;$A$9,Raw!W442,-999),-999),-999),-999),-999),-999)</f>
        <v>6.0000000000000002E-6</v>
      </c>
      <c r="P442" s="9">
        <f>IF(Raw!$G442&gt;$C$8,IF(Raw!$Q442&gt;$C$8,IF(Raw!$N442&gt;$C$9,IF(Raw!$N442&lt;$A$9,IF(Raw!$X442&gt;$C$9,IF(Raw!$X442&lt;$A$9,Raw!X442,-999),-999),-999),-999),-999),-999)</f>
        <v>628</v>
      </c>
      <c r="R442" s="9">
        <f t="shared" si="111"/>
        <v>0.115956</v>
      </c>
      <c r="S442" s="9">
        <f t="shared" si="112"/>
        <v>0.27372645295311837</v>
      </c>
      <c r="T442" s="9">
        <f t="shared" si="113"/>
        <v>0.16326499999999999</v>
      </c>
      <c r="U442" s="9">
        <f t="shared" si="114"/>
        <v>0.38082942042271095</v>
      </c>
      <c r="V442" s="15">
        <f t="shared" si="115"/>
        <v>0.11403659400000001</v>
      </c>
      <c r="X442" s="11">
        <f t="shared" si="116"/>
        <v>4.3945999999999992E+19</v>
      </c>
      <c r="Y442" s="11">
        <f t="shared" si="117"/>
        <v>4.306E-18</v>
      </c>
      <c r="Z442" s="11">
        <f t="shared" si="118"/>
        <v>5.1699999999999999E-4</v>
      </c>
      <c r="AA442" s="16">
        <f t="shared" si="119"/>
        <v>8.9114375523601713E-2</v>
      </c>
      <c r="AB442" s="9">
        <f t="shared" si="120"/>
        <v>0.27999325851986084</v>
      </c>
      <c r="AC442" s="9">
        <f t="shared" si="121"/>
        <v>0.91088562447639831</v>
      </c>
      <c r="AD442" s="15">
        <f t="shared" si="122"/>
        <v>172.36823118685055</v>
      </c>
      <c r="AE442" s="3">
        <f t="shared" si="123"/>
        <v>518.44239999999991</v>
      </c>
      <c r="AF442" s="2">
        <f t="shared" si="124"/>
        <v>0.25</v>
      </c>
      <c r="AG442" s="9">
        <f t="shared" si="125"/>
        <v>5.0494533524750883E-2</v>
      </c>
      <c r="AH442" s="2">
        <f t="shared" si="126"/>
        <v>2.4434041986302506</v>
      </c>
    </row>
    <row r="443" spans="1:34">
      <c r="A443" s="1">
        <f>Raw!A443</f>
        <v>430</v>
      </c>
      <c r="B443" s="14">
        <f>Raw!B443</f>
        <v>0.34891203703703705</v>
      </c>
      <c r="C443" s="15">
        <f>Raw!C443</f>
        <v>35.299999999999997</v>
      </c>
      <c r="D443" s="15">
        <f>IF(C443&gt;0.5,Raw!D443*D$11,-999)</f>
        <v>76.599999999999994</v>
      </c>
      <c r="E443" s="9">
        <f>IF(Raw!$G443&gt;$C$8,IF(Raw!$Q443&gt;$C$8,IF(Raw!$N443&gt;$C$9,IF(Raw!$N443&lt;$A$9,IF(Raw!$X443&gt;$C$9,IF(Raw!$X443&lt;$A$9,Raw!H443,-999),-999),-999),-999),-999),-999)</f>
        <v>0.29494100000000001</v>
      </c>
      <c r="F443" s="9">
        <f>IF(Raw!$G443&gt;$C$8,IF(Raw!$Q443&gt;$C$8,IF(Raw!$N443&gt;$C$9,IF(Raw!$N443&lt;$A$9,IF(Raw!$X443&gt;$C$9,IF(Raw!$X443&lt;$A$9,Raw!I443,-999),-999),-999),-999),-999),-999)</f>
        <v>0.40046700000000002</v>
      </c>
      <c r="G443" s="9">
        <f>Raw!G443</f>
        <v>0.92281800000000003</v>
      </c>
      <c r="H443" s="9">
        <f>IF(Raw!$G443&gt;$C$8,IF(Raw!$Q443&gt;$C$8,IF(Raw!$N443&gt;$C$9,IF(Raw!$N443&lt;$A$9,IF(Raw!$X443&gt;$C$9,IF(Raw!$X443&lt;$A$9,Raw!L443,-999),-999),-999),-999),-999),-999)</f>
        <v>385.7</v>
      </c>
      <c r="I443" s="9">
        <f>IF(Raw!$G443&gt;$C$8,IF(Raw!$Q443&gt;$C$8,IF(Raw!$N443&gt;$C$9,IF(Raw!$N443&lt;$A$9,IF(Raw!$X443&gt;$C$9,IF(Raw!$X443&lt;$A$9,Raw!M443,-999),-999),-999),-999),-999),-999)</f>
        <v>1.9999999999999999E-6</v>
      </c>
      <c r="J443" s="9">
        <f>IF(Raw!$G443&gt;$C$8,IF(Raw!$Q443&gt;$C$8,IF(Raw!$N443&gt;$C$9,IF(Raw!$N443&lt;$A$9,IF(Raw!$X443&gt;$C$9,IF(Raw!$X443&lt;$A$9,Raw!N443,-999),-999),-999),-999),-999),-999)</f>
        <v>561</v>
      </c>
      <c r="K443" s="9">
        <f>IF(Raw!$G443&gt;$C$8,IF(Raw!$Q443&gt;$C$8,IF(Raw!$N443&gt;$C$9,IF(Raw!$N443&lt;$A$9,IF(Raw!$X443&gt;$C$9,IF(Raw!$X443&lt;$A$9,Raw!R443,-999),-999),-999),-999),-999),-999)</f>
        <v>0.26468000000000003</v>
      </c>
      <c r="L443" s="9">
        <f>IF(Raw!$G443&gt;$C$8,IF(Raw!$Q443&gt;$C$8,IF(Raw!$N443&gt;$C$9,IF(Raw!$N443&lt;$A$9,IF(Raw!$X443&gt;$C$9,IF(Raw!$X443&lt;$A$9,Raw!S443,-999),-999),-999),-999),-999),-999)</f>
        <v>0.40615400000000002</v>
      </c>
      <c r="M443" s="9">
        <f>Raw!Q443</f>
        <v>0.92788800000000005</v>
      </c>
      <c r="N443" s="9">
        <f>IF(Raw!$G443&gt;$C$8,IF(Raw!$Q443&gt;$C$8,IF(Raw!$N443&gt;$C$9,IF(Raw!$N443&lt;$A$9,IF(Raw!$X443&gt;$C$9,IF(Raw!$X443&lt;$A$9,Raw!V443,-999),-999),-999),-999),-999),-999)</f>
        <v>447</v>
      </c>
      <c r="O443" s="9">
        <f>IF(Raw!$G443&gt;$C$8,IF(Raw!$Q443&gt;$C$8,IF(Raw!$N443&gt;$C$9,IF(Raw!$N443&lt;$A$9,IF(Raw!$X443&gt;$C$9,IF(Raw!$X443&lt;$A$9,Raw!W443,-999),-999),-999),-999),-999),-999)</f>
        <v>5.4128000000000003E-2</v>
      </c>
      <c r="P443" s="9">
        <f>IF(Raw!$G443&gt;$C$8,IF(Raw!$Q443&gt;$C$8,IF(Raw!$N443&gt;$C$9,IF(Raw!$N443&lt;$A$9,IF(Raw!$X443&gt;$C$9,IF(Raw!$X443&lt;$A$9,Raw!X443,-999),-999),-999),-999),-999),-999)</f>
        <v>462</v>
      </c>
      <c r="R443" s="9">
        <f t="shared" si="111"/>
        <v>0.10552600000000001</v>
      </c>
      <c r="S443" s="9">
        <f t="shared" si="112"/>
        <v>0.2635073551628474</v>
      </c>
      <c r="T443" s="9">
        <f t="shared" si="113"/>
        <v>0.14147399999999999</v>
      </c>
      <c r="U443" s="9">
        <f t="shared" si="114"/>
        <v>0.34832600442196798</v>
      </c>
      <c r="V443" s="15">
        <f t="shared" si="115"/>
        <v>0.10803696400000001</v>
      </c>
      <c r="X443" s="11">
        <f t="shared" si="116"/>
        <v>4.6113199999999984E+19</v>
      </c>
      <c r="Y443" s="11">
        <f t="shared" si="117"/>
        <v>3.8569999999999996E-18</v>
      </c>
      <c r="Z443" s="11">
        <f t="shared" si="118"/>
        <v>5.6099999999999998E-4</v>
      </c>
      <c r="AA443" s="16">
        <f t="shared" si="119"/>
        <v>9.072614629626552E-2</v>
      </c>
      <c r="AB443" s="9">
        <f t="shared" si="120"/>
        <v>0.27751539082111787</v>
      </c>
      <c r="AC443" s="9">
        <f t="shared" si="121"/>
        <v>0.9092738537037347</v>
      </c>
      <c r="AD443" s="15">
        <f t="shared" si="122"/>
        <v>161.72218591134677</v>
      </c>
      <c r="AE443" s="3">
        <f t="shared" si="123"/>
        <v>464.3827999999998</v>
      </c>
      <c r="AF443" s="2">
        <f t="shared" si="124"/>
        <v>0.25</v>
      </c>
      <c r="AG443" s="9">
        <f t="shared" si="125"/>
        <v>4.3332340649912385E-2</v>
      </c>
      <c r="AH443" s="2">
        <f t="shared" si="126"/>
        <v>2.0968294128031468</v>
      </c>
    </row>
    <row r="444" spans="1:34">
      <c r="A444" s="1">
        <f>Raw!A444</f>
        <v>431</v>
      </c>
      <c r="B444" s="14">
        <f>Raw!B444</f>
        <v>0.34896990740740735</v>
      </c>
      <c r="C444" s="15">
        <f>Raw!C444</f>
        <v>34.1</v>
      </c>
      <c r="D444" s="15">
        <f>IF(C444&gt;0.5,Raw!D444*D$11,-999)</f>
        <v>82</v>
      </c>
      <c r="E444" s="9">
        <f>IF(Raw!$G444&gt;$C$8,IF(Raw!$Q444&gt;$C$8,IF(Raw!$N444&gt;$C$9,IF(Raw!$N444&lt;$A$9,IF(Raw!$X444&gt;$C$9,IF(Raw!$X444&lt;$A$9,Raw!H444,-999),-999),-999),-999),-999),-999)</f>
        <v>0.28312199999999998</v>
      </c>
      <c r="F444" s="9">
        <f>IF(Raw!$G444&gt;$C$8,IF(Raw!$Q444&gt;$C$8,IF(Raw!$N444&gt;$C$9,IF(Raw!$N444&lt;$A$9,IF(Raw!$X444&gt;$C$9,IF(Raw!$X444&lt;$A$9,Raw!I444,-999),-999),-999),-999),-999),-999)</f>
        <v>0.39380399999999999</v>
      </c>
      <c r="G444" s="9">
        <f>Raw!G444</f>
        <v>0.92988899999999997</v>
      </c>
      <c r="H444" s="9">
        <f>IF(Raw!$G444&gt;$C$8,IF(Raw!$Q444&gt;$C$8,IF(Raw!$N444&gt;$C$9,IF(Raw!$N444&lt;$A$9,IF(Raw!$X444&gt;$C$9,IF(Raw!$X444&lt;$A$9,Raw!L444,-999),-999),-999),-999),-999),-999)</f>
        <v>440.1</v>
      </c>
      <c r="I444" s="9">
        <f>IF(Raw!$G444&gt;$C$8,IF(Raw!$Q444&gt;$C$8,IF(Raw!$N444&gt;$C$9,IF(Raw!$N444&lt;$A$9,IF(Raw!$X444&gt;$C$9,IF(Raw!$X444&lt;$A$9,Raw!M444,-999),-999),-999),-999),-999),-999)</f>
        <v>3.9999999999999998E-6</v>
      </c>
      <c r="J444" s="9">
        <f>IF(Raw!$G444&gt;$C$8,IF(Raw!$Q444&gt;$C$8,IF(Raw!$N444&gt;$C$9,IF(Raw!$N444&lt;$A$9,IF(Raw!$X444&gt;$C$9,IF(Raw!$X444&lt;$A$9,Raw!N444,-999),-999),-999),-999),-999),-999)</f>
        <v>579</v>
      </c>
      <c r="K444" s="9">
        <f>IF(Raw!$G444&gt;$C$8,IF(Raw!$Q444&gt;$C$8,IF(Raw!$N444&gt;$C$9,IF(Raw!$N444&lt;$A$9,IF(Raw!$X444&gt;$C$9,IF(Raw!$X444&lt;$A$9,Raw!R444,-999),-999),-999),-999),-999),-999)</f>
        <v>0.234483</v>
      </c>
      <c r="L444" s="9">
        <f>IF(Raw!$G444&gt;$C$8,IF(Raw!$Q444&gt;$C$8,IF(Raw!$N444&gt;$C$9,IF(Raw!$N444&lt;$A$9,IF(Raw!$X444&gt;$C$9,IF(Raw!$X444&lt;$A$9,Raw!S444,-999),-999),-999),-999),-999),-999)</f>
        <v>0.37654399999999999</v>
      </c>
      <c r="M444" s="9">
        <f>Raw!Q444</f>
        <v>0.92819799999999997</v>
      </c>
      <c r="N444" s="9">
        <f>IF(Raw!$G444&gt;$C$8,IF(Raw!$Q444&gt;$C$8,IF(Raw!$N444&gt;$C$9,IF(Raw!$N444&lt;$A$9,IF(Raw!$X444&gt;$C$9,IF(Raw!$X444&lt;$A$9,Raw!V444,-999),-999),-999),-999),-999),-999)</f>
        <v>498</v>
      </c>
      <c r="O444" s="9">
        <f>IF(Raw!$G444&gt;$C$8,IF(Raw!$Q444&gt;$C$8,IF(Raw!$N444&gt;$C$9,IF(Raw!$N444&lt;$A$9,IF(Raw!$X444&gt;$C$9,IF(Raw!$X444&lt;$A$9,Raw!W444,-999),-999),-999),-999),-999),-999)</f>
        <v>5.0000000000000004E-6</v>
      </c>
      <c r="P444" s="9">
        <f>IF(Raw!$G444&gt;$C$8,IF(Raw!$Q444&gt;$C$8,IF(Raw!$N444&gt;$C$9,IF(Raw!$N444&lt;$A$9,IF(Raw!$X444&gt;$C$9,IF(Raw!$X444&lt;$A$9,Raw!X444,-999),-999),-999),-999),-999),-999)</f>
        <v>562</v>
      </c>
      <c r="R444" s="9">
        <f t="shared" si="111"/>
        <v>0.110682</v>
      </c>
      <c r="S444" s="9">
        <f t="shared" si="112"/>
        <v>0.28105859767803276</v>
      </c>
      <c r="T444" s="9">
        <f t="shared" si="113"/>
        <v>0.14206099999999999</v>
      </c>
      <c r="U444" s="9">
        <f t="shared" si="114"/>
        <v>0.3772759624373247</v>
      </c>
      <c r="V444" s="15">
        <f t="shared" si="115"/>
        <v>0.100160704</v>
      </c>
      <c r="X444" s="11">
        <f t="shared" si="116"/>
        <v>4.9364E+19</v>
      </c>
      <c r="Y444" s="11">
        <f t="shared" si="117"/>
        <v>4.4009999999999999E-18</v>
      </c>
      <c r="Z444" s="11">
        <f t="shared" si="118"/>
        <v>5.7899999999999998E-4</v>
      </c>
      <c r="AA444" s="16">
        <f t="shared" si="119"/>
        <v>0.11173353573198556</v>
      </c>
      <c r="AB444" s="9">
        <f t="shared" si="120"/>
        <v>0.2503559778196216</v>
      </c>
      <c r="AC444" s="9">
        <f t="shared" si="121"/>
        <v>0.88826646426801437</v>
      </c>
      <c r="AD444" s="15">
        <f t="shared" si="122"/>
        <v>192.97674565109767</v>
      </c>
      <c r="AE444" s="3">
        <f t="shared" si="123"/>
        <v>529.8803999999999</v>
      </c>
      <c r="AF444" s="2">
        <f t="shared" si="124"/>
        <v>0.25</v>
      </c>
      <c r="AG444" s="9">
        <f t="shared" si="125"/>
        <v>5.6004221110415912E-2</v>
      </c>
      <c r="AH444" s="2">
        <f t="shared" si="126"/>
        <v>2.7100151135198014</v>
      </c>
    </row>
    <row r="445" spans="1:34">
      <c r="A445" s="1">
        <f>Raw!A445</f>
        <v>432</v>
      </c>
      <c r="B445" s="14">
        <f>Raw!B445</f>
        <v>0.34902777777777777</v>
      </c>
      <c r="C445" s="15">
        <f>Raw!C445</f>
        <v>33.700000000000003</v>
      </c>
      <c r="D445" s="15">
        <f>IF(C445&gt;0.5,Raw!D445*D$11,-999)</f>
        <v>82.9</v>
      </c>
      <c r="E445" s="9">
        <f>IF(Raw!$G445&gt;$C$8,IF(Raw!$Q445&gt;$C$8,IF(Raw!$N445&gt;$C$9,IF(Raw!$N445&lt;$A$9,IF(Raw!$X445&gt;$C$9,IF(Raw!$X445&lt;$A$9,Raw!H445,-999),-999),-999),-999),-999),-999)</f>
        <v>0.26440599999999997</v>
      </c>
      <c r="F445" s="9">
        <f>IF(Raw!$G445&gt;$C$8,IF(Raw!$Q445&gt;$C$8,IF(Raw!$N445&gt;$C$9,IF(Raw!$N445&lt;$A$9,IF(Raw!$X445&gt;$C$9,IF(Raw!$X445&lt;$A$9,Raw!I445,-999),-999),-999),-999),-999),-999)</f>
        <v>0.37259599999999998</v>
      </c>
      <c r="G445" s="9">
        <f>Raw!G445</f>
        <v>0.915358</v>
      </c>
      <c r="H445" s="9">
        <f>IF(Raw!$G445&gt;$C$8,IF(Raw!$Q445&gt;$C$8,IF(Raw!$N445&gt;$C$9,IF(Raw!$N445&lt;$A$9,IF(Raw!$X445&gt;$C$9,IF(Raw!$X445&lt;$A$9,Raw!L445,-999),-999),-999),-999),-999),-999)</f>
        <v>414.2</v>
      </c>
      <c r="I445" s="9">
        <f>IF(Raw!$G445&gt;$C$8,IF(Raw!$Q445&gt;$C$8,IF(Raw!$N445&gt;$C$9,IF(Raw!$N445&lt;$A$9,IF(Raw!$X445&gt;$C$9,IF(Raw!$X445&lt;$A$9,Raw!M445,-999),-999),-999),-999),-999),-999)</f>
        <v>5.3865999999999997E-2</v>
      </c>
      <c r="J445" s="9">
        <f>IF(Raw!$G445&gt;$C$8,IF(Raw!$Q445&gt;$C$8,IF(Raw!$N445&gt;$C$9,IF(Raw!$N445&lt;$A$9,IF(Raw!$X445&gt;$C$9,IF(Raw!$X445&lt;$A$9,Raw!N445,-999),-999),-999),-999),-999),-999)</f>
        <v>553</v>
      </c>
      <c r="K445" s="9">
        <f>IF(Raw!$G445&gt;$C$8,IF(Raw!$Q445&gt;$C$8,IF(Raw!$N445&gt;$C$9,IF(Raw!$N445&lt;$A$9,IF(Raw!$X445&gt;$C$9,IF(Raw!$X445&lt;$A$9,Raw!R445,-999),-999),-999),-999),-999),-999)</f>
        <v>0.221971</v>
      </c>
      <c r="L445" s="9">
        <f>IF(Raw!$G445&gt;$C$8,IF(Raw!$Q445&gt;$C$8,IF(Raw!$N445&gt;$C$9,IF(Raw!$N445&lt;$A$9,IF(Raw!$X445&gt;$C$9,IF(Raw!$X445&lt;$A$9,Raw!S445,-999),-999),-999),-999),-999),-999)</f>
        <v>0.36277399999999999</v>
      </c>
      <c r="M445" s="9">
        <f>Raw!Q445</f>
        <v>0.93964300000000001</v>
      </c>
      <c r="N445" s="9">
        <f>IF(Raw!$G445&gt;$C$8,IF(Raw!$Q445&gt;$C$8,IF(Raw!$N445&gt;$C$9,IF(Raw!$N445&lt;$A$9,IF(Raw!$X445&gt;$C$9,IF(Raw!$X445&lt;$A$9,Raw!V445,-999),-999),-999),-999),-999),-999)</f>
        <v>499.5</v>
      </c>
      <c r="O445" s="9">
        <f>IF(Raw!$G445&gt;$C$8,IF(Raw!$Q445&gt;$C$8,IF(Raw!$N445&gt;$C$9,IF(Raw!$N445&lt;$A$9,IF(Raw!$X445&gt;$C$9,IF(Raw!$X445&lt;$A$9,Raw!W445,-999),-999),-999),-999),-999),-999)</f>
        <v>5.0000000000000004E-6</v>
      </c>
      <c r="P445" s="9">
        <f>IF(Raw!$G445&gt;$C$8,IF(Raw!$Q445&gt;$C$8,IF(Raw!$N445&gt;$C$9,IF(Raw!$N445&lt;$A$9,IF(Raw!$X445&gt;$C$9,IF(Raw!$X445&lt;$A$9,Raw!X445,-999),-999),-999),-999),-999),-999)</f>
        <v>397</v>
      </c>
      <c r="R445" s="9">
        <f t="shared" si="111"/>
        <v>0.10819000000000001</v>
      </c>
      <c r="S445" s="9">
        <f t="shared" si="112"/>
        <v>0.29036811989393341</v>
      </c>
      <c r="T445" s="9">
        <f t="shared" si="113"/>
        <v>0.14080299999999998</v>
      </c>
      <c r="U445" s="9">
        <f t="shared" si="114"/>
        <v>0.38812869720542265</v>
      </c>
      <c r="V445" s="15">
        <f t="shared" si="115"/>
        <v>9.6497884000000006E-2</v>
      </c>
      <c r="X445" s="11">
        <f t="shared" si="116"/>
        <v>4.9905799999999992E+19</v>
      </c>
      <c r="Y445" s="11">
        <f t="shared" si="117"/>
        <v>4.142E-18</v>
      </c>
      <c r="Z445" s="11">
        <f t="shared" si="118"/>
        <v>5.53E-4</v>
      </c>
      <c r="AA445" s="16">
        <f t="shared" si="119"/>
        <v>0.10258409045043027</v>
      </c>
      <c r="AB445" s="9">
        <f t="shared" si="120"/>
        <v>0.23641514768769192</v>
      </c>
      <c r="AC445" s="9">
        <f t="shared" si="121"/>
        <v>0.89741590954956985</v>
      </c>
      <c r="AD445" s="15">
        <f t="shared" si="122"/>
        <v>185.5046843588251</v>
      </c>
      <c r="AE445" s="3">
        <f t="shared" si="123"/>
        <v>498.69679999999988</v>
      </c>
      <c r="AF445" s="2">
        <f t="shared" si="124"/>
        <v>0.25</v>
      </c>
      <c r="AG445" s="9">
        <f t="shared" si="125"/>
        <v>5.538437805053379E-2</v>
      </c>
      <c r="AH445" s="2">
        <f t="shared" si="126"/>
        <v>2.6800212304341118</v>
      </c>
    </row>
    <row r="446" spans="1:34">
      <c r="A446" s="1">
        <f>Raw!A446</f>
        <v>433</v>
      </c>
      <c r="B446" s="14">
        <f>Raw!B446</f>
        <v>0.34908564814814813</v>
      </c>
      <c r="C446" s="15">
        <f>Raw!C446</f>
        <v>32.4</v>
      </c>
      <c r="D446" s="15">
        <f>IF(C446&gt;0.5,Raw!D446*D$11,-999)</f>
        <v>91</v>
      </c>
      <c r="E446" s="9">
        <f>IF(Raw!$G446&gt;$C$8,IF(Raw!$Q446&gt;$C$8,IF(Raw!$N446&gt;$C$9,IF(Raw!$N446&lt;$A$9,IF(Raw!$X446&gt;$C$9,IF(Raw!$X446&lt;$A$9,Raw!H446,-999),-999),-999),-999),-999),-999)</f>
        <v>0.259073</v>
      </c>
      <c r="F446" s="9">
        <f>IF(Raw!$G446&gt;$C$8,IF(Raw!$Q446&gt;$C$8,IF(Raw!$N446&gt;$C$9,IF(Raw!$N446&lt;$A$9,IF(Raw!$X446&gt;$C$9,IF(Raw!$X446&lt;$A$9,Raw!I446,-999),-999),-999),-999),-999),-999)</f>
        <v>0.37132999999999999</v>
      </c>
      <c r="G446" s="9">
        <f>Raw!G446</f>
        <v>0.934527</v>
      </c>
      <c r="H446" s="9">
        <f>IF(Raw!$G446&gt;$C$8,IF(Raw!$Q446&gt;$C$8,IF(Raw!$N446&gt;$C$9,IF(Raw!$N446&lt;$A$9,IF(Raw!$X446&gt;$C$9,IF(Raw!$X446&lt;$A$9,Raw!L446,-999),-999),-999),-999),-999),-999)</f>
        <v>445.6</v>
      </c>
      <c r="I446" s="9">
        <f>IF(Raw!$G446&gt;$C$8,IF(Raw!$Q446&gt;$C$8,IF(Raw!$N446&gt;$C$9,IF(Raw!$N446&lt;$A$9,IF(Raw!$X446&gt;$C$9,IF(Raw!$X446&lt;$A$9,Raw!M446,-999),-999),-999),-999),-999),-999)</f>
        <v>3.9999999999999998E-6</v>
      </c>
      <c r="J446" s="9">
        <f>IF(Raw!$G446&gt;$C$8,IF(Raw!$Q446&gt;$C$8,IF(Raw!$N446&gt;$C$9,IF(Raw!$N446&lt;$A$9,IF(Raw!$X446&gt;$C$9,IF(Raw!$X446&lt;$A$9,Raw!N446,-999),-999),-999),-999),-999),-999)</f>
        <v>630</v>
      </c>
      <c r="K446" s="9">
        <f>IF(Raw!$G446&gt;$C$8,IF(Raw!$Q446&gt;$C$8,IF(Raw!$N446&gt;$C$9,IF(Raw!$N446&lt;$A$9,IF(Raw!$X446&gt;$C$9,IF(Raw!$X446&lt;$A$9,Raw!R446,-999),-999),-999),-999),-999),-999)</f>
        <v>0.22164300000000001</v>
      </c>
      <c r="L446" s="9">
        <f>IF(Raw!$G446&gt;$C$8,IF(Raw!$Q446&gt;$C$8,IF(Raw!$N446&gt;$C$9,IF(Raw!$N446&lt;$A$9,IF(Raw!$X446&gt;$C$9,IF(Raw!$X446&lt;$A$9,Raw!S446,-999),-999),-999),-999),-999),-999)</f>
        <v>0.351553</v>
      </c>
      <c r="M446" s="9">
        <f>Raw!Q446</f>
        <v>0.93005700000000002</v>
      </c>
      <c r="N446" s="9">
        <f>IF(Raw!$G446&gt;$C$8,IF(Raw!$Q446&gt;$C$8,IF(Raw!$N446&gt;$C$9,IF(Raw!$N446&lt;$A$9,IF(Raw!$X446&gt;$C$9,IF(Raw!$X446&lt;$A$9,Raw!V446,-999),-999),-999),-999),-999),-999)</f>
        <v>410.5</v>
      </c>
      <c r="O446" s="9">
        <f>IF(Raw!$G446&gt;$C$8,IF(Raw!$Q446&gt;$C$8,IF(Raw!$N446&gt;$C$9,IF(Raw!$N446&lt;$A$9,IF(Raw!$X446&gt;$C$9,IF(Raw!$X446&lt;$A$9,Raw!W446,-999),-999),-999),-999),-999),-999)</f>
        <v>9.9999999999999995E-7</v>
      </c>
      <c r="P446" s="9">
        <f>IF(Raw!$G446&gt;$C$8,IF(Raw!$Q446&gt;$C$8,IF(Raw!$N446&gt;$C$9,IF(Raw!$N446&lt;$A$9,IF(Raw!$X446&gt;$C$9,IF(Raw!$X446&lt;$A$9,Raw!X446,-999),-999),-999),-999),-999),-999)</f>
        <v>678</v>
      </c>
      <c r="R446" s="9">
        <f t="shared" si="111"/>
        <v>0.112257</v>
      </c>
      <c r="S446" s="9">
        <f t="shared" si="112"/>
        <v>0.30231061320119568</v>
      </c>
      <c r="T446" s="9">
        <f t="shared" si="113"/>
        <v>0.12991</v>
      </c>
      <c r="U446" s="9">
        <f t="shared" si="114"/>
        <v>0.36953176334720511</v>
      </c>
      <c r="V446" s="15">
        <f t="shared" si="115"/>
        <v>9.3513098000000003E-2</v>
      </c>
      <c r="X446" s="11">
        <f t="shared" si="116"/>
        <v>5.4781999999999992E+19</v>
      </c>
      <c r="Y446" s="11">
        <f t="shared" si="117"/>
        <v>4.456E-18</v>
      </c>
      <c r="Z446" s="11">
        <f t="shared" si="118"/>
        <v>6.2999999999999992E-4</v>
      </c>
      <c r="AA446" s="16">
        <f t="shared" si="119"/>
        <v>0.13328996134175214</v>
      </c>
      <c r="AB446" s="9">
        <f t="shared" si="120"/>
        <v>0.23895869887790702</v>
      </c>
      <c r="AC446" s="9">
        <f t="shared" si="121"/>
        <v>0.86671003865824792</v>
      </c>
      <c r="AD446" s="15">
        <f t="shared" si="122"/>
        <v>211.57136720913044</v>
      </c>
      <c r="AE446" s="3">
        <f t="shared" si="123"/>
        <v>536.50239999999985</v>
      </c>
      <c r="AF446" s="2">
        <f t="shared" si="124"/>
        <v>0.25</v>
      </c>
      <c r="AG446" s="9">
        <f t="shared" si="125"/>
        <v>6.0140261845053097E-2</v>
      </c>
      <c r="AH446" s="2">
        <f t="shared" si="126"/>
        <v>2.9101559721686803</v>
      </c>
    </row>
    <row r="447" spans="1:34">
      <c r="A447" s="1">
        <f>Raw!A447</f>
        <v>434</v>
      </c>
      <c r="B447" s="14">
        <f>Raw!B447</f>
        <v>0.34914351851851855</v>
      </c>
      <c r="C447" s="15">
        <f>Raw!C447</f>
        <v>32.1</v>
      </c>
      <c r="D447" s="15">
        <f>IF(C447&gt;0.5,Raw!D447*D$11,-999)</f>
        <v>91</v>
      </c>
      <c r="E447" s="9">
        <f>IF(Raw!$G447&gt;$C$8,IF(Raw!$Q447&gt;$C$8,IF(Raw!$N447&gt;$C$9,IF(Raw!$N447&lt;$A$9,IF(Raw!$X447&gt;$C$9,IF(Raw!$X447&lt;$A$9,Raw!H447,-999),-999),-999),-999),-999),-999)</f>
        <v>0.25451200000000002</v>
      </c>
      <c r="F447" s="9">
        <f>IF(Raw!$G447&gt;$C$8,IF(Raw!$Q447&gt;$C$8,IF(Raw!$N447&gt;$C$9,IF(Raw!$N447&lt;$A$9,IF(Raw!$X447&gt;$C$9,IF(Raw!$X447&lt;$A$9,Raw!I447,-999),-999),-999),-999),-999),-999)</f>
        <v>0.34879700000000002</v>
      </c>
      <c r="G447" s="9">
        <f>Raw!G447</f>
        <v>0.90076100000000003</v>
      </c>
      <c r="H447" s="9">
        <f>IF(Raw!$G447&gt;$C$8,IF(Raw!$Q447&gt;$C$8,IF(Raw!$N447&gt;$C$9,IF(Raw!$N447&lt;$A$9,IF(Raw!$X447&gt;$C$9,IF(Raw!$X447&lt;$A$9,Raw!L447,-999),-999),-999),-999),-999),-999)</f>
        <v>357.8</v>
      </c>
      <c r="I447" s="9">
        <f>IF(Raw!$G447&gt;$C$8,IF(Raw!$Q447&gt;$C$8,IF(Raw!$N447&gt;$C$9,IF(Raw!$N447&lt;$A$9,IF(Raw!$X447&gt;$C$9,IF(Raw!$X447&lt;$A$9,Raw!M447,-999),-999),-999),-999),-999),-999)</f>
        <v>7.1000000000000005E-5</v>
      </c>
      <c r="J447" s="9">
        <f>IF(Raw!$G447&gt;$C$8,IF(Raw!$Q447&gt;$C$8,IF(Raw!$N447&gt;$C$9,IF(Raw!$N447&lt;$A$9,IF(Raw!$X447&gt;$C$9,IF(Raw!$X447&lt;$A$9,Raw!N447,-999),-999),-999),-999),-999),-999)</f>
        <v>700</v>
      </c>
      <c r="K447" s="9">
        <f>IF(Raw!$G447&gt;$C$8,IF(Raw!$Q447&gt;$C$8,IF(Raw!$N447&gt;$C$9,IF(Raw!$N447&lt;$A$9,IF(Raw!$X447&gt;$C$9,IF(Raw!$X447&lt;$A$9,Raw!R447,-999),-999),-999),-999),-999),-999)</f>
        <v>0.217921</v>
      </c>
      <c r="L447" s="9">
        <f>IF(Raw!$G447&gt;$C$8,IF(Raw!$Q447&gt;$C$8,IF(Raw!$N447&gt;$C$9,IF(Raw!$N447&lt;$A$9,IF(Raw!$X447&gt;$C$9,IF(Raw!$X447&lt;$A$9,Raw!S447,-999),-999),-999),-999),-999),-999)</f>
        <v>0.33229399999999998</v>
      </c>
      <c r="M447" s="9">
        <f>Raw!Q447</f>
        <v>0.94701400000000002</v>
      </c>
      <c r="N447" s="9">
        <f>IF(Raw!$G447&gt;$C$8,IF(Raw!$Q447&gt;$C$8,IF(Raw!$N447&gt;$C$9,IF(Raw!$N447&lt;$A$9,IF(Raw!$X447&gt;$C$9,IF(Raw!$X447&lt;$A$9,Raw!V447,-999),-999),-999),-999),-999),-999)</f>
        <v>392.9</v>
      </c>
      <c r="O447" s="9">
        <f>IF(Raw!$G447&gt;$C$8,IF(Raw!$Q447&gt;$C$8,IF(Raw!$N447&gt;$C$9,IF(Raw!$N447&lt;$A$9,IF(Raw!$X447&gt;$C$9,IF(Raw!$X447&lt;$A$9,Raw!W447,-999),-999),-999),-999),-999),-999)</f>
        <v>1.9999999999999999E-6</v>
      </c>
      <c r="P447" s="9">
        <f>IF(Raw!$G447&gt;$C$8,IF(Raw!$Q447&gt;$C$8,IF(Raw!$N447&gt;$C$9,IF(Raw!$N447&lt;$A$9,IF(Raw!$X447&gt;$C$9,IF(Raw!$X447&lt;$A$9,Raw!X447,-999),-999),-999),-999),-999),-999)</f>
        <v>760</v>
      </c>
      <c r="R447" s="9">
        <f t="shared" si="111"/>
        <v>9.4285000000000008E-2</v>
      </c>
      <c r="S447" s="9">
        <f t="shared" si="112"/>
        <v>0.27031482495548986</v>
      </c>
      <c r="T447" s="9">
        <f t="shared" si="113"/>
        <v>0.11437299999999997</v>
      </c>
      <c r="U447" s="9">
        <f t="shared" si="114"/>
        <v>0.3441921912523247</v>
      </c>
      <c r="V447" s="15">
        <f t="shared" si="115"/>
        <v>8.8390204E-2</v>
      </c>
      <c r="X447" s="11">
        <f t="shared" si="116"/>
        <v>5.4781999999999992E+19</v>
      </c>
      <c r="Y447" s="11">
        <f t="shared" si="117"/>
        <v>3.5779999999999998E-18</v>
      </c>
      <c r="Z447" s="11">
        <f t="shared" si="118"/>
        <v>6.9999999999999999E-4</v>
      </c>
      <c r="AA447" s="16">
        <f t="shared" si="119"/>
        <v>0.12065261428906722</v>
      </c>
      <c r="AB447" s="9">
        <f t="shared" si="120"/>
        <v>0.23172040145408349</v>
      </c>
      <c r="AC447" s="9">
        <f t="shared" si="121"/>
        <v>0.87934738571093274</v>
      </c>
      <c r="AD447" s="15">
        <f t="shared" si="122"/>
        <v>172.36087755581033</v>
      </c>
      <c r="AE447" s="3">
        <f t="shared" si="123"/>
        <v>430.79119999999983</v>
      </c>
      <c r="AF447" s="2">
        <f t="shared" si="124"/>
        <v>0.25</v>
      </c>
      <c r="AG447" s="9">
        <f t="shared" si="125"/>
        <v>4.5634821640083069E-2</v>
      </c>
      <c r="AH447" s="2">
        <f t="shared" si="126"/>
        <v>2.2082452696481609</v>
      </c>
    </row>
    <row r="448" spans="1:34">
      <c r="A448" s="1">
        <f>Raw!A448</f>
        <v>435</v>
      </c>
      <c r="B448" s="14">
        <f>Raw!B448</f>
        <v>0.34920138888888891</v>
      </c>
      <c r="C448" s="15">
        <f>Raw!C448</f>
        <v>31.3</v>
      </c>
      <c r="D448" s="15">
        <f>IF(C448&gt;0.5,Raw!D448*D$11,-999)</f>
        <v>98.2</v>
      </c>
      <c r="E448" s="9">
        <f>IF(Raw!$G448&gt;$C$8,IF(Raw!$Q448&gt;$C$8,IF(Raw!$N448&gt;$C$9,IF(Raw!$N448&lt;$A$9,IF(Raw!$X448&gt;$C$9,IF(Raw!$X448&lt;$A$9,Raw!H448,-999),-999),-999),-999),-999),-999)</f>
        <v>0.235237</v>
      </c>
      <c r="F448" s="9">
        <f>IF(Raw!$G448&gt;$C$8,IF(Raw!$Q448&gt;$C$8,IF(Raw!$N448&gt;$C$9,IF(Raw!$N448&lt;$A$9,IF(Raw!$X448&gt;$C$9,IF(Raw!$X448&lt;$A$9,Raw!I448,-999),-999),-999),-999),-999),-999)</f>
        <v>0.33348</v>
      </c>
      <c r="G448" s="9">
        <f>Raw!G448</f>
        <v>0.90626600000000002</v>
      </c>
      <c r="H448" s="9">
        <f>IF(Raw!$G448&gt;$C$8,IF(Raw!$Q448&gt;$C$8,IF(Raw!$N448&gt;$C$9,IF(Raw!$N448&lt;$A$9,IF(Raw!$X448&gt;$C$9,IF(Raw!$X448&lt;$A$9,Raw!L448,-999),-999),-999),-999),-999),-999)</f>
        <v>544.20000000000005</v>
      </c>
      <c r="I448" s="9">
        <f>IF(Raw!$G448&gt;$C$8,IF(Raw!$Q448&gt;$C$8,IF(Raw!$N448&gt;$C$9,IF(Raw!$N448&lt;$A$9,IF(Raw!$X448&gt;$C$9,IF(Raw!$X448&lt;$A$9,Raw!M448,-999),-999),-999),-999),-999),-999)</f>
        <v>7.2999999999999999E-5</v>
      </c>
      <c r="J448" s="9">
        <f>IF(Raw!$G448&gt;$C$8,IF(Raw!$Q448&gt;$C$8,IF(Raw!$N448&gt;$C$9,IF(Raw!$N448&lt;$A$9,IF(Raw!$X448&gt;$C$9,IF(Raw!$X448&lt;$A$9,Raw!N448,-999),-999),-999),-999),-999),-999)</f>
        <v>610</v>
      </c>
      <c r="K448" s="9">
        <f>IF(Raw!$G448&gt;$C$8,IF(Raw!$Q448&gt;$C$8,IF(Raw!$N448&gt;$C$9,IF(Raw!$N448&lt;$A$9,IF(Raw!$X448&gt;$C$9,IF(Raw!$X448&lt;$A$9,Raw!R448,-999),-999),-999),-999),-999),-999)</f>
        <v>0.211146</v>
      </c>
      <c r="L448" s="9">
        <f>IF(Raw!$G448&gt;$C$8,IF(Raw!$Q448&gt;$C$8,IF(Raw!$N448&gt;$C$9,IF(Raw!$N448&lt;$A$9,IF(Raw!$X448&gt;$C$9,IF(Raw!$X448&lt;$A$9,Raw!S448,-999),-999),-999),-999),-999),-999)</f>
        <v>0.33133600000000002</v>
      </c>
      <c r="M448" s="9">
        <f>Raw!Q448</f>
        <v>0.94243699999999997</v>
      </c>
      <c r="N448" s="9">
        <f>IF(Raw!$G448&gt;$C$8,IF(Raw!$Q448&gt;$C$8,IF(Raw!$N448&gt;$C$9,IF(Raw!$N448&lt;$A$9,IF(Raw!$X448&gt;$C$9,IF(Raw!$X448&lt;$A$9,Raw!V448,-999),-999),-999),-999),-999),-999)</f>
        <v>384.4</v>
      </c>
      <c r="O448" s="9">
        <f>IF(Raw!$G448&gt;$C$8,IF(Raw!$Q448&gt;$C$8,IF(Raw!$N448&gt;$C$9,IF(Raw!$N448&lt;$A$9,IF(Raw!$X448&gt;$C$9,IF(Raw!$X448&lt;$A$9,Raw!W448,-999),-999),-999),-999),-999),-999)</f>
        <v>6.9999999999999999E-6</v>
      </c>
      <c r="P448" s="9">
        <f>IF(Raw!$G448&gt;$C$8,IF(Raw!$Q448&gt;$C$8,IF(Raw!$N448&gt;$C$9,IF(Raw!$N448&lt;$A$9,IF(Raw!$X448&gt;$C$9,IF(Raw!$X448&lt;$A$9,Raw!X448,-999),-999),-999),-999),-999),-999)</f>
        <v>493</v>
      </c>
      <c r="R448" s="9">
        <f t="shared" si="111"/>
        <v>9.8242999999999997E-2</v>
      </c>
      <c r="S448" s="9">
        <f t="shared" si="112"/>
        <v>0.29459937627443922</v>
      </c>
      <c r="T448" s="9">
        <f t="shared" si="113"/>
        <v>0.12019000000000002</v>
      </c>
      <c r="U448" s="9">
        <f t="shared" si="114"/>
        <v>0.36274355940797259</v>
      </c>
      <c r="V448" s="15">
        <f t="shared" si="115"/>
        <v>8.8135376000000015E-2</v>
      </c>
      <c r="X448" s="11">
        <f t="shared" si="116"/>
        <v>5.9116399999999992E+19</v>
      </c>
      <c r="Y448" s="11">
        <f t="shared" si="117"/>
        <v>5.442E-18</v>
      </c>
      <c r="Z448" s="11">
        <f t="shared" si="118"/>
        <v>6.0999999999999997E-4</v>
      </c>
      <c r="AA448" s="16">
        <f t="shared" si="119"/>
        <v>0.16405013227306614</v>
      </c>
      <c r="AB448" s="9">
        <f t="shared" si="120"/>
        <v>0.23086318539789982</v>
      </c>
      <c r="AC448" s="9">
        <f t="shared" si="121"/>
        <v>0.83594986772693392</v>
      </c>
      <c r="AD448" s="15">
        <f t="shared" si="122"/>
        <v>268.93464307060026</v>
      </c>
      <c r="AE448" s="3">
        <f t="shared" si="123"/>
        <v>655.21679999999981</v>
      </c>
      <c r="AF448" s="2">
        <f t="shared" si="124"/>
        <v>0.25</v>
      </c>
      <c r="AG448" s="9">
        <f t="shared" si="125"/>
        <v>7.5041776673494001E-2</v>
      </c>
      <c r="AH448" s="2">
        <f t="shared" si="126"/>
        <v>3.6312325195917028</v>
      </c>
    </row>
    <row r="449" spans="1:34">
      <c r="A449" s="1">
        <f>Raw!A449</f>
        <v>436</v>
      </c>
      <c r="B449" s="14">
        <f>Raw!B449</f>
        <v>0.34925925925925921</v>
      </c>
      <c r="C449" s="15">
        <f>Raw!C449</f>
        <v>30.1</v>
      </c>
      <c r="D449" s="15">
        <f>IF(C449&gt;0.5,Raw!D449*D$11,-999)</f>
        <v>103.6</v>
      </c>
      <c r="E449" s="9">
        <f>IF(Raw!$G449&gt;$C$8,IF(Raw!$Q449&gt;$C$8,IF(Raw!$N449&gt;$C$9,IF(Raw!$N449&lt;$A$9,IF(Raw!$X449&gt;$C$9,IF(Raw!$X449&lt;$A$9,Raw!H449,-999),-999),-999),-999),-999),-999)</f>
        <v>0.246196</v>
      </c>
      <c r="F449" s="9">
        <f>IF(Raw!$G449&gt;$C$8,IF(Raw!$Q449&gt;$C$8,IF(Raw!$N449&gt;$C$9,IF(Raw!$N449&lt;$A$9,IF(Raw!$X449&gt;$C$9,IF(Raw!$X449&lt;$A$9,Raw!I449,-999),-999),-999),-999),-999),-999)</f>
        <v>0.35635800000000001</v>
      </c>
      <c r="G449" s="9">
        <f>Raw!G449</f>
        <v>0.92164999999999997</v>
      </c>
      <c r="H449" s="9">
        <f>IF(Raw!$G449&gt;$C$8,IF(Raw!$Q449&gt;$C$8,IF(Raw!$N449&gt;$C$9,IF(Raw!$N449&lt;$A$9,IF(Raw!$X449&gt;$C$9,IF(Raw!$X449&lt;$A$9,Raw!L449,-999),-999),-999),-999),-999),-999)</f>
        <v>477.3</v>
      </c>
      <c r="I449" s="9">
        <f>IF(Raw!$G449&gt;$C$8,IF(Raw!$Q449&gt;$C$8,IF(Raw!$N449&gt;$C$9,IF(Raw!$N449&lt;$A$9,IF(Raw!$X449&gt;$C$9,IF(Raw!$X449&lt;$A$9,Raw!M449,-999),-999),-999),-999),-999),-999)</f>
        <v>4.8000000000000001E-5</v>
      </c>
      <c r="J449" s="9">
        <f>IF(Raw!$G449&gt;$C$8,IF(Raw!$Q449&gt;$C$8,IF(Raw!$N449&gt;$C$9,IF(Raw!$N449&lt;$A$9,IF(Raw!$X449&gt;$C$9,IF(Raw!$X449&lt;$A$9,Raw!N449,-999),-999),-999),-999),-999),-999)</f>
        <v>555</v>
      </c>
      <c r="K449" s="9">
        <f>IF(Raw!$G449&gt;$C$8,IF(Raw!$Q449&gt;$C$8,IF(Raw!$N449&gt;$C$9,IF(Raw!$N449&lt;$A$9,IF(Raw!$X449&gt;$C$9,IF(Raw!$X449&lt;$A$9,Raw!R449,-999),-999),-999),-999),-999),-999)</f>
        <v>0.20011799999999999</v>
      </c>
      <c r="L449" s="9">
        <f>IF(Raw!$G449&gt;$C$8,IF(Raw!$Q449&gt;$C$8,IF(Raw!$N449&gt;$C$9,IF(Raw!$N449&lt;$A$9,IF(Raw!$X449&gt;$C$9,IF(Raw!$X449&lt;$A$9,Raw!S449,-999),-999),-999),-999),-999),-999)</f>
        <v>0.319801</v>
      </c>
      <c r="M449" s="9">
        <f>Raw!Q449</f>
        <v>0.93447400000000003</v>
      </c>
      <c r="N449" s="9">
        <f>IF(Raw!$G449&gt;$C$8,IF(Raw!$Q449&gt;$C$8,IF(Raw!$N449&gt;$C$9,IF(Raw!$N449&lt;$A$9,IF(Raw!$X449&gt;$C$9,IF(Raw!$X449&lt;$A$9,Raw!V449,-999),-999),-999),-999),-999),-999)</f>
        <v>461.2</v>
      </c>
      <c r="O449" s="9">
        <f>IF(Raw!$G449&gt;$C$8,IF(Raw!$Q449&gt;$C$8,IF(Raw!$N449&gt;$C$9,IF(Raw!$N449&lt;$A$9,IF(Raw!$X449&gt;$C$9,IF(Raw!$X449&lt;$A$9,Raw!W449,-999),-999),-999),-999),-999),-999)</f>
        <v>0.17505000000000001</v>
      </c>
      <c r="P449" s="9">
        <f>IF(Raw!$G449&gt;$C$8,IF(Raw!$Q449&gt;$C$8,IF(Raw!$N449&gt;$C$9,IF(Raw!$N449&lt;$A$9,IF(Raw!$X449&gt;$C$9,IF(Raw!$X449&lt;$A$9,Raw!X449,-999),-999),-999),-999),-999),-999)</f>
        <v>515</v>
      </c>
      <c r="R449" s="9">
        <f t="shared" si="111"/>
        <v>0.11016200000000001</v>
      </c>
      <c r="S449" s="9">
        <f t="shared" si="112"/>
        <v>0.30913295057217743</v>
      </c>
      <c r="T449" s="9">
        <f t="shared" si="113"/>
        <v>0.11968300000000001</v>
      </c>
      <c r="U449" s="9">
        <f t="shared" si="114"/>
        <v>0.37424210681017261</v>
      </c>
      <c r="V449" s="15">
        <f t="shared" si="115"/>
        <v>8.5067066000000011E-2</v>
      </c>
      <c r="X449" s="11">
        <f t="shared" si="116"/>
        <v>6.2367199999999984E+19</v>
      </c>
      <c r="Y449" s="11">
        <f t="shared" si="117"/>
        <v>4.7729999999999999E-18</v>
      </c>
      <c r="Z449" s="11">
        <f t="shared" si="118"/>
        <v>5.5499999999999994E-4</v>
      </c>
      <c r="AA449" s="16">
        <f t="shared" si="119"/>
        <v>0.14178681490860759</v>
      </c>
      <c r="AB449" s="9">
        <f t="shared" si="120"/>
        <v>0.21708747136870687</v>
      </c>
      <c r="AC449" s="9">
        <f t="shared" si="121"/>
        <v>0.85821318509139244</v>
      </c>
      <c r="AD449" s="15">
        <f t="shared" si="122"/>
        <v>255.47173857406776</v>
      </c>
      <c r="AE449" s="3">
        <f t="shared" si="123"/>
        <v>574.66919999999982</v>
      </c>
      <c r="AF449" s="2">
        <f t="shared" si="124"/>
        <v>0.25</v>
      </c>
      <c r="AG449" s="9">
        <f t="shared" si="125"/>
        <v>7.3544832057243659E-2</v>
      </c>
      <c r="AH449" s="2">
        <f t="shared" si="126"/>
        <v>3.5587961486591899</v>
      </c>
    </row>
    <row r="450" spans="1:34">
      <c r="A450" s="1">
        <f>Raw!A450</f>
        <v>437</v>
      </c>
      <c r="B450" s="14">
        <f>Raw!B450</f>
        <v>0.34930555555555554</v>
      </c>
      <c r="C450" s="15">
        <f>Raw!C450</f>
        <v>29.9</v>
      </c>
      <c r="D450" s="15">
        <f>IF(C450&gt;0.5,Raw!D450*D$11,-999)</f>
        <v>106.3</v>
      </c>
      <c r="E450" s="9">
        <f>IF(Raw!$G450&gt;$C$8,IF(Raw!$Q450&gt;$C$8,IF(Raw!$N450&gt;$C$9,IF(Raw!$N450&lt;$A$9,IF(Raw!$X450&gt;$C$9,IF(Raw!$X450&lt;$A$9,Raw!H450,-999),-999),-999),-999),-999),-999)</f>
        <v>0.244618</v>
      </c>
      <c r="F450" s="9">
        <f>IF(Raw!$G450&gt;$C$8,IF(Raw!$Q450&gt;$C$8,IF(Raw!$N450&gt;$C$9,IF(Raw!$N450&lt;$A$9,IF(Raw!$X450&gt;$C$9,IF(Raw!$X450&lt;$A$9,Raw!I450,-999),-999),-999),-999),-999),-999)</f>
        <v>0.34762599999999999</v>
      </c>
      <c r="G450" s="9">
        <f>Raw!G450</f>
        <v>0.91108</v>
      </c>
      <c r="H450" s="9">
        <f>IF(Raw!$G450&gt;$C$8,IF(Raw!$Q450&gt;$C$8,IF(Raw!$N450&gt;$C$9,IF(Raw!$N450&lt;$A$9,IF(Raw!$X450&gt;$C$9,IF(Raw!$X450&lt;$A$9,Raw!L450,-999),-999),-999),-999),-999),-999)</f>
        <v>433.2</v>
      </c>
      <c r="I450" s="9">
        <f>IF(Raw!$G450&gt;$C$8,IF(Raw!$Q450&gt;$C$8,IF(Raw!$N450&gt;$C$9,IF(Raw!$N450&lt;$A$9,IF(Raw!$X450&gt;$C$9,IF(Raw!$X450&lt;$A$9,Raw!M450,-999),-999),-999),-999),-999),-999)</f>
        <v>2.0756E-2</v>
      </c>
      <c r="J450" s="9">
        <f>IF(Raw!$G450&gt;$C$8,IF(Raw!$Q450&gt;$C$8,IF(Raw!$N450&gt;$C$9,IF(Raw!$N450&lt;$A$9,IF(Raw!$X450&gt;$C$9,IF(Raw!$X450&lt;$A$9,Raw!N450,-999),-999),-999),-999),-999),-999)</f>
        <v>479</v>
      </c>
      <c r="K450" s="9">
        <f>IF(Raw!$G450&gt;$C$8,IF(Raw!$Q450&gt;$C$8,IF(Raw!$N450&gt;$C$9,IF(Raw!$N450&lt;$A$9,IF(Raw!$X450&gt;$C$9,IF(Raw!$X450&lt;$A$9,Raw!R450,-999),-999),-999),-999),-999),-999)</f>
        <v>0.204184</v>
      </c>
      <c r="L450" s="9">
        <f>IF(Raw!$G450&gt;$C$8,IF(Raw!$Q450&gt;$C$8,IF(Raw!$N450&gt;$C$9,IF(Raw!$N450&lt;$A$9,IF(Raw!$X450&gt;$C$9,IF(Raw!$X450&lt;$A$9,Raw!S450,-999),-999),-999),-999),-999),-999)</f>
        <v>0.32167499999999999</v>
      </c>
      <c r="M450" s="9">
        <f>Raw!Q450</f>
        <v>0.95845100000000005</v>
      </c>
      <c r="N450" s="9">
        <f>IF(Raw!$G450&gt;$C$8,IF(Raw!$Q450&gt;$C$8,IF(Raw!$N450&gt;$C$9,IF(Raw!$N450&lt;$A$9,IF(Raw!$X450&gt;$C$9,IF(Raw!$X450&lt;$A$9,Raw!V450,-999),-999),-999),-999),-999),-999)</f>
        <v>437.5</v>
      </c>
      <c r="O450" s="9">
        <f>IF(Raw!$G450&gt;$C$8,IF(Raw!$Q450&gt;$C$8,IF(Raw!$N450&gt;$C$9,IF(Raw!$N450&lt;$A$9,IF(Raw!$X450&gt;$C$9,IF(Raw!$X450&lt;$A$9,Raw!W450,-999),-999),-999),-999),-999),-999)</f>
        <v>3.0000000000000001E-6</v>
      </c>
      <c r="P450" s="9">
        <f>IF(Raw!$G450&gt;$C$8,IF(Raw!$Q450&gt;$C$8,IF(Raw!$N450&gt;$C$9,IF(Raw!$N450&lt;$A$9,IF(Raw!$X450&gt;$C$9,IF(Raw!$X450&lt;$A$9,Raw!X450,-999),-999),-999),-999),-999),-999)</f>
        <v>434</v>
      </c>
      <c r="R450" s="9">
        <f t="shared" si="111"/>
        <v>0.10300799999999999</v>
      </c>
      <c r="S450" s="9">
        <f t="shared" si="112"/>
        <v>0.29631845719249994</v>
      </c>
      <c r="T450" s="9">
        <f t="shared" si="113"/>
        <v>0.11749099999999998</v>
      </c>
      <c r="U450" s="9">
        <f t="shared" si="114"/>
        <v>0.36524753244734587</v>
      </c>
      <c r="V450" s="15">
        <f t="shared" si="115"/>
        <v>8.5565550000000004E-2</v>
      </c>
      <c r="X450" s="11">
        <f t="shared" si="116"/>
        <v>6.3992599999999984E+19</v>
      </c>
      <c r="Y450" s="11">
        <f t="shared" si="117"/>
        <v>4.3319999999999998E-18</v>
      </c>
      <c r="Z450" s="11">
        <f t="shared" si="118"/>
        <v>4.7899999999999999E-4</v>
      </c>
      <c r="AA450" s="16">
        <f t="shared" si="119"/>
        <v>0.1172210687556883</v>
      </c>
      <c r="AB450" s="9">
        <f t="shared" si="120"/>
        <v>0.21795642058917458</v>
      </c>
      <c r="AC450" s="9">
        <f t="shared" si="121"/>
        <v>0.88277893124431162</v>
      </c>
      <c r="AD450" s="15">
        <f t="shared" si="122"/>
        <v>244.7203940619797</v>
      </c>
      <c r="AE450" s="3">
        <f t="shared" si="123"/>
        <v>521.5727999999998</v>
      </c>
      <c r="AF450" s="2">
        <f t="shared" si="124"/>
        <v>0.25</v>
      </c>
      <c r="AG450" s="9">
        <f t="shared" si="125"/>
        <v>6.8756553900523237E-2</v>
      </c>
      <c r="AH450" s="2">
        <f t="shared" si="126"/>
        <v>3.3270938605965554</v>
      </c>
    </row>
    <row r="451" spans="1:34">
      <c r="A451" s="1">
        <f>Raw!A451</f>
        <v>438</v>
      </c>
      <c r="B451" s="14">
        <f>Raw!B451</f>
        <v>0.34936342592592595</v>
      </c>
      <c r="C451" s="15">
        <f>Raw!C451</f>
        <v>29</v>
      </c>
      <c r="D451" s="15">
        <f>IF(C451&gt;0.5,Raw!D451*D$11,-999)</f>
        <v>109.9</v>
      </c>
      <c r="E451" s="9">
        <f>IF(Raw!$G451&gt;$C$8,IF(Raw!$Q451&gt;$C$8,IF(Raw!$N451&gt;$C$9,IF(Raw!$N451&lt;$A$9,IF(Raw!$X451&gt;$C$9,IF(Raw!$X451&lt;$A$9,Raw!H451,-999),-999),-999),-999),-999),-999)</f>
        <v>0.24562300000000001</v>
      </c>
      <c r="F451" s="9">
        <f>IF(Raw!$G451&gt;$C$8,IF(Raw!$Q451&gt;$C$8,IF(Raw!$N451&gt;$C$9,IF(Raw!$N451&lt;$A$9,IF(Raw!$X451&gt;$C$9,IF(Raw!$X451&lt;$A$9,Raw!I451,-999),-999),-999),-999),-999),-999)</f>
        <v>0.33310699999999999</v>
      </c>
      <c r="G451" s="9">
        <f>Raw!G451</f>
        <v>0.87173400000000001</v>
      </c>
      <c r="H451" s="9">
        <f>IF(Raw!$G451&gt;$C$8,IF(Raw!$Q451&gt;$C$8,IF(Raw!$N451&gt;$C$9,IF(Raw!$N451&lt;$A$9,IF(Raw!$X451&gt;$C$9,IF(Raw!$X451&lt;$A$9,Raw!L451,-999),-999),-999),-999),-999),-999)</f>
        <v>416.2</v>
      </c>
      <c r="I451" s="9">
        <f>IF(Raw!$G451&gt;$C$8,IF(Raw!$Q451&gt;$C$8,IF(Raw!$N451&gt;$C$9,IF(Raw!$N451&lt;$A$9,IF(Raw!$X451&gt;$C$9,IF(Raw!$X451&lt;$A$9,Raw!M451,-999),-999),-999),-999),-999),-999)</f>
        <v>3.0000000000000001E-6</v>
      </c>
      <c r="J451" s="9">
        <f>IF(Raw!$G451&gt;$C$8,IF(Raw!$Q451&gt;$C$8,IF(Raw!$N451&gt;$C$9,IF(Raw!$N451&lt;$A$9,IF(Raw!$X451&gt;$C$9,IF(Raw!$X451&lt;$A$9,Raw!N451,-999),-999),-999),-999),-999),-999)</f>
        <v>599</v>
      </c>
      <c r="K451" s="9">
        <f>IF(Raw!$G451&gt;$C$8,IF(Raw!$Q451&gt;$C$8,IF(Raw!$N451&gt;$C$9,IF(Raw!$N451&lt;$A$9,IF(Raw!$X451&gt;$C$9,IF(Raw!$X451&lt;$A$9,Raw!R451,-999),-999),-999),-999),-999),-999)</f>
        <v>0.21227599999999999</v>
      </c>
      <c r="L451" s="9">
        <f>IF(Raw!$G451&gt;$C$8,IF(Raw!$Q451&gt;$C$8,IF(Raw!$N451&gt;$C$9,IF(Raw!$N451&lt;$A$9,IF(Raw!$X451&gt;$C$9,IF(Raw!$X451&lt;$A$9,Raw!S451,-999),-999),-999),-999),-999),-999)</f>
        <v>0.346632</v>
      </c>
      <c r="M451" s="9">
        <f>Raw!Q451</f>
        <v>0.93264599999999998</v>
      </c>
      <c r="N451" s="9">
        <f>IF(Raw!$G451&gt;$C$8,IF(Raw!$Q451&gt;$C$8,IF(Raw!$N451&gt;$C$9,IF(Raw!$N451&lt;$A$9,IF(Raw!$X451&gt;$C$9,IF(Raw!$X451&lt;$A$9,Raw!V451,-999),-999),-999),-999),-999),-999)</f>
        <v>482</v>
      </c>
      <c r="O451" s="9">
        <f>IF(Raw!$G451&gt;$C$8,IF(Raw!$Q451&gt;$C$8,IF(Raw!$N451&gt;$C$9,IF(Raw!$N451&lt;$A$9,IF(Raw!$X451&gt;$C$9,IF(Raw!$X451&lt;$A$9,Raw!W451,-999),-999),-999),-999),-999),-999)</f>
        <v>2.3E-5</v>
      </c>
      <c r="P451" s="9">
        <f>IF(Raw!$G451&gt;$C$8,IF(Raw!$Q451&gt;$C$8,IF(Raw!$N451&gt;$C$9,IF(Raw!$N451&lt;$A$9,IF(Raw!$X451&gt;$C$9,IF(Raw!$X451&lt;$A$9,Raw!X451,-999),-999),-999),-999),-999),-999)</f>
        <v>524</v>
      </c>
      <c r="R451" s="9">
        <f t="shared" si="111"/>
        <v>8.7483999999999978E-2</v>
      </c>
      <c r="S451" s="9">
        <f t="shared" si="112"/>
        <v>0.26263032599134806</v>
      </c>
      <c r="T451" s="9">
        <f t="shared" si="113"/>
        <v>0.134356</v>
      </c>
      <c r="U451" s="9">
        <f t="shared" si="114"/>
        <v>0.3876041450298876</v>
      </c>
      <c r="V451" s="15">
        <f t="shared" si="115"/>
        <v>9.2204112000000005E-2</v>
      </c>
      <c r="X451" s="11">
        <f t="shared" si="116"/>
        <v>6.6159799999999992E+19</v>
      </c>
      <c r="Y451" s="11">
        <f t="shared" si="117"/>
        <v>4.1619999999999999E-18</v>
      </c>
      <c r="Z451" s="11">
        <f t="shared" si="118"/>
        <v>5.9899999999999992E-4</v>
      </c>
      <c r="AA451" s="16">
        <f t="shared" si="119"/>
        <v>0.14158587726227032</v>
      </c>
      <c r="AB451" s="9">
        <f t="shared" si="120"/>
        <v>0.23129891212544959</v>
      </c>
      <c r="AC451" s="9">
        <f t="shared" si="121"/>
        <v>0.85841412273772966</v>
      </c>
      <c r="AD451" s="15">
        <f t="shared" si="122"/>
        <v>236.37041279177012</v>
      </c>
      <c r="AE451" s="3">
        <f t="shared" si="123"/>
        <v>501.10479999999984</v>
      </c>
      <c r="AF451" s="2">
        <f t="shared" si="124"/>
        <v>0.25</v>
      </c>
      <c r="AG451" s="9">
        <f t="shared" si="125"/>
        <v>7.0475501354242825E-2</v>
      </c>
      <c r="AH451" s="2">
        <f t="shared" si="126"/>
        <v>3.410272833298313</v>
      </c>
    </row>
    <row r="452" spans="1:34">
      <c r="A452" s="1">
        <f>Raw!A452</f>
        <v>439</v>
      </c>
      <c r="B452" s="14">
        <f>Raw!B452</f>
        <v>0.34942129629629631</v>
      </c>
      <c r="C452" s="15">
        <f>Raw!C452</f>
        <v>27.7</v>
      </c>
      <c r="D452" s="15">
        <f>IF(C452&gt;0.5,Raw!D452*D$11,-999)</f>
        <v>118</v>
      </c>
      <c r="E452" s="9">
        <f>IF(Raw!$G452&gt;$C$8,IF(Raw!$Q452&gt;$C$8,IF(Raw!$N452&gt;$C$9,IF(Raw!$N452&lt;$A$9,IF(Raw!$X452&gt;$C$9,IF(Raw!$X452&lt;$A$9,Raw!H452,-999),-999),-999),-999),-999),-999)</f>
        <v>0.239458</v>
      </c>
      <c r="F452" s="9">
        <f>IF(Raw!$G452&gt;$C$8,IF(Raw!$Q452&gt;$C$8,IF(Raw!$N452&gt;$C$9,IF(Raw!$N452&lt;$A$9,IF(Raw!$X452&gt;$C$9,IF(Raw!$X452&lt;$A$9,Raw!I452,-999),-999),-999),-999),-999),-999)</f>
        <v>0.33374500000000001</v>
      </c>
      <c r="G452" s="9">
        <f>Raw!G452</f>
        <v>0.89657100000000001</v>
      </c>
      <c r="H452" s="9">
        <f>IF(Raw!$G452&gt;$C$8,IF(Raw!$Q452&gt;$C$8,IF(Raw!$N452&gt;$C$9,IF(Raw!$N452&lt;$A$9,IF(Raw!$X452&gt;$C$9,IF(Raw!$X452&lt;$A$9,Raw!L452,-999),-999),-999),-999),-999),-999)</f>
        <v>444.1</v>
      </c>
      <c r="I452" s="9">
        <f>IF(Raw!$G452&gt;$C$8,IF(Raw!$Q452&gt;$C$8,IF(Raw!$N452&gt;$C$9,IF(Raw!$N452&lt;$A$9,IF(Raw!$X452&gt;$C$9,IF(Raw!$X452&lt;$A$9,Raw!M452,-999),-999),-999),-999),-999),-999)</f>
        <v>7.4744000000000005E-2</v>
      </c>
      <c r="J452" s="9">
        <f>IF(Raw!$G452&gt;$C$8,IF(Raw!$Q452&gt;$C$8,IF(Raw!$N452&gt;$C$9,IF(Raw!$N452&lt;$A$9,IF(Raw!$X452&gt;$C$9,IF(Raw!$X452&lt;$A$9,Raw!N452,-999),-999),-999),-999),-999),-999)</f>
        <v>631</v>
      </c>
      <c r="K452" s="9">
        <f>IF(Raw!$G452&gt;$C$8,IF(Raw!$Q452&gt;$C$8,IF(Raw!$N452&gt;$C$9,IF(Raw!$N452&lt;$A$9,IF(Raw!$X452&gt;$C$9,IF(Raw!$X452&lt;$A$9,Raw!R452,-999),-999),-999),-999),-999),-999)</f>
        <v>0.18931899999999999</v>
      </c>
      <c r="L452" s="9">
        <f>IF(Raw!$G452&gt;$C$8,IF(Raw!$Q452&gt;$C$8,IF(Raw!$N452&gt;$C$9,IF(Raw!$N452&lt;$A$9,IF(Raw!$X452&gt;$C$9,IF(Raw!$X452&lt;$A$9,Raw!S452,-999),-999),-999),-999),-999),-999)</f>
        <v>0.31289499999999998</v>
      </c>
      <c r="M452" s="9">
        <f>Raw!Q452</f>
        <v>0.92287399999999997</v>
      </c>
      <c r="N452" s="9">
        <f>IF(Raw!$G452&gt;$C$8,IF(Raw!$Q452&gt;$C$8,IF(Raw!$N452&gt;$C$9,IF(Raw!$N452&lt;$A$9,IF(Raw!$X452&gt;$C$9,IF(Raw!$X452&lt;$A$9,Raw!V452,-999),-999),-999),-999),-999),-999)</f>
        <v>456.1</v>
      </c>
      <c r="O452" s="9">
        <f>IF(Raw!$G452&gt;$C$8,IF(Raw!$Q452&gt;$C$8,IF(Raw!$N452&gt;$C$9,IF(Raw!$N452&lt;$A$9,IF(Raw!$X452&gt;$C$9,IF(Raw!$X452&lt;$A$9,Raw!W452,-999),-999),-999),-999),-999),-999)</f>
        <v>3.9999999999999998E-6</v>
      </c>
      <c r="P452" s="9">
        <f>IF(Raw!$G452&gt;$C$8,IF(Raw!$Q452&gt;$C$8,IF(Raw!$N452&gt;$C$9,IF(Raw!$N452&lt;$A$9,IF(Raw!$X452&gt;$C$9,IF(Raw!$X452&lt;$A$9,Raw!X452,-999),-999),-999),-999),-999),-999)</f>
        <v>499</v>
      </c>
      <c r="R452" s="9">
        <f t="shared" si="111"/>
        <v>9.428700000000001E-2</v>
      </c>
      <c r="S452" s="9">
        <f t="shared" si="112"/>
        <v>0.28251209755951401</v>
      </c>
      <c r="T452" s="9">
        <f t="shared" si="113"/>
        <v>0.12357599999999999</v>
      </c>
      <c r="U452" s="9">
        <f t="shared" si="114"/>
        <v>0.3949439907956343</v>
      </c>
      <c r="V452" s="15">
        <f t="shared" si="115"/>
        <v>8.3230070000000003E-2</v>
      </c>
      <c r="X452" s="11">
        <f t="shared" si="116"/>
        <v>7.1035999999999984E+19</v>
      </c>
      <c r="Y452" s="11">
        <f t="shared" si="117"/>
        <v>4.4409999999999997E-18</v>
      </c>
      <c r="Z452" s="11">
        <f t="shared" si="118"/>
        <v>6.3099999999999994E-4</v>
      </c>
      <c r="AA452" s="16">
        <f t="shared" si="119"/>
        <v>0.1660148535911242</v>
      </c>
      <c r="AB452" s="9">
        <f t="shared" si="120"/>
        <v>0.20983445154737676</v>
      </c>
      <c r="AC452" s="9">
        <f t="shared" si="121"/>
        <v>0.83398514640887567</v>
      </c>
      <c r="AD452" s="15">
        <f t="shared" si="122"/>
        <v>263.0980247085962</v>
      </c>
      <c r="AE452" s="3">
        <f t="shared" si="123"/>
        <v>534.69639999999981</v>
      </c>
      <c r="AF452" s="2">
        <f t="shared" si="124"/>
        <v>0.25</v>
      </c>
      <c r="AG452" s="9">
        <f t="shared" si="125"/>
        <v>7.9929987576047218E-2</v>
      </c>
      <c r="AH452" s="2">
        <f t="shared" si="126"/>
        <v>3.8677705012176582</v>
      </c>
    </row>
    <row r="453" spans="1:34">
      <c r="A453" s="1">
        <f>Raw!A453</f>
        <v>440</v>
      </c>
      <c r="B453" s="14">
        <f>Raw!B453</f>
        <v>0.34947916666666662</v>
      </c>
      <c r="C453" s="15">
        <f>Raw!C453</f>
        <v>27.7</v>
      </c>
      <c r="D453" s="15">
        <f>IF(C453&gt;0.5,Raw!D453*D$11,-999)</f>
        <v>117.1</v>
      </c>
      <c r="E453" s="9">
        <f>IF(Raw!$G453&gt;$C$8,IF(Raw!$Q453&gt;$C$8,IF(Raw!$N453&gt;$C$9,IF(Raw!$N453&lt;$A$9,IF(Raw!$X453&gt;$C$9,IF(Raw!$X453&lt;$A$9,Raw!H453,-999),-999),-999),-999),-999),-999)</f>
        <v>0.23591599999999999</v>
      </c>
      <c r="F453" s="9">
        <f>IF(Raw!$G453&gt;$C$8,IF(Raw!$Q453&gt;$C$8,IF(Raw!$N453&gt;$C$9,IF(Raw!$N453&lt;$A$9,IF(Raw!$X453&gt;$C$9,IF(Raw!$X453&lt;$A$9,Raw!I453,-999),-999),-999),-999),-999),-999)</f>
        <v>0.31128800000000001</v>
      </c>
      <c r="G453" s="9">
        <f>Raw!G453</f>
        <v>0.88802099999999995</v>
      </c>
      <c r="H453" s="9">
        <f>IF(Raw!$G453&gt;$C$8,IF(Raw!$Q453&gt;$C$8,IF(Raw!$N453&gt;$C$9,IF(Raw!$N453&lt;$A$9,IF(Raw!$X453&gt;$C$9,IF(Raw!$X453&lt;$A$9,Raw!L453,-999),-999),-999),-999),-999),-999)</f>
        <v>423.8</v>
      </c>
      <c r="I453" s="9">
        <f>IF(Raw!$G453&gt;$C$8,IF(Raw!$Q453&gt;$C$8,IF(Raw!$N453&gt;$C$9,IF(Raw!$N453&lt;$A$9,IF(Raw!$X453&gt;$C$9,IF(Raw!$X453&lt;$A$9,Raw!M453,-999),-999),-999),-999),-999),-999)</f>
        <v>1.9999999999999999E-6</v>
      </c>
      <c r="J453" s="9">
        <f>IF(Raw!$G453&gt;$C$8,IF(Raw!$Q453&gt;$C$8,IF(Raw!$N453&gt;$C$9,IF(Raw!$N453&lt;$A$9,IF(Raw!$X453&gt;$C$9,IF(Raw!$X453&lt;$A$9,Raw!N453,-999),-999),-999),-999),-999),-999)</f>
        <v>549</v>
      </c>
      <c r="K453" s="9">
        <f>IF(Raw!$G453&gt;$C$8,IF(Raw!$Q453&gt;$C$8,IF(Raw!$N453&gt;$C$9,IF(Raw!$N453&lt;$A$9,IF(Raw!$X453&gt;$C$9,IF(Raw!$X453&lt;$A$9,Raw!R453,-999),-999),-999),-999),-999),-999)</f>
        <v>0.19673399999999999</v>
      </c>
      <c r="L453" s="9">
        <f>IF(Raw!$G453&gt;$C$8,IF(Raw!$Q453&gt;$C$8,IF(Raw!$N453&gt;$C$9,IF(Raw!$N453&lt;$A$9,IF(Raw!$X453&gt;$C$9,IF(Raw!$X453&lt;$A$9,Raw!S453,-999),-999),-999),-999),-999),-999)</f>
        <v>0.29463800000000001</v>
      </c>
      <c r="M453" s="9">
        <f>Raw!Q453</f>
        <v>0.92093999999999998</v>
      </c>
      <c r="N453" s="9">
        <f>IF(Raw!$G453&gt;$C$8,IF(Raw!$Q453&gt;$C$8,IF(Raw!$N453&gt;$C$9,IF(Raw!$N453&lt;$A$9,IF(Raw!$X453&gt;$C$9,IF(Raw!$X453&lt;$A$9,Raw!V453,-999),-999),-999),-999),-999),-999)</f>
        <v>427.7</v>
      </c>
      <c r="O453" s="9">
        <f>IF(Raw!$G453&gt;$C$8,IF(Raw!$Q453&gt;$C$8,IF(Raw!$N453&gt;$C$9,IF(Raw!$N453&lt;$A$9,IF(Raw!$X453&gt;$C$9,IF(Raw!$X453&lt;$A$9,Raw!W453,-999),-999),-999),-999),-999),-999)</f>
        <v>3.9999999999999998E-6</v>
      </c>
      <c r="P453" s="9">
        <f>IF(Raw!$G453&gt;$C$8,IF(Raw!$Q453&gt;$C$8,IF(Raw!$N453&gt;$C$9,IF(Raw!$N453&lt;$A$9,IF(Raw!$X453&gt;$C$9,IF(Raw!$X453&lt;$A$9,Raw!X453,-999),-999),-999),-999),-999),-999)</f>
        <v>386</v>
      </c>
      <c r="R453" s="9">
        <f t="shared" si="111"/>
        <v>7.5372000000000022E-2</v>
      </c>
      <c r="S453" s="9">
        <f t="shared" si="112"/>
        <v>0.24212947495566814</v>
      </c>
      <c r="T453" s="9">
        <f t="shared" si="113"/>
        <v>9.7904000000000019E-2</v>
      </c>
      <c r="U453" s="9">
        <f t="shared" si="114"/>
        <v>0.33228572010399204</v>
      </c>
      <c r="V453" s="15">
        <f t="shared" si="115"/>
        <v>7.8373708E-2</v>
      </c>
      <c r="X453" s="11">
        <f t="shared" si="116"/>
        <v>7.0494199999999975E+19</v>
      </c>
      <c r="Y453" s="11">
        <f t="shared" si="117"/>
        <v>4.2380000000000001E-18</v>
      </c>
      <c r="Z453" s="11">
        <f t="shared" si="118"/>
        <v>5.4900000000000001E-4</v>
      </c>
      <c r="AA453" s="16">
        <f t="shared" si="119"/>
        <v>0.14090540981418254</v>
      </c>
      <c r="AB453" s="9">
        <f t="shared" si="120"/>
        <v>0.21052920324244773</v>
      </c>
      <c r="AC453" s="9">
        <f t="shared" si="121"/>
        <v>0.85909459018581746</v>
      </c>
      <c r="AD453" s="15">
        <f t="shared" si="122"/>
        <v>256.65830567246365</v>
      </c>
      <c r="AE453" s="3">
        <f t="shared" si="123"/>
        <v>510.25519999999989</v>
      </c>
      <c r="AF453" s="2">
        <f t="shared" si="124"/>
        <v>0.25</v>
      </c>
      <c r="AG453" s="9">
        <f t="shared" si="125"/>
        <v>6.5602992246957773E-2</v>
      </c>
      <c r="AH453" s="2">
        <f t="shared" si="126"/>
        <v>3.174494653373773</v>
      </c>
    </row>
    <row r="454" spans="1:34">
      <c r="A454" s="1">
        <f>Raw!A454</f>
        <v>441</v>
      </c>
      <c r="B454" s="14">
        <f>Raw!B454</f>
        <v>0.34953703703703703</v>
      </c>
      <c r="C454" s="15">
        <f>Raw!C454</f>
        <v>26</v>
      </c>
      <c r="D454" s="15">
        <f>IF(C454&gt;0.5,Raw!D454*D$11,-999)</f>
        <v>130.69999999999999</v>
      </c>
      <c r="E454" s="9">
        <f>IF(Raw!$G454&gt;$C$8,IF(Raw!$Q454&gt;$C$8,IF(Raw!$N454&gt;$C$9,IF(Raw!$N454&lt;$A$9,IF(Raw!$X454&gt;$C$9,IF(Raw!$X454&lt;$A$9,Raw!H454,-999),-999),-999),-999),-999),-999)</f>
        <v>0.238175</v>
      </c>
      <c r="F454" s="9">
        <f>IF(Raw!$G454&gt;$C$8,IF(Raw!$Q454&gt;$C$8,IF(Raw!$N454&gt;$C$9,IF(Raw!$N454&lt;$A$9,IF(Raw!$X454&gt;$C$9,IF(Raw!$X454&lt;$A$9,Raw!I454,-999),-999),-999),-999),-999),-999)</f>
        <v>0.31279099999999999</v>
      </c>
      <c r="G454" s="9">
        <f>Raw!G454</f>
        <v>0.85677999999999999</v>
      </c>
      <c r="H454" s="9">
        <f>IF(Raw!$G454&gt;$C$8,IF(Raw!$Q454&gt;$C$8,IF(Raw!$N454&gt;$C$9,IF(Raw!$N454&lt;$A$9,IF(Raw!$X454&gt;$C$9,IF(Raw!$X454&lt;$A$9,Raw!L454,-999),-999),-999),-999),-999),-999)</f>
        <v>404.8</v>
      </c>
      <c r="I454" s="9">
        <f>IF(Raw!$G454&gt;$C$8,IF(Raw!$Q454&gt;$C$8,IF(Raw!$N454&gt;$C$9,IF(Raw!$N454&lt;$A$9,IF(Raw!$X454&gt;$C$9,IF(Raw!$X454&lt;$A$9,Raw!M454,-999),-999),-999),-999),-999),-999)</f>
        <v>9.9999999999999995E-7</v>
      </c>
      <c r="J454" s="9">
        <f>IF(Raw!$G454&gt;$C$8,IF(Raw!$Q454&gt;$C$8,IF(Raw!$N454&gt;$C$9,IF(Raw!$N454&lt;$A$9,IF(Raw!$X454&gt;$C$9,IF(Raw!$X454&lt;$A$9,Raw!N454,-999),-999),-999),-999),-999),-999)</f>
        <v>509</v>
      </c>
      <c r="K454" s="9">
        <f>IF(Raw!$G454&gt;$C$8,IF(Raw!$Q454&gt;$C$8,IF(Raw!$N454&gt;$C$9,IF(Raw!$N454&lt;$A$9,IF(Raw!$X454&gt;$C$9,IF(Raw!$X454&lt;$A$9,Raw!R454,-999),-999),-999),-999),-999),-999)</f>
        <v>0.18304899999999999</v>
      </c>
      <c r="L454" s="9">
        <f>IF(Raw!$G454&gt;$C$8,IF(Raw!$Q454&gt;$C$8,IF(Raw!$N454&gt;$C$9,IF(Raw!$N454&lt;$A$9,IF(Raw!$X454&gt;$C$9,IF(Raw!$X454&lt;$A$9,Raw!S454,-999),-999),-999),-999),-999),-999)</f>
        <v>0.29854199999999997</v>
      </c>
      <c r="M454" s="9">
        <f>Raw!Q454</f>
        <v>0.93851300000000004</v>
      </c>
      <c r="N454" s="9">
        <f>IF(Raw!$G454&gt;$C$8,IF(Raw!$Q454&gt;$C$8,IF(Raw!$N454&gt;$C$9,IF(Raw!$N454&lt;$A$9,IF(Raw!$X454&gt;$C$9,IF(Raw!$X454&lt;$A$9,Raw!V454,-999),-999),-999),-999),-999),-999)</f>
        <v>436.3</v>
      </c>
      <c r="O454" s="9">
        <f>IF(Raw!$G454&gt;$C$8,IF(Raw!$Q454&gt;$C$8,IF(Raw!$N454&gt;$C$9,IF(Raw!$N454&lt;$A$9,IF(Raw!$X454&gt;$C$9,IF(Raw!$X454&lt;$A$9,Raw!W454,-999),-999),-999),-999),-999),-999)</f>
        <v>3.0000000000000001E-6</v>
      </c>
      <c r="P454" s="9">
        <f>IF(Raw!$G454&gt;$C$8,IF(Raw!$Q454&gt;$C$8,IF(Raw!$N454&gt;$C$9,IF(Raw!$N454&lt;$A$9,IF(Raw!$X454&gt;$C$9,IF(Raw!$X454&lt;$A$9,Raw!X454,-999),-999),-999),-999),-999),-999)</f>
        <v>486</v>
      </c>
      <c r="R454" s="9">
        <f t="shared" si="111"/>
        <v>7.4615999999999988E-2</v>
      </c>
      <c r="S454" s="9">
        <f t="shared" si="112"/>
        <v>0.23854906311242968</v>
      </c>
      <c r="T454" s="9">
        <f t="shared" si="113"/>
        <v>0.11549299999999998</v>
      </c>
      <c r="U454" s="9">
        <f t="shared" si="114"/>
        <v>0.38685679066931955</v>
      </c>
      <c r="V454" s="15">
        <f t="shared" si="115"/>
        <v>7.9412172000000003E-2</v>
      </c>
      <c r="X454" s="11">
        <f t="shared" si="116"/>
        <v>7.8681399999999967E+19</v>
      </c>
      <c r="Y454" s="11">
        <f t="shared" si="117"/>
        <v>4.0479999999999996E-18</v>
      </c>
      <c r="Z454" s="11">
        <f t="shared" si="118"/>
        <v>5.0900000000000001E-4</v>
      </c>
      <c r="AA454" s="16">
        <f t="shared" si="119"/>
        <v>0.13950194368518795</v>
      </c>
      <c r="AB454" s="9">
        <f t="shared" si="120"/>
        <v>0.19916049798203339</v>
      </c>
      <c r="AC454" s="9">
        <f t="shared" si="121"/>
        <v>0.86049805631481213</v>
      </c>
      <c r="AD454" s="15">
        <f t="shared" si="122"/>
        <v>274.07061627738307</v>
      </c>
      <c r="AE454" s="3">
        <f t="shared" si="123"/>
        <v>487.3791999999998</v>
      </c>
      <c r="AF454" s="2">
        <f t="shared" si="124"/>
        <v>0.25</v>
      </c>
      <c r="AG454" s="9">
        <f t="shared" si="125"/>
        <v>8.1558522330639219E-2</v>
      </c>
      <c r="AH454" s="2">
        <f t="shared" si="126"/>
        <v>3.9465744504616862</v>
      </c>
    </row>
    <row r="455" spans="1:34">
      <c r="A455" s="1">
        <f>Raw!A455</f>
        <v>442</v>
      </c>
      <c r="B455" s="14">
        <f>Raw!B455</f>
        <v>0.3495949074074074</v>
      </c>
      <c r="C455" s="15">
        <f>Raw!C455</f>
        <v>25.9</v>
      </c>
      <c r="D455" s="15">
        <f>IF(C455&gt;0.5,Raw!D455*D$11,-999)</f>
        <v>128.80000000000001</v>
      </c>
      <c r="E455" s="9">
        <f>IF(Raw!$G455&gt;$C$8,IF(Raw!$Q455&gt;$C$8,IF(Raw!$N455&gt;$C$9,IF(Raw!$N455&lt;$A$9,IF(Raw!$X455&gt;$C$9,IF(Raw!$X455&lt;$A$9,Raw!H455,-999),-999),-999),-999),-999),-999)</f>
        <v>0.234515</v>
      </c>
      <c r="F455" s="9">
        <f>IF(Raw!$G455&gt;$C$8,IF(Raw!$Q455&gt;$C$8,IF(Raw!$N455&gt;$C$9,IF(Raw!$N455&lt;$A$9,IF(Raw!$X455&gt;$C$9,IF(Raw!$X455&lt;$A$9,Raw!I455,-999),-999),-999),-999),-999),-999)</f>
        <v>0.310477</v>
      </c>
      <c r="G455" s="9">
        <f>Raw!G455</f>
        <v>0.88591799999999998</v>
      </c>
      <c r="H455" s="9">
        <f>IF(Raw!$G455&gt;$C$8,IF(Raw!$Q455&gt;$C$8,IF(Raw!$N455&gt;$C$9,IF(Raw!$N455&lt;$A$9,IF(Raw!$X455&gt;$C$9,IF(Raw!$X455&lt;$A$9,Raw!L455,-999),-999),-999),-999),-999),-999)</f>
        <v>365.8</v>
      </c>
      <c r="I455" s="9">
        <f>IF(Raw!$G455&gt;$C$8,IF(Raw!$Q455&gt;$C$8,IF(Raw!$N455&gt;$C$9,IF(Raw!$N455&lt;$A$9,IF(Raw!$X455&gt;$C$9,IF(Raw!$X455&lt;$A$9,Raw!M455,-999),-999),-999),-999),-999),-999)</f>
        <v>1.9999999999999999E-6</v>
      </c>
      <c r="J455" s="9">
        <f>IF(Raw!$G455&gt;$C$8,IF(Raw!$Q455&gt;$C$8,IF(Raw!$N455&gt;$C$9,IF(Raw!$N455&lt;$A$9,IF(Raw!$X455&gt;$C$9,IF(Raw!$X455&lt;$A$9,Raw!N455,-999),-999),-999),-999),-999),-999)</f>
        <v>766</v>
      </c>
      <c r="K455" s="9">
        <f>IF(Raw!$G455&gt;$C$8,IF(Raw!$Q455&gt;$C$8,IF(Raw!$N455&gt;$C$9,IF(Raw!$N455&lt;$A$9,IF(Raw!$X455&gt;$C$9,IF(Raw!$X455&lt;$A$9,Raw!R455,-999),-999),-999),-999),-999),-999)</f>
        <v>0.188524</v>
      </c>
      <c r="L455" s="9">
        <f>IF(Raw!$G455&gt;$C$8,IF(Raw!$Q455&gt;$C$8,IF(Raw!$N455&gt;$C$9,IF(Raw!$N455&lt;$A$9,IF(Raw!$X455&gt;$C$9,IF(Raw!$X455&lt;$A$9,Raw!S455,-999),-999),-999),-999),-999),-999)</f>
        <v>0.29515799999999998</v>
      </c>
      <c r="M455" s="9">
        <f>Raw!Q455</f>
        <v>0.92911200000000005</v>
      </c>
      <c r="N455" s="9">
        <f>IF(Raw!$G455&gt;$C$8,IF(Raw!$Q455&gt;$C$8,IF(Raw!$N455&gt;$C$9,IF(Raw!$N455&lt;$A$9,IF(Raw!$X455&gt;$C$9,IF(Raw!$X455&lt;$A$9,Raw!V455,-999),-999),-999),-999),-999),-999)</f>
        <v>454.5</v>
      </c>
      <c r="O455" s="9">
        <f>IF(Raw!$G455&gt;$C$8,IF(Raw!$Q455&gt;$C$8,IF(Raw!$N455&gt;$C$9,IF(Raw!$N455&lt;$A$9,IF(Raw!$X455&gt;$C$9,IF(Raw!$X455&lt;$A$9,Raw!W455,-999),-999),-999),-999),-999),-999)</f>
        <v>0.14946100000000001</v>
      </c>
      <c r="P455" s="9">
        <f>IF(Raw!$G455&gt;$C$8,IF(Raw!$Q455&gt;$C$8,IF(Raw!$N455&gt;$C$9,IF(Raw!$N455&lt;$A$9,IF(Raw!$X455&gt;$C$9,IF(Raw!$X455&lt;$A$9,Raw!X455,-999),-999),-999),-999),-999),-999)</f>
        <v>388</v>
      </c>
      <c r="R455" s="9">
        <f t="shared" si="111"/>
        <v>7.5962000000000002E-2</v>
      </c>
      <c r="S455" s="9">
        <f t="shared" si="112"/>
        <v>0.24466224551255006</v>
      </c>
      <c r="T455" s="9">
        <f t="shared" si="113"/>
        <v>0.10663399999999998</v>
      </c>
      <c r="U455" s="9">
        <f t="shared" si="114"/>
        <v>0.36127768856002546</v>
      </c>
      <c r="V455" s="15">
        <f t="shared" si="115"/>
        <v>7.8512027999999998E-2</v>
      </c>
      <c r="X455" s="11">
        <f t="shared" si="116"/>
        <v>7.7537599999999984E+19</v>
      </c>
      <c r="Y455" s="11">
        <f t="shared" si="117"/>
        <v>3.6580000000000001E-18</v>
      </c>
      <c r="Z455" s="11">
        <f t="shared" si="118"/>
        <v>7.6599999999999997E-4</v>
      </c>
      <c r="AA455" s="16">
        <f t="shared" si="119"/>
        <v>0.17848452701621989</v>
      </c>
      <c r="AB455" s="9">
        <f t="shared" si="120"/>
        <v>0.20755651905384759</v>
      </c>
      <c r="AC455" s="9">
        <f t="shared" si="121"/>
        <v>0.82151547298378014</v>
      </c>
      <c r="AD455" s="15">
        <f t="shared" si="122"/>
        <v>233.00852090890328</v>
      </c>
      <c r="AE455" s="3">
        <f t="shared" si="123"/>
        <v>440.42319999999989</v>
      </c>
      <c r="AF455" s="2">
        <f t="shared" si="124"/>
        <v>0.25</v>
      </c>
      <c r="AG455" s="9">
        <f t="shared" si="125"/>
        <v>6.4754446037506866E-2</v>
      </c>
      <c r="AH455" s="2">
        <f t="shared" si="126"/>
        <v>3.1334339439033538</v>
      </c>
    </row>
    <row r="456" spans="1:34">
      <c r="A456" s="1">
        <f>Raw!A456</f>
        <v>443</v>
      </c>
      <c r="B456" s="14">
        <f>Raw!B456</f>
        <v>0.34965277777777781</v>
      </c>
      <c r="C456" s="15">
        <f>Raw!C456</f>
        <v>24.4</v>
      </c>
      <c r="D456" s="15">
        <f>IF(C456&gt;0.5,Raw!D456*D$11,-999)</f>
        <v>140.6</v>
      </c>
      <c r="E456" s="9">
        <f>IF(Raw!$G456&gt;$C$8,IF(Raw!$Q456&gt;$C$8,IF(Raw!$N456&gt;$C$9,IF(Raw!$N456&lt;$A$9,IF(Raw!$X456&gt;$C$9,IF(Raw!$X456&lt;$A$9,Raw!H456,-999),-999),-999),-999),-999),-999)</f>
        <v>0.219246</v>
      </c>
      <c r="F456" s="9">
        <f>IF(Raw!$G456&gt;$C$8,IF(Raw!$Q456&gt;$C$8,IF(Raw!$N456&gt;$C$9,IF(Raw!$N456&lt;$A$9,IF(Raw!$X456&gt;$C$9,IF(Raw!$X456&lt;$A$9,Raw!I456,-999),-999),-999),-999),-999),-999)</f>
        <v>0.30629200000000001</v>
      </c>
      <c r="G456" s="9">
        <f>Raw!G456</f>
        <v>0.87499199999999999</v>
      </c>
      <c r="H456" s="9">
        <f>IF(Raw!$G456&gt;$C$8,IF(Raw!$Q456&gt;$C$8,IF(Raw!$N456&gt;$C$9,IF(Raw!$N456&lt;$A$9,IF(Raw!$X456&gt;$C$9,IF(Raw!$X456&lt;$A$9,Raw!L456,-999),-999),-999),-999),-999),-999)</f>
        <v>503.3</v>
      </c>
      <c r="I456" s="9">
        <f>IF(Raw!$G456&gt;$C$8,IF(Raw!$Q456&gt;$C$8,IF(Raw!$N456&gt;$C$9,IF(Raw!$N456&lt;$A$9,IF(Raw!$X456&gt;$C$9,IF(Raw!$X456&lt;$A$9,Raw!M456,-999),-999),-999),-999),-999),-999)</f>
        <v>6.0000000000000002E-6</v>
      </c>
      <c r="J456" s="9">
        <f>IF(Raw!$G456&gt;$C$8,IF(Raw!$Q456&gt;$C$8,IF(Raw!$N456&gt;$C$9,IF(Raw!$N456&lt;$A$9,IF(Raw!$X456&gt;$C$9,IF(Raw!$X456&lt;$A$9,Raw!N456,-999),-999),-999),-999),-999),-999)</f>
        <v>651</v>
      </c>
      <c r="K456" s="9">
        <f>IF(Raw!$G456&gt;$C$8,IF(Raw!$Q456&gt;$C$8,IF(Raw!$N456&gt;$C$9,IF(Raw!$N456&lt;$A$9,IF(Raw!$X456&gt;$C$9,IF(Raw!$X456&lt;$A$9,Raw!R456,-999),-999),-999),-999),-999),-999)</f>
        <v>0.17285500000000001</v>
      </c>
      <c r="L456" s="9">
        <f>IF(Raw!$G456&gt;$C$8,IF(Raw!$Q456&gt;$C$8,IF(Raw!$N456&gt;$C$9,IF(Raw!$N456&lt;$A$9,IF(Raw!$X456&gt;$C$9,IF(Raw!$X456&lt;$A$9,Raw!S456,-999),-999),-999),-999),-999),-999)</f>
        <v>0.29389700000000002</v>
      </c>
      <c r="M456" s="9">
        <f>Raw!Q456</f>
        <v>0.91512800000000005</v>
      </c>
      <c r="N456" s="9">
        <f>IF(Raw!$G456&gt;$C$8,IF(Raw!$Q456&gt;$C$8,IF(Raw!$N456&gt;$C$9,IF(Raw!$N456&lt;$A$9,IF(Raw!$X456&gt;$C$9,IF(Raw!$X456&lt;$A$9,Raw!V456,-999),-999),-999),-999),-999),-999)</f>
        <v>462.1</v>
      </c>
      <c r="O456" s="9">
        <f>IF(Raw!$G456&gt;$C$8,IF(Raw!$Q456&gt;$C$8,IF(Raw!$N456&gt;$C$9,IF(Raw!$N456&lt;$A$9,IF(Raw!$X456&gt;$C$9,IF(Raw!$X456&lt;$A$9,Raw!W456,-999),-999),-999),-999),-999),-999)</f>
        <v>3.0000000000000001E-6</v>
      </c>
      <c r="P456" s="9">
        <f>IF(Raw!$G456&gt;$C$8,IF(Raw!$Q456&gt;$C$8,IF(Raw!$N456&gt;$C$9,IF(Raw!$N456&lt;$A$9,IF(Raw!$X456&gt;$C$9,IF(Raw!$X456&lt;$A$9,Raw!X456,-999),-999),-999),-999),-999),-999)</f>
        <v>521</v>
      </c>
      <c r="R456" s="9">
        <f t="shared" si="111"/>
        <v>8.7046000000000012E-2</v>
      </c>
      <c r="S456" s="9">
        <f t="shared" si="112"/>
        <v>0.28419286171365887</v>
      </c>
      <c r="T456" s="9">
        <f t="shared" si="113"/>
        <v>0.12104200000000001</v>
      </c>
      <c r="U456" s="9">
        <f t="shared" si="114"/>
        <v>0.41185177119875332</v>
      </c>
      <c r="V456" s="15">
        <f t="shared" si="115"/>
        <v>7.8176602000000012E-2</v>
      </c>
      <c r="X456" s="11">
        <f t="shared" si="116"/>
        <v>8.4641199999999984E+19</v>
      </c>
      <c r="Y456" s="11">
        <f t="shared" si="117"/>
        <v>5.0330000000000001E-18</v>
      </c>
      <c r="Z456" s="11">
        <f t="shared" si="118"/>
        <v>6.5099999999999999E-4</v>
      </c>
      <c r="AA456" s="16">
        <f t="shared" si="119"/>
        <v>0.21711416794369492</v>
      </c>
      <c r="AB456" s="9">
        <f t="shared" si="120"/>
        <v>0.19913493311624073</v>
      </c>
      <c r="AC456" s="9">
        <f t="shared" si="121"/>
        <v>0.78288583205630513</v>
      </c>
      <c r="AD456" s="15">
        <f t="shared" si="122"/>
        <v>333.50870651873265</v>
      </c>
      <c r="AE456" s="3">
        <f t="shared" si="123"/>
        <v>605.97319999999979</v>
      </c>
      <c r="AF456" s="2">
        <f t="shared" si="124"/>
        <v>0.25</v>
      </c>
      <c r="AG456" s="9">
        <f t="shared" si="125"/>
        <v>0.10565857806918866</v>
      </c>
      <c r="AH456" s="2">
        <f t="shared" si="126"/>
        <v>5.112763605371506</v>
      </c>
    </row>
    <row r="457" spans="1:34">
      <c r="A457" s="1">
        <f>Raw!A457</f>
        <v>444</v>
      </c>
      <c r="B457" s="14">
        <f>Raw!B457</f>
        <v>0.34971064814814817</v>
      </c>
      <c r="C457" s="15">
        <f>Raw!C457</f>
        <v>24.2</v>
      </c>
      <c r="D457" s="15">
        <f>IF(C457&gt;0.5,Raw!D457*D$11,-999)</f>
        <v>140.6</v>
      </c>
      <c r="E457" s="9">
        <f>IF(Raw!$G457&gt;$C$8,IF(Raw!$Q457&gt;$C$8,IF(Raw!$N457&gt;$C$9,IF(Raw!$N457&lt;$A$9,IF(Raw!$X457&gt;$C$9,IF(Raw!$X457&lt;$A$9,Raw!H457,-999),-999),-999),-999),-999),-999)</f>
        <v>0.22594600000000001</v>
      </c>
      <c r="F457" s="9">
        <f>IF(Raw!$G457&gt;$C$8,IF(Raw!$Q457&gt;$C$8,IF(Raw!$N457&gt;$C$9,IF(Raw!$N457&lt;$A$9,IF(Raw!$X457&gt;$C$9,IF(Raw!$X457&lt;$A$9,Raw!I457,-999),-999),-999),-999),-999),-999)</f>
        <v>0.30737199999999998</v>
      </c>
      <c r="G457" s="9">
        <f>Raw!G457</f>
        <v>0.89857900000000002</v>
      </c>
      <c r="H457" s="9">
        <f>IF(Raw!$G457&gt;$C$8,IF(Raw!$Q457&gt;$C$8,IF(Raw!$N457&gt;$C$9,IF(Raw!$N457&lt;$A$9,IF(Raw!$X457&gt;$C$9,IF(Raw!$X457&lt;$A$9,Raw!L457,-999),-999),-999),-999),-999),-999)</f>
        <v>476.9</v>
      </c>
      <c r="I457" s="9">
        <f>IF(Raw!$G457&gt;$C$8,IF(Raw!$Q457&gt;$C$8,IF(Raw!$N457&gt;$C$9,IF(Raw!$N457&lt;$A$9,IF(Raw!$X457&gt;$C$9,IF(Raw!$X457&lt;$A$9,Raw!M457,-999),-999),-999),-999),-999),-999)</f>
        <v>1.2E-5</v>
      </c>
      <c r="J457" s="9">
        <f>IF(Raw!$G457&gt;$C$8,IF(Raw!$Q457&gt;$C$8,IF(Raw!$N457&gt;$C$9,IF(Raw!$N457&lt;$A$9,IF(Raw!$X457&gt;$C$9,IF(Raw!$X457&lt;$A$9,Raw!N457,-999),-999),-999),-999),-999),-999)</f>
        <v>507</v>
      </c>
      <c r="K457" s="9">
        <f>IF(Raw!$G457&gt;$C$8,IF(Raw!$Q457&gt;$C$8,IF(Raw!$N457&gt;$C$9,IF(Raw!$N457&lt;$A$9,IF(Raw!$X457&gt;$C$9,IF(Raw!$X457&lt;$A$9,Raw!R457,-999),-999),-999),-999),-999),-999)</f>
        <v>0.197967</v>
      </c>
      <c r="L457" s="9">
        <f>IF(Raw!$G457&gt;$C$8,IF(Raw!$Q457&gt;$C$8,IF(Raw!$N457&gt;$C$9,IF(Raw!$N457&lt;$A$9,IF(Raw!$X457&gt;$C$9,IF(Raw!$X457&lt;$A$9,Raw!S457,-999),-999),-999),-999),-999),-999)</f>
        <v>0.316131</v>
      </c>
      <c r="M457" s="9">
        <f>Raw!Q457</f>
        <v>0.91175399999999995</v>
      </c>
      <c r="N457" s="9">
        <f>IF(Raw!$G457&gt;$C$8,IF(Raw!$Q457&gt;$C$8,IF(Raw!$N457&gt;$C$9,IF(Raw!$N457&lt;$A$9,IF(Raw!$X457&gt;$C$9,IF(Raw!$X457&lt;$A$9,Raw!V457,-999),-999),-999),-999),-999),-999)</f>
        <v>374.1</v>
      </c>
      <c r="O457" s="9">
        <f>IF(Raw!$G457&gt;$C$8,IF(Raw!$Q457&gt;$C$8,IF(Raw!$N457&gt;$C$9,IF(Raw!$N457&lt;$A$9,IF(Raw!$X457&gt;$C$9,IF(Raw!$X457&lt;$A$9,Raw!W457,-999),-999),-999),-999),-999),-999)</f>
        <v>3.0000000000000001E-6</v>
      </c>
      <c r="P457" s="9">
        <f>IF(Raw!$G457&gt;$C$8,IF(Raw!$Q457&gt;$C$8,IF(Raw!$N457&gt;$C$9,IF(Raw!$N457&lt;$A$9,IF(Raw!$X457&gt;$C$9,IF(Raw!$X457&lt;$A$9,Raw!X457,-999),-999),-999),-999),-999),-999)</f>
        <v>633</v>
      </c>
      <c r="R457" s="9">
        <f t="shared" si="111"/>
        <v>8.1425999999999971E-2</v>
      </c>
      <c r="S457" s="9">
        <f t="shared" si="112"/>
        <v>0.26491027159272795</v>
      </c>
      <c r="T457" s="9">
        <f t="shared" si="113"/>
        <v>0.11816399999999999</v>
      </c>
      <c r="U457" s="9">
        <f t="shared" si="114"/>
        <v>0.37378175503193295</v>
      </c>
      <c r="V457" s="15">
        <f t="shared" si="115"/>
        <v>8.4090845999999997E-2</v>
      </c>
      <c r="X457" s="11">
        <f t="shared" si="116"/>
        <v>8.4641199999999984E+19</v>
      </c>
      <c r="Y457" s="11">
        <f t="shared" si="117"/>
        <v>4.7689999999999998E-18</v>
      </c>
      <c r="Z457" s="11">
        <f t="shared" si="118"/>
        <v>5.0699999999999996E-4</v>
      </c>
      <c r="AA457" s="16">
        <f t="shared" si="119"/>
        <v>0.16988510414679975</v>
      </c>
      <c r="AB457" s="9">
        <f t="shared" si="120"/>
        <v>0.21804130344640243</v>
      </c>
      <c r="AC457" s="9">
        <f t="shared" si="121"/>
        <v>0.83011489585320042</v>
      </c>
      <c r="AD457" s="15">
        <f t="shared" si="122"/>
        <v>335.07910088126187</v>
      </c>
      <c r="AE457" s="3">
        <f t="shared" si="123"/>
        <v>574.18759999999986</v>
      </c>
      <c r="AF457" s="2">
        <f t="shared" si="124"/>
        <v>0.25</v>
      </c>
      <c r="AG457" s="9">
        <f t="shared" si="125"/>
        <v>9.6343426463015511E-2</v>
      </c>
      <c r="AH457" s="2">
        <f t="shared" si="126"/>
        <v>4.6620082669892984</v>
      </c>
    </row>
    <row r="458" spans="1:34">
      <c r="A458" s="1">
        <f>Raw!A458</f>
        <v>445</v>
      </c>
      <c r="B458" s="14">
        <f>Raw!B458</f>
        <v>0.34976851851851848</v>
      </c>
      <c r="C458" s="15">
        <f>Raw!C458</f>
        <v>23.3</v>
      </c>
      <c r="D458" s="15">
        <f>IF(C458&gt;0.5,Raw!D458*D$11,-999)</f>
        <v>148.69999999999999</v>
      </c>
      <c r="E458" s="9">
        <f>IF(Raw!$G458&gt;$C$8,IF(Raw!$Q458&gt;$C$8,IF(Raw!$N458&gt;$C$9,IF(Raw!$N458&lt;$A$9,IF(Raw!$X458&gt;$C$9,IF(Raw!$X458&lt;$A$9,Raw!H458,-999),-999),-999),-999),-999),-999)</f>
        <v>0.22156300000000001</v>
      </c>
      <c r="F458" s="9">
        <f>IF(Raw!$G458&gt;$C$8,IF(Raw!$Q458&gt;$C$8,IF(Raw!$N458&gt;$C$9,IF(Raw!$N458&lt;$A$9,IF(Raw!$X458&gt;$C$9,IF(Raw!$X458&lt;$A$9,Raw!I458,-999),-999),-999),-999),-999),-999)</f>
        <v>0.30146099999999998</v>
      </c>
      <c r="G458" s="9">
        <f>Raw!G458</f>
        <v>0.907026</v>
      </c>
      <c r="H458" s="9">
        <f>IF(Raw!$G458&gt;$C$8,IF(Raw!$Q458&gt;$C$8,IF(Raw!$N458&gt;$C$9,IF(Raw!$N458&lt;$A$9,IF(Raw!$X458&gt;$C$9,IF(Raw!$X458&lt;$A$9,Raw!L458,-999),-999),-999),-999),-999),-999)</f>
        <v>366.8</v>
      </c>
      <c r="I458" s="9">
        <f>IF(Raw!$G458&gt;$C$8,IF(Raw!$Q458&gt;$C$8,IF(Raw!$N458&gt;$C$9,IF(Raw!$N458&lt;$A$9,IF(Raw!$X458&gt;$C$9,IF(Raw!$X458&lt;$A$9,Raw!M458,-999),-999),-999),-999),-999),-999)</f>
        <v>9.0000000000000002E-6</v>
      </c>
      <c r="J458" s="9">
        <f>IF(Raw!$G458&gt;$C$8,IF(Raw!$Q458&gt;$C$8,IF(Raw!$N458&gt;$C$9,IF(Raw!$N458&lt;$A$9,IF(Raw!$X458&gt;$C$9,IF(Raw!$X458&lt;$A$9,Raw!N458,-999),-999),-999),-999),-999),-999)</f>
        <v>564</v>
      </c>
      <c r="K458" s="9">
        <f>IF(Raw!$G458&gt;$C$8,IF(Raw!$Q458&gt;$C$8,IF(Raw!$N458&gt;$C$9,IF(Raw!$N458&lt;$A$9,IF(Raw!$X458&gt;$C$9,IF(Raw!$X458&lt;$A$9,Raw!R458,-999),-999),-999),-999),-999),-999)</f>
        <v>0.17454600000000001</v>
      </c>
      <c r="L458" s="9">
        <f>IF(Raw!$G458&gt;$C$8,IF(Raw!$Q458&gt;$C$8,IF(Raw!$N458&gt;$C$9,IF(Raw!$N458&lt;$A$9,IF(Raw!$X458&gt;$C$9,IF(Raw!$X458&lt;$A$9,Raw!S458,-999),-999),-999),-999),-999),-999)</f>
        <v>0.27882499999999999</v>
      </c>
      <c r="M458" s="9">
        <f>Raw!Q458</f>
        <v>0.91715400000000002</v>
      </c>
      <c r="N458" s="9">
        <f>IF(Raw!$G458&gt;$C$8,IF(Raw!$Q458&gt;$C$8,IF(Raw!$N458&gt;$C$9,IF(Raw!$N458&lt;$A$9,IF(Raw!$X458&gt;$C$9,IF(Raw!$X458&lt;$A$9,Raw!V458,-999),-999),-999),-999),-999),-999)</f>
        <v>429.2</v>
      </c>
      <c r="O458" s="9">
        <f>IF(Raw!$G458&gt;$C$8,IF(Raw!$Q458&gt;$C$8,IF(Raw!$N458&gt;$C$9,IF(Raw!$N458&lt;$A$9,IF(Raw!$X458&gt;$C$9,IF(Raw!$X458&lt;$A$9,Raw!W458,-999),-999),-999),-999),-999),-999)</f>
        <v>8.6000000000000003E-5</v>
      </c>
      <c r="P458" s="9">
        <f>IF(Raw!$G458&gt;$C$8,IF(Raw!$Q458&gt;$C$8,IF(Raw!$N458&gt;$C$9,IF(Raw!$N458&lt;$A$9,IF(Raw!$X458&gt;$C$9,IF(Raw!$X458&lt;$A$9,Raw!X458,-999),-999),-999),-999),-999),-999)</f>
        <v>632</v>
      </c>
      <c r="R458" s="9">
        <f t="shared" si="111"/>
        <v>7.9897999999999969E-2</v>
      </c>
      <c r="S458" s="9">
        <f t="shared" si="112"/>
        <v>0.26503594163092398</v>
      </c>
      <c r="T458" s="9">
        <f t="shared" si="113"/>
        <v>0.10427899999999998</v>
      </c>
      <c r="U458" s="9">
        <f t="shared" si="114"/>
        <v>0.37399444095758982</v>
      </c>
      <c r="V458" s="15">
        <f t="shared" si="115"/>
        <v>7.4167449999999996E-2</v>
      </c>
      <c r="X458" s="11">
        <f t="shared" si="116"/>
        <v>8.9517399999999967E+19</v>
      </c>
      <c r="Y458" s="11">
        <f t="shared" si="117"/>
        <v>3.668E-18</v>
      </c>
      <c r="Z458" s="11">
        <f t="shared" si="118"/>
        <v>5.6399999999999994E-4</v>
      </c>
      <c r="AA458" s="16">
        <f t="shared" si="119"/>
        <v>0.15625292958711245</v>
      </c>
      <c r="AB458" s="9">
        <f t="shared" si="120"/>
        <v>0.1908398992444145</v>
      </c>
      <c r="AC458" s="9">
        <f t="shared" si="121"/>
        <v>0.84374707041288766</v>
      </c>
      <c r="AD458" s="15">
        <f t="shared" si="122"/>
        <v>277.04420139558954</v>
      </c>
      <c r="AE458" s="3">
        <f t="shared" si="123"/>
        <v>441.6271999999999</v>
      </c>
      <c r="AF458" s="2">
        <f t="shared" si="124"/>
        <v>0.25</v>
      </c>
      <c r="AG458" s="9">
        <f t="shared" si="125"/>
        <v>7.970230093960419E-2</v>
      </c>
      <c r="AH458" s="2">
        <f t="shared" si="126"/>
        <v>3.8567528633740649</v>
      </c>
    </row>
    <row r="459" spans="1:34">
      <c r="A459" s="1">
        <f>Raw!A459</f>
        <v>446</v>
      </c>
      <c r="B459" s="14">
        <f>Raw!B459</f>
        <v>0.3498263888888889</v>
      </c>
      <c r="C459" s="15">
        <f>Raw!C459</f>
        <v>22.6</v>
      </c>
      <c r="D459" s="15">
        <f>IF(C459&gt;0.5,Raw!D459*D$11,-999)</f>
        <v>154.1</v>
      </c>
      <c r="E459" s="9">
        <f>IF(Raw!$G459&gt;$C$8,IF(Raw!$Q459&gt;$C$8,IF(Raw!$N459&gt;$C$9,IF(Raw!$N459&lt;$A$9,IF(Raw!$X459&gt;$C$9,IF(Raw!$X459&lt;$A$9,Raw!H459,-999),-999),-999),-999),-999),-999)</f>
        <v>0.21560399999999999</v>
      </c>
      <c r="F459" s="9">
        <f>IF(Raw!$G459&gt;$C$8,IF(Raw!$Q459&gt;$C$8,IF(Raw!$N459&gt;$C$9,IF(Raw!$N459&lt;$A$9,IF(Raw!$X459&gt;$C$9,IF(Raw!$X459&lt;$A$9,Raw!I459,-999),-999),-999),-999),-999),-999)</f>
        <v>0.287582</v>
      </c>
      <c r="G459" s="9">
        <f>Raw!G459</f>
        <v>0.84970400000000001</v>
      </c>
      <c r="H459" s="9">
        <f>IF(Raw!$G459&gt;$C$8,IF(Raw!$Q459&gt;$C$8,IF(Raw!$N459&gt;$C$9,IF(Raw!$N459&lt;$A$9,IF(Raw!$X459&gt;$C$9,IF(Raw!$X459&lt;$A$9,Raw!L459,-999),-999),-999),-999),-999),-999)</f>
        <v>380.3</v>
      </c>
      <c r="I459" s="9">
        <f>IF(Raw!$G459&gt;$C$8,IF(Raw!$Q459&gt;$C$8,IF(Raw!$N459&gt;$C$9,IF(Raw!$N459&lt;$A$9,IF(Raw!$X459&gt;$C$9,IF(Raw!$X459&lt;$A$9,Raw!M459,-999),-999),-999),-999),-999),-999)</f>
        <v>3.0000000000000001E-6</v>
      </c>
      <c r="J459" s="9">
        <f>IF(Raw!$G459&gt;$C$8,IF(Raw!$Q459&gt;$C$8,IF(Raw!$N459&gt;$C$9,IF(Raw!$N459&lt;$A$9,IF(Raw!$X459&gt;$C$9,IF(Raw!$X459&lt;$A$9,Raw!N459,-999),-999),-999),-999),-999),-999)</f>
        <v>475</v>
      </c>
      <c r="K459" s="9">
        <f>IF(Raw!$G459&gt;$C$8,IF(Raw!$Q459&gt;$C$8,IF(Raw!$N459&gt;$C$9,IF(Raw!$N459&lt;$A$9,IF(Raw!$X459&gt;$C$9,IF(Raw!$X459&lt;$A$9,Raw!R459,-999),-999),-999),-999),-999),-999)</f>
        <v>0.181923</v>
      </c>
      <c r="L459" s="9">
        <f>IF(Raw!$G459&gt;$C$8,IF(Raw!$Q459&gt;$C$8,IF(Raw!$N459&gt;$C$9,IF(Raw!$N459&lt;$A$9,IF(Raw!$X459&gt;$C$9,IF(Raw!$X459&lt;$A$9,Raw!S459,-999),-999),-999),-999),-999),-999)</f>
        <v>0.27857100000000001</v>
      </c>
      <c r="M459" s="9">
        <f>Raw!Q459</f>
        <v>0.91502600000000001</v>
      </c>
      <c r="N459" s="9">
        <f>IF(Raw!$G459&gt;$C$8,IF(Raw!$Q459&gt;$C$8,IF(Raw!$N459&gt;$C$9,IF(Raw!$N459&lt;$A$9,IF(Raw!$X459&gt;$C$9,IF(Raw!$X459&lt;$A$9,Raw!V459,-999),-999),-999),-999),-999),-999)</f>
        <v>365</v>
      </c>
      <c r="O459" s="9">
        <f>IF(Raw!$G459&gt;$C$8,IF(Raw!$Q459&gt;$C$8,IF(Raw!$N459&gt;$C$9,IF(Raw!$N459&lt;$A$9,IF(Raw!$X459&gt;$C$9,IF(Raw!$X459&lt;$A$9,Raw!W459,-999),-999),-999),-999),-999),-999)</f>
        <v>0.167353</v>
      </c>
      <c r="P459" s="9">
        <f>IF(Raw!$G459&gt;$C$8,IF(Raw!$Q459&gt;$C$8,IF(Raw!$N459&gt;$C$9,IF(Raw!$N459&lt;$A$9,IF(Raw!$X459&gt;$C$9,IF(Raw!$X459&lt;$A$9,Raw!X459,-999),-999),-999),-999),-999),-999)</f>
        <v>607</v>
      </c>
      <c r="R459" s="9">
        <f t="shared" si="111"/>
        <v>7.1978000000000014E-2</v>
      </c>
      <c r="S459" s="9">
        <f t="shared" si="112"/>
        <v>0.25028687470008559</v>
      </c>
      <c r="T459" s="9">
        <f t="shared" si="113"/>
        <v>9.6648000000000012E-2</v>
      </c>
      <c r="U459" s="9">
        <f t="shared" si="114"/>
        <v>0.34694207221857265</v>
      </c>
      <c r="V459" s="15">
        <f t="shared" si="115"/>
        <v>7.4099886000000004E-2</v>
      </c>
      <c r="X459" s="11">
        <f t="shared" si="116"/>
        <v>9.2768199999999984E+19</v>
      </c>
      <c r="Y459" s="11">
        <f t="shared" si="117"/>
        <v>3.8029999999999997E-18</v>
      </c>
      <c r="Z459" s="11">
        <f t="shared" si="118"/>
        <v>4.75E-4</v>
      </c>
      <c r="AA459" s="16">
        <f t="shared" si="119"/>
        <v>0.14352675494306502</v>
      </c>
      <c r="AB459" s="9">
        <f t="shared" si="120"/>
        <v>0.19579457381173734</v>
      </c>
      <c r="AC459" s="9">
        <f t="shared" si="121"/>
        <v>0.85647324505693501</v>
      </c>
      <c r="AD459" s="15">
        <f t="shared" si="122"/>
        <v>302.16158935382106</v>
      </c>
      <c r="AE459" s="3">
        <f t="shared" si="123"/>
        <v>457.88119999999986</v>
      </c>
      <c r="AF459" s="2">
        <f t="shared" si="124"/>
        <v>0.25</v>
      </c>
      <c r="AG459" s="9">
        <f t="shared" si="125"/>
        <v>8.0640436888670827E-2</v>
      </c>
      <c r="AH459" s="2">
        <f t="shared" si="126"/>
        <v>3.902148773719722</v>
      </c>
    </row>
    <row r="460" spans="1:34">
      <c r="A460" s="1">
        <f>Raw!A460</f>
        <v>447</v>
      </c>
      <c r="B460" s="14">
        <f>Raw!B460</f>
        <v>0.34988425925925926</v>
      </c>
      <c r="C460" s="15">
        <f>Raw!C460</f>
        <v>21.9</v>
      </c>
      <c r="D460" s="15">
        <f>IF(C460&gt;0.5,Raw!D460*D$11,-999)</f>
        <v>159.5</v>
      </c>
      <c r="E460" s="9">
        <f>IF(Raw!$G460&gt;$C$8,IF(Raw!$Q460&gt;$C$8,IF(Raw!$N460&gt;$C$9,IF(Raw!$N460&lt;$A$9,IF(Raw!$X460&gt;$C$9,IF(Raw!$X460&lt;$A$9,Raw!H460,-999),-999),-999),-999),-999),-999)</f>
        <v>0.22672700000000001</v>
      </c>
      <c r="F460" s="9">
        <f>IF(Raw!$G460&gt;$C$8,IF(Raw!$Q460&gt;$C$8,IF(Raw!$N460&gt;$C$9,IF(Raw!$N460&lt;$A$9,IF(Raw!$X460&gt;$C$9,IF(Raw!$X460&lt;$A$9,Raw!I460,-999),-999),-999),-999),-999),-999)</f>
        <v>0.28106500000000001</v>
      </c>
      <c r="G460" s="9">
        <f>Raw!G460</f>
        <v>0.81803700000000001</v>
      </c>
      <c r="H460" s="9">
        <f>IF(Raw!$G460&gt;$C$8,IF(Raw!$Q460&gt;$C$8,IF(Raw!$N460&gt;$C$9,IF(Raw!$N460&lt;$A$9,IF(Raw!$X460&gt;$C$9,IF(Raw!$X460&lt;$A$9,Raw!L460,-999),-999),-999),-999),-999),-999)</f>
        <v>276.60000000000002</v>
      </c>
      <c r="I460" s="9">
        <f>IF(Raw!$G460&gt;$C$8,IF(Raw!$Q460&gt;$C$8,IF(Raw!$N460&gt;$C$9,IF(Raw!$N460&lt;$A$9,IF(Raw!$X460&gt;$C$9,IF(Raw!$X460&lt;$A$9,Raw!M460,-999),-999),-999),-999),-999),-999)</f>
        <v>0.21648300000000001</v>
      </c>
      <c r="J460" s="9">
        <f>IF(Raw!$G460&gt;$C$8,IF(Raw!$Q460&gt;$C$8,IF(Raw!$N460&gt;$C$9,IF(Raw!$N460&lt;$A$9,IF(Raw!$X460&gt;$C$9,IF(Raw!$X460&lt;$A$9,Raw!N460,-999),-999),-999),-999),-999),-999)</f>
        <v>696</v>
      </c>
      <c r="K460" s="9">
        <f>IF(Raw!$G460&gt;$C$8,IF(Raw!$Q460&gt;$C$8,IF(Raw!$N460&gt;$C$9,IF(Raw!$N460&lt;$A$9,IF(Raw!$X460&gt;$C$9,IF(Raw!$X460&lt;$A$9,Raw!R460,-999),-999),-999),-999),-999),-999)</f>
        <v>0.169352</v>
      </c>
      <c r="L460" s="9">
        <f>IF(Raw!$G460&gt;$C$8,IF(Raw!$Q460&gt;$C$8,IF(Raw!$N460&gt;$C$9,IF(Raw!$N460&lt;$A$9,IF(Raw!$X460&gt;$C$9,IF(Raw!$X460&lt;$A$9,Raw!S460,-999),-999),-999),-999),-999),-999)</f>
        <v>0.26976</v>
      </c>
      <c r="M460" s="9">
        <f>Raw!Q460</f>
        <v>0.91579699999999997</v>
      </c>
      <c r="N460" s="9">
        <f>IF(Raw!$G460&gt;$C$8,IF(Raw!$Q460&gt;$C$8,IF(Raw!$N460&gt;$C$9,IF(Raw!$N460&lt;$A$9,IF(Raw!$X460&gt;$C$9,IF(Raw!$X460&lt;$A$9,Raw!V460,-999),-999),-999),-999),-999),-999)</f>
        <v>389.5</v>
      </c>
      <c r="O460" s="9">
        <f>IF(Raw!$G460&gt;$C$8,IF(Raw!$Q460&gt;$C$8,IF(Raw!$N460&gt;$C$9,IF(Raw!$N460&lt;$A$9,IF(Raw!$X460&gt;$C$9,IF(Raw!$X460&lt;$A$9,Raw!W460,-999),-999),-999),-999),-999),-999)</f>
        <v>5.0000000000000004E-6</v>
      </c>
      <c r="P460" s="9">
        <f>IF(Raw!$G460&gt;$C$8,IF(Raw!$Q460&gt;$C$8,IF(Raw!$N460&gt;$C$9,IF(Raw!$N460&lt;$A$9,IF(Raw!$X460&gt;$C$9,IF(Raw!$X460&lt;$A$9,Raw!X460,-999),-999),-999),-999),-999),-999)</f>
        <v>514</v>
      </c>
      <c r="R460" s="9">
        <f t="shared" si="111"/>
        <v>5.4337999999999997E-2</v>
      </c>
      <c r="S460" s="9">
        <f t="shared" si="112"/>
        <v>0.19332894526177216</v>
      </c>
      <c r="T460" s="9">
        <f t="shared" si="113"/>
        <v>0.100408</v>
      </c>
      <c r="U460" s="9">
        <f t="shared" si="114"/>
        <v>0.37221233689205219</v>
      </c>
      <c r="V460" s="15">
        <f t="shared" si="115"/>
        <v>7.1756159999999999E-2</v>
      </c>
      <c r="X460" s="11">
        <f t="shared" si="116"/>
        <v>9.6018999999999984E+19</v>
      </c>
      <c r="Y460" s="11">
        <f t="shared" si="117"/>
        <v>2.7660000000000002E-18</v>
      </c>
      <c r="Z460" s="11">
        <f t="shared" si="118"/>
        <v>6.96E-4</v>
      </c>
      <c r="AA460" s="16">
        <f t="shared" si="119"/>
        <v>0.15601104844405986</v>
      </c>
      <c r="AB460" s="9">
        <f t="shared" si="120"/>
        <v>0.18501675735217116</v>
      </c>
      <c r="AC460" s="9">
        <f t="shared" si="121"/>
        <v>0.84398895155594023</v>
      </c>
      <c r="AD460" s="15">
        <f t="shared" si="122"/>
        <v>224.15380523571821</v>
      </c>
      <c r="AE460" s="3">
        <f t="shared" si="123"/>
        <v>333.02639999999991</v>
      </c>
      <c r="AF460" s="2">
        <f t="shared" si="124"/>
        <v>0.25</v>
      </c>
      <c r="AG460" s="9">
        <f t="shared" si="125"/>
        <v>6.4179085900025065E-2</v>
      </c>
      <c r="AH460" s="2">
        <f t="shared" si="126"/>
        <v>3.1055925662825783</v>
      </c>
    </row>
    <row r="461" spans="1:34">
      <c r="A461" s="1">
        <f>Raw!A461</f>
        <v>448</v>
      </c>
      <c r="B461" s="14">
        <f>Raw!B461</f>
        <v>0.34994212962962962</v>
      </c>
      <c r="C461" s="15">
        <f>Raw!C461</f>
        <v>20.8</v>
      </c>
      <c r="D461" s="15">
        <f>IF(C461&gt;0.5,Raw!D461*D$11,-999)</f>
        <v>165.8</v>
      </c>
      <c r="E461" s="9">
        <f>IF(Raw!$G461&gt;$C$8,IF(Raw!$Q461&gt;$C$8,IF(Raw!$N461&gt;$C$9,IF(Raw!$N461&lt;$A$9,IF(Raw!$X461&gt;$C$9,IF(Raw!$X461&lt;$A$9,Raw!H461,-999),-999),-999),-999),-999),-999)</f>
        <v>0.212335</v>
      </c>
      <c r="F461" s="9">
        <f>IF(Raw!$G461&gt;$C$8,IF(Raw!$Q461&gt;$C$8,IF(Raw!$N461&gt;$C$9,IF(Raw!$N461&lt;$A$9,IF(Raw!$X461&gt;$C$9,IF(Raw!$X461&lt;$A$9,Raw!I461,-999),-999),-999),-999),-999),-999)</f>
        <v>0.28546199999999999</v>
      </c>
      <c r="G461" s="9">
        <f>Raw!G461</f>
        <v>0.86092800000000003</v>
      </c>
      <c r="H461" s="9">
        <f>IF(Raw!$G461&gt;$C$8,IF(Raw!$Q461&gt;$C$8,IF(Raw!$N461&gt;$C$9,IF(Raw!$N461&lt;$A$9,IF(Raw!$X461&gt;$C$9,IF(Raw!$X461&lt;$A$9,Raw!L461,-999),-999),-999),-999),-999),-999)</f>
        <v>421.5</v>
      </c>
      <c r="I461" s="9">
        <f>IF(Raw!$G461&gt;$C$8,IF(Raw!$Q461&gt;$C$8,IF(Raw!$N461&gt;$C$9,IF(Raw!$N461&lt;$A$9,IF(Raw!$X461&gt;$C$9,IF(Raw!$X461&lt;$A$9,Raw!M461,-999),-999),-999),-999),-999),-999)</f>
        <v>7.5258000000000005E-2</v>
      </c>
      <c r="J461" s="9">
        <f>IF(Raw!$G461&gt;$C$8,IF(Raw!$Q461&gt;$C$8,IF(Raw!$N461&gt;$C$9,IF(Raw!$N461&lt;$A$9,IF(Raw!$X461&gt;$C$9,IF(Raw!$X461&lt;$A$9,Raw!N461,-999),-999),-999),-999),-999),-999)</f>
        <v>537</v>
      </c>
      <c r="K461" s="9">
        <f>IF(Raw!$G461&gt;$C$8,IF(Raw!$Q461&gt;$C$8,IF(Raw!$N461&gt;$C$9,IF(Raw!$N461&lt;$A$9,IF(Raw!$X461&gt;$C$9,IF(Raw!$X461&lt;$A$9,Raw!R461,-999),-999),-999),-999),-999),-999)</f>
        <v>0.165657</v>
      </c>
      <c r="L461" s="9">
        <f>IF(Raw!$G461&gt;$C$8,IF(Raw!$Q461&gt;$C$8,IF(Raw!$N461&gt;$C$9,IF(Raw!$N461&lt;$A$9,IF(Raw!$X461&gt;$C$9,IF(Raw!$X461&lt;$A$9,Raw!S461,-999),-999),-999),-999),-999),-999)</f>
        <v>0.25909500000000002</v>
      </c>
      <c r="M461" s="9">
        <f>Raw!Q461</f>
        <v>0.87977799999999995</v>
      </c>
      <c r="N461" s="9">
        <f>IF(Raw!$G461&gt;$C$8,IF(Raw!$Q461&gt;$C$8,IF(Raw!$N461&gt;$C$9,IF(Raw!$N461&lt;$A$9,IF(Raw!$X461&gt;$C$9,IF(Raw!$X461&lt;$A$9,Raw!V461,-999),-999),-999),-999),-999),-999)</f>
        <v>440.1</v>
      </c>
      <c r="O461" s="9">
        <f>IF(Raw!$G461&gt;$C$8,IF(Raw!$Q461&gt;$C$8,IF(Raw!$N461&gt;$C$9,IF(Raw!$N461&lt;$A$9,IF(Raw!$X461&gt;$C$9,IF(Raw!$X461&lt;$A$9,Raw!W461,-999),-999),-999),-999),-999),-999)</f>
        <v>1.9999999999999999E-6</v>
      </c>
      <c r="P461" s="9">
        <f>IF(Raw!$G461&gt;$C$8,IF(Raw!$Q461&gt;$C$8,IF(Raw!$N461&gt;$C$9,IF(Raw!$N461&lt;$A$9,IF(Raw!$X461&gt;$C$9,IF(Raw!$X461&lt;$A$9,Raw!X461,-999),-999),-999),-999),-999),-999)</f>
        <v>596</v>
      </c>
      <c r="R461" s="9">
        <f t="shared" si="111"/>
        <v>7.3126999999999998E-2</v>
      </c>
      <c r="S461" s="9">
        <f t="shared" si="112"/>
        <v>0.2561706987269759</v>
      </c>
      <c r="T461" s="9">
        <f t="shared" si="113"/>
        <v>9.3438000000000021E-2</v>
      </c>
      <c r="U461" s="9">
        <f t="shared" si="114"/>
        <v>0.36063220054420198</v>
      </c>
      <c r="V461" s="15">
        <f t="shared" si="115"/>
        <v>6.8919270000000005E-2</v>
      </c>
      <c r="X461" s="11">
        <f t="shared" si="116"/>
        <v>9.9811599999999984E+19</v>
      </c>
      <c r="Y461" s="11">
        <f t="shared" si="117"/>
        <v>4.2149999999999995E-18</v>
      </c>
      <c r="Z461" s="11">
        <f t="shared" si="118"/>
        <v>5.3699999999999993E-4</v>
      </c>
      <c r="AA461" s="16">
        <f t="shared" si="119"/>
        <v>0.18428546509603852</v>
      </c>
      <c r="AB461" s="9">
        <f t="shared" si="120"/>
        <v>0.18287626528764364</v>
      </c>
      <c r="AC461" s="9">
        <f t="shared" si="121"/>
        <v>0.81571453490396162</v>
      </c>
      <c r="AD461" s="15">
        <f t="shared" si="122"/>
        <v>343.1759126555653</v>
      </c>
      <c r="AE461" s="3">
        <f t="shared" si="123"/>
        <v>507.48599999999982</v>
      </c>
      <c r="AF461" s="2">
        <f t="shared" si="124"/>
        <v>0.25</v>
      </c>
      <c r="AG461" s="9">
        <f t="shared" si="125"/>
        <v>9.5200218888262578E-2</v>
      </c>
      <c r="AH461" s="2">
        <f t="shared" si="126"/>
        <v>4.6066890474011428</v>
      </c>
    </row>
    <row r="462" spans="1:34">
      <c r="A462" s="1">
        <f>Raw!A462</f>
        <v>449</v>
      </c>
      <c r="B462" s="14">
        <f>Raw!B462</f>
        <v>0.35000000000000003</v>
      </c>
      <c r="C462" s="15">
        <f>Raw!C462</f>
        <v>20.2</v>
      </c>
      <c r="D462" s="15">
        <f>IF(C462&gt;0.5,Raw!D462*D$11,-999)</f>
        <v>171.2</v>
      </c>
      <c r="E462" s="9">
        <f>IF(Raw!$G462&gt;$C$8,IF(Raw!$Q462&gt;$C$8,IF(Raw!$N462&gt;$C$9,IF(Raw!$N462&lt;$A$9,IF(Raw!$X462&gt;$C$9,IF(Raw!$X462&lt;$A$9,Raw!H462,-999),-999),-999),-999),-999),-999)</f>
        <v>0.21502599999999999</v>
      </c>
      <c r="F462" s="9">
        <f>IF(Raw!$G462&gt;$C$8,IF(Raw!$Q462&gt;$C$8,IF(Raw!$N462&gt;$C$9,IF(Raw!$N462&lt;$A$9,IF(Raw!$X462&gt;$C$9,IF(Raw!$X462&lt;$A$9,Raw!I462,-999),-999),-999),-999),-999),-999)</f>
        <v>0.28367300000000001</v>
      </c>
      <c r="G462" s="9">
        <f>Raw!G462</f>
        <v>0.87039999999999995</v>
      </c>
      <c r="H462" s="9">
        <f>IF(Raw!$G462&gt;$C$8,IF(Raw!$Q462&gt;$C$8,IF(Raw!$N462&gt;$C$9,IF(Raw!$N462&lt;$A$9,IF(Raw!$X462&gt;$C$9,IF(Raw!$X462&lt;$A$9,Raw!L462,-999),-999),-999),-999),-999),-999)</f>
        <v>385.9</v>
      </c>
      <c r="I462" s="9">
        <f>IF(Raw!$G462&gt;$C$8,IF(Raw!$Q462&gt;$C$8,IF(Raw!$N462&gt;$C$9,IF(Raw!$N462&lt;$A$9,IF(Raw!$X462&gt;$C$9,IF(Raw!$X462&lt;$A$9,Raw!M462,-999),-999),-999),-999),-999),-999)</f>
        <v>5.0000000000000004E-6</v>
      </c>
      <c r="J462" s="9">
        <f>IF(Raw!$G462&gt;$C$8,IF(Raw!$Q462&gt;$C$8,IF(Raw!$N462&gt;$C$9,IF(Raw!$N462&lt;$A$9,IF(Raw!$X462&gt;$C$9,IF(Raw!$X462&lt;$A$9,Raw!N462,-999),-999),-999),-999),-999),-999)</f>
        <v>596</v>
      </c>
      <c r="K462" s="9">
        <f>IF(Raw!$G462&gt;$C$8,IF(Raw!$Q462&gt;$C$8,IF(Raw!$N462&gt;$C$9,IF(Raw!$N462&lt;$A$9,IF(Raw!$X462&gt;$C$9,IF(Raw!$X462&lt;$A$9,Raw!R462,-999),-999),-999),-999),-999),-999)</f>
        <v>0.16516500000000001</v>
      </c>
      <c r="L462" s="9">
        <f>IF(Raw!$G462&gt;$C$8,IF(Raw!$Q462&gt;$C$8,IF(Raw!$N462&gt;$C$9,IF(Raw!$N462&lt;$A$9,IF(Raw!$X462&gt;$C$9,IF(Raw!$X462&lt;$A$9,Raw!S462,-999),-999),-999),-999),-999),-999)</f>
        <v>0.25402400000000003</v>
      </c>
      <c r="M462" s="9">
        <f>Raw!Q462</f>
        <v>0.93034499999999998</v>
      </c>
      <c r="N462" s="9">
        <f>IF(Raw!$G462&gt;$C$8,IF(Raw!$Q462&gt;$C$8,IF(Raw!$N462&gt;$C$9,IF(Raw!$N462&lt;$A$9,IF(Raw!$X462&gt;$C$9,IF(Raw!$X462&lt;$A$9,Raw!V462,-999),-999),-999),-999),-999),-999)</f>
        <v>373.1</v>
      </c>
      <c r="O462" s="9">
        <f>IF(Raw!$G462&gt;$C$8,IF(Raw!$Q462&gt;$C$8,IF(Raw!$N462&gt;$C$9,IF(Raw!$N462&lt;$A$9,IF(Raw!$X462&gt;$C$9,IF(Raw!$X462&lt;$A$9,Raw!W462,-999),-999),-999),-999),-999),-999)</f>
        <v>1.2E-5</v>
      </c>
      <c r="P462" s="9">
        <f>IF(Raw!$G462&gt;$C$8,IF(Raw!$Q462&gt;$C$8,IF(Raw!$N462&gt;$C$9,IF(Raw!$N462&lt;$A$9,IF(Raw!$X462&gt;$C$9,IF(Raw!$X462&lt;$A$9,Raw!X462,-999),-999),-999),-999),-999),-999)</f>
        <v>383</v>
      </c>
      <c r="R462" s="9">
        <f t="shared" si="111"/>
        <v>6.8647000000000014E-2</v>
      </c>
      <c r="S462" s="9">
        <f t="shared" si="112"/>
        <v>0.24199342200350407</v>
      </c>
      <c r="T462" s="9">
        <f t="shared" si="113"/>
        <v>8.8859000000000021E-2</v>
      </c>
      <c r="U462" s="9">
        <f t="shared" si="114"/>
        <v>0.3498055301861242</v>
      </c>
      <c r="V462" s="15">
        <f t="shared" si="115"/>
        <v>6.7570384000000011E-2</v>
      </c>
      <c r="X462" s="11">
        <f t="shared" si="116"/>
        <v>1.0306239999999997E+20</v>
      </c>
      <c r="Y462" s="11">
        <f t="shared" si="117"/>
        <v>3.8589999999999993E-18</v>
      </c>
      <c r="Z462" s="11">
        <f t="shared" si="118"/>
        <v>5.9599999999999996E-4</v>
      </c>
      <c r="AA462" s="16">
        <f t="shared" si="119"/>
        <v>0.19161857838739621</v>
      </c>
      <c r="AB462" s="9">
        <f t="shared" si="120"/>
        <v>0.18219203525692565</v>
      </c>
      <c r="AC462" s="9">
        <f t="shared" si="121"/>
        <v>0.80838142161260385</v>
      </c>
      <c r="AD462" s="15">
        <f t="shared" si="122"/>
        <v>321.50768185804736</v>
      </c>
      <c r="AE462" s="3">
        <f t="shared" si="123"/>
        <v>464.62359999999978</v>
      </c>
      <c r="AF462" s="2">
        <f t="shared" si="124"/>
        <v>0.25</v>
      </c>
      <c r="AG462" s="9">
        <f t="shared" si="125"/>
        <v>8.6511665470204613E-2</v>
      </c>
      <c r="AH462" s="2">
        <f t="shared" si="126"/>
        <v>4.1862544692442825</v>
      </c>
    </row>
    <row r="463" spans="1:34">
      <c r="A463" s="1">
        <f>Raw!A463</f>
        <v>450</v>
      </c>
      <c r="B463" s="14">
        <f>Raw!B463</f>
        <v>0.35005787037037034</v>
      </c>
      <c r="C463" s="15">
        <f>Raw!C463</f>
        <v>19.5</v>
      </c>
      <c r="D463" s="15">
        <f>IF(C463&gt;0.5,Raw!D463*D$11,-999)</f>
        <v>179.3</v>
      </c>
      <c r="E463" s="9">
        <f>IF(Raw!$G463&gt;$C$8,IF(Raw!$Q463&gt;$C$8,IF(Raw!$N463&gt;$C$9,IF(Raw!$N463&lt;$A$9,IF(Raw!$X463&gt;$C$9,IF(Raw!$X463&lt;$A$9,Raw!H463,-999),-999),-999),-999),-999),-999)</f>
        <v>0.19534799999999999</v>
      </c>
      <c r="F463" s="9">
        <f>IF(Raw!$G463&gt;$C$8,IF(Raw!$Q463&gt;$C$8,IF(Raw!$N463&gt;$C$9,IF(Raw!$N463&lt;$A$9,IF(Raw!$X463&gt;$C$9,IF(Raw!$X463&lt;$A$9,Raw!I463,-999),-999),-999),-999),-999),-999)</f>
        <v>0.25955800000000001</v>
      </c>
      <c r="G463" s="9">
        <f>Raw!G463</f>
        <v>0.82228299999999999</v>
      </c>
      <c r="H463" s="9">
        <f>IF(Raw!$G463&gt;$C$8,IF(Raw!$Q463&gt;$C$8,IF(Raw!$N463&gt;$C$9,IF(Raw!$N463&lt;$A$9,IF(Raw!$X463&gt;$C$9,IF(Raw!$X463&lt;$A$9,Raw!L463,-999),-999),-999),-999),-999),-999)</f>
        <v>463.2</v>
      </c>
      <c r="I463" s="9">
        <f>IF(Raw!$G463&gt;$C$8,IF(Raw!$Q463&gt;$C$8,IF(Raw!$N463&gt;$C$9,IF(Raw!$N463&lt;$A$9,IF(Raw!$X463&gt;$C$9,IF(Raw!$X463&lt;$A$9,Raw!M463,-999),-999),-999),-999),-999),-999)</f>
        <v>6.0000000000000002E-6</v>
      </c>
      <c r="J463" s="9">
        <f>IF(Raw!$G463&gt;$C$8,IF(Raw!$Q463&gt;$C$8,IF(Raw!$N463&gt;$C$9,IF(Raw!$N463&lt;$A$9,IF(Raw!$X463&gt;$C$9,IF(Raw!$X463&lt;$A$9,Raw!N463,-999),-999),-999),-999),-999),-999)</f>
        <v>566</v>
      </c>
      <c r="K463" s="9">
        <f>IF(Raw!$G463&gt;$C$8,IF(Raw!$Q463&gt;$C$8,IF(Raw!$N463&gt;$C$9,IF(Raw!$N463&lt;$A$9,IF(Raw!$X463&gt;$C$9,IF(Raw!$X463&lt;$A$9,Raw!R463,-999),-999),-999),-999),-999),-999)</f>
        <v>0.16251599999999999</v>
      </c>
      <c r="L463" s="9">
        <f>IF(Raw!$G463&gt;$C$8,IF(Raw!$Q463&gt;$C$8,IF(Raw!$N463&gt;$C$9,IF(Raw!$N463&lt;$A$9,IF(Raw!$X463&gt;$C$9,IF(Raw!$X463&lt;$A$9,Raw!S463,-999),-999),-999),-999),-999),-999)</f>
        <v>0.24512100000000001</v>
      </c>
      <c r="M463" s="9">
        <f>Raw!Q463</f>
        <v>0.86671500000000001</v>
      </c>
      <c r="N463" s="9">
        <f>IF(Raw!$G463&gt;$C$8,IF(Raw!$Q463&gt;$C$8,IF(Raw!$N463&gt;$C$9,IF(Raw!$N463&lt;$A$9,IF(Raw!$X463&gt;$C$9,IF(Raw!$X463&lt;$A$9,Raw!V463,-999),-999),-999),-999),-999),-999)</f>
        <v>378.6</v>
      </c>
      <c r="O463" s="9">
        <f>IF(Raw!$G463&gt;$C$8,IF(Raw!$Q463&gt;$C$8,IF(Raw!$N463&gt;$C$9,IF(Raw!$N463&lt;$A$9,IF(Raw!$X463&gt;$C$9,IF(Raw!$X463&lt;$A$9,Raw!W463,-999),-999),-999),-999),-999),-999)</f>
        <v>6.9999999999999999E-6</v>
      </c>
      <c r="P463" s="9">
        <f>IF(Raw!$G463&gt;$C$8,IF(Raw!$Q463&gt;$C$8,IF(Raw!$N463&gt;$C$9,IF(Raw!$N463&lt;$A$9,IF(Raw!$X463&gt;$C$9,IF(Raw!$X463&lt;$A$9,Raw!X463,-999),-999),-999),-999),-999),-999)</f>
        <v>636</v>
      </c>
      <c r="R463" s="9">
        <f t="shared" ref="R463:R500" si="127">F463-E463</f>
        <v>6.4210000000000017E-2</v>
      </c>
      <c r="S463" s="9">
        <f t="shared" ref="S463:S500" si="128">R463/F463</f>
        <v>0.24738208801115749</v>
      </c>
      <c r="T463" s="9">
        <f t="shared" ref="T463:T500" si="129">L463-K463</f>
        <v>8.2605000000000012E-2</v>
      </c>
      <c r="U463" s="9">
        <f t="shared" ref="U463:U500" si="130">T463/L463</f>
        <v>0.33699683013695281</v>
      </c>
      <c r="V463" s="15">
        <f t="shared" ref="V463:V500" si="131">IF(L463&gt;0,L463*V$8+V$10,-999)</f>
        <v>6.5202186000000009E-2</v>
      </c>
      <c r="X463" s="11">
        <f t="shared" ref="X463:X500" si="132">D463*6.02*10^23*10^(-6)</f>
        <v>1.0793859999999998E+20</v>
      </c>
      <c r="Y463" s="11">
        <f t="shared" ref="Y463:Y500" si="133">H463*10^(-20)</f>
        <v>4.6319999999999997E-18</v>
      </c>
      <c r="Z463" s="11">
        <f t="shared" ref="Z463:Z500" si="134">J463*10^(-6)</f>
        <v>5.6599999999999999E-4</v>
      </c>
      <c r="AA463" s="16">
        <f t="shared" ref="AA463:AA500" si="135">IF(Z463&gt;0,(X463*Y463/(X463*Y463+1/Z463)),1)</f>
        <v>0.22056700620788855</v>
      </c>
      <c r="AB463" s="9">
        <f t="shared" ref="AB463:AB500" si="136">K463+T463*AA463</f>
        <v>0.18073593754780262</v>
      </c>
      <c r="AC463" s="9">
        <f t="shared" ref="AC463:AC500" si="137">IF(T463&gt;0,(L463-AB463)/T463,-999)</f>
        <v>0.77943299379211151</v>
      </c>
      <c r="AD463" s="15">
        <f t="shared" ref="AD463:AD500" si="138">IF(AC463&gt;0,X463*Y463*AC463,-999)</f>
        <v>389.69435725775361</v>
      </c>
      <c r="AE463" s="3">
        <f t="shared" ref="AE463:AE500" si="139">AE$9*Y463</f>
        <v>557.69279999999981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0.1010198177831694</v>
      </c>
      <c r="AH463" s="2">
        <f t="shared" ref="AH463:AH500" si="142">((AG463*12.01)/893.5)*3600</f>
        <v>4.8882964092592198</v>
      </c>
    </row>
    <row r="464" spans="1:34">
      <c r="A464" s="1">
        <f>Raw!A464</f>
        <v>451</v>
      </c>
      <c r="B464" s="14">
        <f>Raw!B464</f>
        <v>0.35011574074074076</v>
      </c>
      <c r="C464" s="15">
        <f>Raw!C464</f>
        <v>18.8</v>
      </c>
      <c r="D464" s="15">
        <f>IF(C464&gt;0.5,Raw!D464*D$11,-999)</f>
        <v>186.5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0.75399499999999997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0.85985500000000004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1.1227299999999998E+20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0.35017361111111112</v>
      </c>
      <c r="C465" s="15">
        <f>Raw!C465</f>
        <v>17.8</v>
      </c>
      <c r="D465" s="15">
        <f>IF(C465&gt;0.5,Raw!D465*D$11,-999)</f>
        <v>200.9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0.79617000000000004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0.88686500000000001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1.2094179999999997E+20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0.35021990740740744</v>
      </c>
      <c r="C466" s="15">
        <f>Raw!C466</f>
        <v>16.899999999999999</v>
      </c>
      <c r="D466" s="15">
        <f>IF(C466&gt;0.5,Raw!D466*D$11,-999)</f>
        <v>199.1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0.75880599999999998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0.91734300000000002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1.1985819999999997E+20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0.35027777777777774</v>
      </c>
      <c r="C467" s="15">
        <f>Raw!C467</f>
        <v>16.399999999999999</v>
      </c>
      <c r="D467" s="15">
        <f>IF(C467&gt;0.5,Raw!D467*D$11,-999)</f>
        <v>210.8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0.70313899999999996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0.88677099999999998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1.2690159999999998E+20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0.35033564814814816</v>
      </c>
      <c r="C468" s="15">
        <f>Raw!C468</f>
        <v>15.7</v>
      </c>
      <c r="D468" s="15">
        <f>IF(C468&gt;0.5,Raw!D468*D$11,-999)</f>
        <v>211.7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0.68688700000000003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0.87932399999999999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1.2744339999999995E+20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0.35039351851851852</v>
      </c>
      <c r="C469" s="15">
        <f>Raw!C469</f>
        <v>14.6</v>
      </c>
      <c r="D469" s="15">
        <f>IF(C469&gt;0.5,Raw!D469*D$11,-999)</f>
        <v>223.5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0.79985899999999999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0.90017100000000005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1.3454699999999995E+20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0.35045138888888888</v>
      </c>
      <c r="C470" s="15">
        <f>Raw!C470</f>
        <v>13.8</v>
      </c>
      <c r="D470" s="15">
        <f>IF(C470&gt;0.5,Raw!D470*D$11,-999)</f>
        <v>226.2</v>
      </c>
      <c r="E470" s="9">
        <f>IF(Raw!$G470&gt;$C$8,IF(Raw!$Q470&gt;$C$8,IF(Raw!$N470&gt;$C$9,IF(Raw!$N470&lt;$A$9,IF(Raw!$X470&gt;$C$9,IF(Raw!$X470&lt;$A$9,Raw!H470,-999),-999),-999),-999),-999),-999)</f>
        <v>0.20166700000000001</v>
      </c>
      <c r="F470" s="9">
        <f>IF(Raw!$G470&gt;$C$8,IF(Raw!$Q470&gt;$C$8,IF(Raw!$N470&gt;$C$9,IF(Raw!$N470&lt;$A$9,IF(Raw!$X470&gt;$C$9,IF(Raw!$X470&lt;$A$9,Raw!I470,-999),-999),-999),-999),-999),-999)</f>
        <v>0.25914500000000001</v>
      </c>
      <c r="G470" s="9">
        <f>Raw!G470</f>
        <v>0.80950800000000001</v>
      </c>
      <c r="H470" s="9">
        <f>IF(Raw!$G470&gt;$C$8,IF(Raw!$Q470&gt;$C$8,IF(Raw!$N470&gt;$C$9,IF(Raw!$N470&lt;$A$9,IF(Raw!$X470&gt;$C$9,IF(Raw!$X470&lt;$A$9,Raw!L470,-999),-999),-999),-999),-999),-999)</f>
        <v>378.8</v>
      </c>
      <c r="I470" s="9">
        <f>IF(Raw!$G470&gt;$C$8,IF(Raw!$Q470&gt;$C$8,IF(Raw!$N470&gt;$C$9,IF(Raw!$N470&lt;$A$9,IF(Raw!$X470&gt;$C$9,IF(Raw!$X470&lt;$A$9,Raw!M470,-999),-999),-999),-999),-999),-999)</f>
        <v>6.0000000000000002E-6</v>
      </c>
      <c r="J470" s="9">
        <f>IF(Raw!$G470&gt;$C$8,IF(Raw!$Q470&gt;$C$8,IF(Raw!$N470&gt;$C$9,IF(Raw!$N470&lt;$A$9,IF(Raw!$X470&gt;$C$9,IF(Raw!$X470&lt;$A$9,Raw!N470,-999),-999),-999),-999),-999),-999)</f>
        <v>807</v>
      </c>
      <c r="K470" s="9">
        <f>IF(Raw!$G470&gt;$C$8,IF(Raw!$Q470&gt;$C$8,IF(Raw!$N470&gt;$C$9,IF(Raw!$N470&lt;$A$9,IF(Raw!$X470&gt;$C$9,IF(Raw!$X470&lt;$A$9,Raw!R470,-999),-999),-999),-999),-999),-999)</f>
        <v>0.15032400000000001</v>
      </c>
      <c r="L470" s="9">
        <f>IF(Raw!$G470&gt;$C$8,IF(Raw!$Q470&gt;$C$8,IF(Raw!$N470&gt;$C$9,IF(Raw!$N470&lt;$A$9,IF(Raw!$X470&gt;$C$9,IF(Raw!$X470&lt;$A$9,Raw!S470,-999),-999),-999),-999),-999),-999)</f>
        <v>0.24023800000000001</v>
      </c>
      <c r="M470" s="9">
        <f>Raw!Q470</f>
        <v>0.896208</v>
      </c>
      <c r="N470" s="9">
        <f>IF(Raw!$G470&gt;$C$8,IF(Raw!$Q470&gt;$C$8,IF(Raw!$N470&gt;$C$9,IF(Raw!$N470&lt;$A$9,IF(Raw!$X470&gt;$C$9,IF(Raw!$X470&lt;$A$9,Raw!V470,-999),-999),-999),-999),-999),-999)</f>
        <v>396.5</v>
      </c>
      <c r="O470" s="9">
        <f>IF(Raw!$G470&gt;$C$8,IF(Raw!$Q470&gt;$C$8,IF(Raw!$N470&gt;$C$9,IF(Raw!$N470&lt;$A$9,IF(Raw!$X470&gt;$C$9,IF(Raw!$X470&lt;$A$9,Raw!W470,-999),-999),-999),-999),-999),-999)</f>
        <v>1.9999999999999999E-6</v>
      </c>
      <c r="P470" s="9">
        <f>IF(Raw!$G470&gt;$C$8,IF(Raw!$Q470&gt;$C$8,IF(Raw!$N470&gt;$C$9,IF(Raw!$N470&lt;$A$9,IF(Raw!$X470&gt;$C$9,IF(Raw!$X470&lt;$A$9,Raw!X470,-999),-999),-999),-999),-999),-999)</f>
        <v>691</v>
      </c>
      <c r="R470" s="9">
        <f t="shared" si="127"/>
        <v>5.7478000000000001E-2</v>
      </c>
      <c r="S470" s="9">
        <f t="shared" si="128"/>
        <v>0.22179860695749484</v>
      </c>
      <c r="T470" s="9">
        <f t="shared" si="129"/>
        <v>8.9913999999999994E-2</v>
      </c>
      <c r="U470" s="9">
        <f t="shared" si="130"/>
        <v>0.37427051507255299</v>
      </c>
      <c r="V470" s="15">
        <f t="shared" si="131"/>
        <v>6.3903308000000006E-2</v>
      </c>
      <c r="X470" s="11">
        <f t="shared" si="132"/>
        <v>1.3617239999999997E+20</v>
      </c>
      <c r="Y470" s="11">
        <f t="shared" si="133"/>
        <v>3.7880000000000002E-18</v>
      </c>
      <c r="Z470" s="11">
        <f t="shared" si="134"/>
        <v>8.0699999999999999E-4</v>
      </c>
      <c r="AA470" s="16">
        <f t="shared" si="135"/>
        <v>0.29391874229971876</v>
      </c>
      <c r="AB470" s="9">
        <f t="shared" si="136"/>
        <v>0.17675140979513693</v>
      </c>
      <c r="AC470" s="9">
        <f t="shared" si="137"/>
        <v>0.70608125770028118</v>
      </c>
      <c r="AD470" s="15">
        <f t="shared" si="138"/>
        <v>364.21157657957707</v>
      </c>
      <c r="AE470" s="3">
        <f t="shared" si="139"/>
        <v>456.07519999999988</v>
      </c>
      <c r="AF470" s="2">
        <f t="shared" si="140"/>
        <v>0.25</v>
      </c>
      <c r="AG470" s="9">
        <f t="shared" si="141"/>
        <v>0.10485665720140375</v>
      </c>
      <c r="AH470" s="2">
        <f t="shared" si="142"/>
        <v>5.0739590719192966</v>
      </c>
    </row>
    <row r="471" spans="1:34">
      <c r="A471" s="1">
        <f>Raw!A471</f>
        <v>458</v>
      </c>
      <c r="B471" s="14">
        <f>Raw!B471</f>
        <v>0.3505092592592593</v>
      </c>
      <c r="C471" s="15">
        <f>Raw!C471</f>
        <v>13.1</v>
      </c>
      <c r="D471" s="15">
        <f>IF(C471&gt;0.5,Raw!D471*D$11,-999)</f>
        <v>246.9</v>
      </c>
      <c r="E471" s="9">
        <f>IF(Raw!$G471&gt;$C$8,IF(Raw!$Q471&gt;$C$8,IF(Raw!$N471&gt;$C$9,IF(Raw!$N471&lt;$A$9,IF(Raw!$X471&gt;$C$9,IF(Raw!$X471&lt;$A$9,Raw!H471,-999),-999),-999),-999),-999),-999)</f>
        <v>0.19642000000000001</v>
      </c>
      <c r="F471" s="9">
        <f>IF(Raw!$G471&gt;$C$8,IF(Raw!$Q471&gt;$C$8,IF(Raw!$N471&gt;$C$9,IF(Raw!$N471&lt;$A$9,IF(Raw!$X471&gt;$C$9,IF(Raw!$X471&lt;$A$9,Raw!I471,-999),-999),-999),-999),-999),-999)</f>
        <v>0.26171499999999998</v>
      </c>
      <c r="G471" s="9">
        <f>Raw!G471</f>
        <v>0.83907399999999999</v>
      </c>
      <c r="H471" s="9">
        <f>IF(Raw!$G471&gt;$C$8,IF(Raw!$Q471&gt;$C$8,IF(Raw!$N471&gt;$C$9,IF(Raw!$N471&lt;$A$9,IF(Raw!$X471&gt;$C$9,IF(Raw!$X471&lt;$A$9,Raw!L471,-999),-999),-999),-999),-999),-999)</f>
        <v>532.20000000000005</v>
      </c>
      <c r="I471" s="9">
        <f>IF(Raw!$G471&gt;$C$8,IF(Raw!$Q471&gt;$C$8,IF(Raw!$N471&gt;$C$9,IF(Raw!$N471&lt;$A$9,IF(Raw!$X471&gt;$C$9,IF(Raw!$X471&lt;$A$9,Raw!M471,-999),-999),-999),-999),-999),-999)</f>
        <v>3.9999999999999998E-6</v>
      </c>
      <c r="J471" s="9">
        <f>IF(Raw!$G471&gt;$C$8,IF(Raw!$Q471&gt;$C$8,IF(Raw!$N471&gt;$C$9,IF(Raw!$N471&lt;$A$9,IF(Raw!$X471&gt;$C$9,IF(Raw!$X471&lt;$A$9,Raw!N471,-999),-999),-999),-999),-999),-999)</f>
        <v>833</v>
      </c>
      <c r="K471" s="9">
        <f>IF(Raw!$G471&gt;$C$8,IF(Raw!$Q471&gt;$C$8,IF(Raw!$N471&gt;$C$9,IF(Raw!$N471&lt;$A$9,IF(Raw!$X471&gt;$C$9,IF(Raw!$X471&lt;$A$9,Raw!R471,-999),-999),-999),-999),-999),-999)</f>
        <v>0.16106200000000001</v>
      </c>
      <c r="L471" s="9">
        <f>IF(Raw!$G471&gt;$C$8,IF(Raw!$Q471&gt;$C$8,IF(Raw!$N471&gt;$C$9,IF(Raw!$N471&lt;$A$9,IF(Raw!$X471&gt;$C$9,IF(Raw!$X471&lt;$A$9,Raw!S471,-999),-999),-999),-999),-999),-999)</f>
        <v>0.25251800000000002</v>
      </c>
      <c r="M471" s="9">
        <f>Raw!Q471</f>
        <v>0.90328699999999995</v>
      </c>
      <c r="N471" s="9">
        <f>IF(Raw!$G471&gt;$C$8,IF(Raw!$Q471&gt;$C$8,IF(Raw!$N471&gt;$C$9,IF(Raw!$N471&lt;$A$9,IF(Raw!$X471&gt;$C$9,IF(Raw!$X471&lt;$A$9,Raw!V471,-999),-999),-999),-999),-999),-999)</f>
        <v>396.4</v>
      </c>
      <c r="O471" s="9">
        <f>IF(Raw!$G471&gt;$C$8,IF(Raw!$Q471&gt;$C$8,IF(Raw!$N471&gt;$C$9,IF(Raw!$N471&lt;$A$9,IF(Raw!$X471&gt;$C$9,IF(Raw!$X471&lt;$A$9,Raw!W471,-999),-999),-999),-999),-999),-999)</f>
        <v>1.1E-5</v>
      </c>
      <c r="P471" s="9">
        <f>IF(Raw!$G471&gt;$C$8,IF(Raw!$Q471&gt;$C$8,IF(Raw!$N471&gt;$C$9,IF(Raw!$N471&lt;$A$9,IF(Raw!$X471&gt;$C$9,IF(Raw!$X471&lt;$A$9,Raw!X471,-999),-999),-999),-999),-999),-999)</f>
        <v>671</v>
      </c>
      <c r="R471" s="9">
        <f t="shared" si="127"/>
        <v>6.5294999999999964E-2</v>
      </c>
      <c r="S471" s="9">
        <f t="shared" si="128"/>
        <v>0.24948894790134296</v>
      </c>
      <c r="T471" s="9">
        <f t="shared" si="129"/>
        <v>9.145600000000001E-2</v>
      </c>
      <c r="U471" s="9">
        <f t="shared" si="130"/>
        <v>0.36217616169936401</v>
      </c>
      <c r="V471" s="15">
        <f t="shared" si="131"/>
        <v>6.7169788000000008E-2</v>
      </c>
      <c r="X471" s="11">
        <f t="shared" si="132"/>
        <v>1.4863379999999997E+20</v>
      </c>
      <c r="Y471" s="11">
        <f t="shared" si="133"/>
        <v>5.3219999999999999E-18</v>
      </c>
      <c r="Z471" s="11">
        <f t="shared" si="134"/>
        <v>8.3299999999999997E-4</v>
      </c>
      <c r="AA471" s="16">
        <f t="shared" si="135"/>
        <v>0.39720080305986133</v>
      </c>
      <c r="AB471" s="9">
        <f t="shared" si="136"/>
        <v>0.19738839664464269</v>
      </c>
      <c r="AC471" s="9">
        <f t="shared" si="137"/>
        <v>0.60279919694013862</v>
      </c>
      <c r="AD471" s="15">
        <f t="shared" si="138"/>
        <v>476.83169635037365</v>
      </c>
      <c r="AE471" s="3">
        <f t="shared" si="139"/>
        <v>640.76879999999983</v>
      </c>
      <c r="AF471" s="2">
        <f t="shared" si="140"/>
        <v>0.25</v>
      </c>
      <c r="AG471" s="9">
        <f t="shared" si="141"/>
        <v>0.13284390273905766</v>
      </c>
      <c r="AH471" s="2">
        <f t="shared" si="142"/>
        <v>6.4282473182158881</v>
      </c>
    </row>
    <row r="472" spans="1:34">
      <c r="A472" s="1">
        <f>Raw!A472</f>
        <v>459</v>
      </c>
      <c r="B472" s="14">
        <f>Raw!B472</f>
        <v>0.3505671296296296</v>
      </c>
      <c r="C472" s="15">
        <f>Raw!C472</f>
        <v>12.4</v>
      </c>
      <c r="D472" s="15">
        <f>IF(C472&gt;0.5,Raw!D472*D$11,-999)</f>
        <v>255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0.79979900000000004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0.88625399999999999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1.5350999999999997E+20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0.35062499999999996</v>
      </c>
      <c r="C473" s="15">
        <f>Raw!C473</f>
        <v>11.8</v>
      </c>
      <c r="D473" s="15">
        <f>IF(C473&gt;0.5,Raw!D473*D$11,-999)</f>
        <v>261.3</v>
      </c>
      <c r="E473" s="9">
        <f>IF(Raw!$G473&gt;$C$8,IF(Raw!$Q473&gt;$C$8,IF(Raw!$N473&gt;$C$9,IF(Raw!$N473&lt;$A$9,IF(Raw!$X473&gt;$C$9,IF(Raw!$X473&lt;$A$9,Raw!H473,-999),-999),-999),-999),-999),-999)</f>
        <v>0.20299500000000001</v>
      </c>
      <c r="F473" s="9">
        <f>IF(Raw!$G473&gt;$C$8,IF(Raw!$Q473&gt;$C$8,IF(Raw!$N473&gt;$C$9,IF(Raw!$N473&lt;$A$9,IF(Raw!$X473&gt;$C$9,IF(Raw!$X473&lt;$A$9,Raw!I473,-999),-999),-999),-999),-999),-999)</f>
        <v>0.26100299999999999</v>
      </c>
      <c r="G473" s="9">
        <f>Raw!G473</f>
        <v>0.82488499999999998</v>
      </c>
      <c r="H473" s="9">
        <f>IF(Raw!$G473&gt;$C$8,IF(Raw!$Q473&gt;$C$8,IF(Raw!$N473&gt;$C$9,IF(Raw!$N473&lt;$A$9,IF(Raw!$X473&gt;$C$9,IF(Raw!$X473&lt;$A$9,Raw!L473,-999),-999),-999),-999),-999),-999)</f>
        <v>430.4</v>
      </c>
      <c r="I473" s="9">
        <f>IF(Raw!$G473&gt;$C$8,IF(Raw!$Q473&gt;$C$8,IF(Raw!$N473&gt;$C$9,IF(Raw!$N473&lt;$A$9,IF(Raw!$X473&gt;$C$9,IF(Raw!$X473&lt;$A$9,Raw!M473,-999),-999),-999),-999),-999),-999)</f>
        <v>1.9999999999999999E-6</v>
      </c>
      <c r="J473" s="9">
        <f>IF(Raw!$G473&gt;$C$8,IF(Raw!$Q473&gt;$C$8,IF(Raw!$N473&gt;$C$9,IF(Raw!$N473&lt;$A$9,IF(Raw!$X473&gt;$C$9,IF(Raw!$X473&lt;$A$9,Raw!N473,-999),-999),-999),-999),-999),-999)</f>
        <v>526</v>
      </c>
      <c r="K473" s="9">
        <f>IF(Raw!$G473&gt;$C$8,IF(Raw!$Q473&gt;$C$8,IF(Raw!$N473&gt;$C$9,IF(Raw!$N473&lt;$A$9,IF(Raw!$X473&gt;$C$9,IF(Raw!$X473&lt;$A$9,Raw!R473,-999),-999),-999),-999),-999),-999)</f>
        <v>0.16051099999999999</v>
      </c>
      <c r="L473" s="9">
        <f>IF(Raw!$G473&gt;$C$8,IF(Raw!$Q473&gt;$C$8,IF(Raw!$N473&gt;$C$9,IF(Raw!$N473&lt;$A$9,IF(Raw!$X473&gt;$C$9,IF(Raw!$X473&lt;$A$9,Raw!S473,-999),-999),-999),-999),-999),-999)</f>
        <v>0.254714</v>
      </c>
      <c r="M473" s="9">
        <f>Raw!Q473</f>
        <v>0.88981399999999999</v>
      </c>
      <c r="N473" s="9">
        <f>IF(Raw!$G473&gt;$C$8,IF(Raw!$Q473&gt;$C$8,IF(Raw!$N473&gt;$C$9,IF(Raw!$N473&lt;$A$9,IF(Raw!$X473&gt;$C$9,IF(Raw!$X473&lt;$A$9,Raw!V473,-999),-999),-999),-999),-999),-999)</f>
        <v>375.3</v>
      </c>
      <c r="O473" s="9">
        <f>IF(Raw!$G473&gt;$C$8,IF(Raw!$Q473&gt;$C$8,IF(Raw!$N473&gt;$C$9,IF(Raw!$N473&lt;$A$9,IF(Raw!$X473&gt;$C$9,IF(Raw!$X473&lt;$A$9,Raw!W473,-999),-999),-999),-999),-999),-999)</f>
        <v>9.9999999999999995E-7</v>
      </c>
      <c r="P473" s="9">
        <f>IF(Raw!$G473&gt;$C$8,IF(Raw!$Q473&gt;$C$8,IF(Raw!$N473&gt;$C$9,IF(Raw!$N473&lt;$A$9,IF(Raw!$X473&gt;$C$9,IF(Raw!$X473&lt;$A$9,Raw!X473,-999),-999),-999),-999),-999),-999)</f>
        <v>394</v>
      </c>
      <c r="R473" s="9">
        <f t="shared" si="127"/>
        <v>5.8007999999999976E-2</v>
      </c>
      <c r="S473" s="9">
        <f t="shared" si="128"/>
        <v>0.22225031896185093</v>
      </c>
      <c r="T473" s="9">
        <f t="shared" si="129"/>
        <v>9.4203000000000009E-2</v>
      </c>
      <c r="U473" s="9">
        <f t="shared" si="130"/>
        <v>0.36983832847821485</v>
      </c>
      <c r="V473" s="15">
        <f t="shared" si="131"/>
        <v>6.7753924000000007E-2</v>
      </c>
      <c r="X473" s="11">
        <f t="shared" si="132"/>
        <v>1.573026E+20</v>
      </c>
      <c r="Y473" s="11">
        <f t="shared" si="133"/>
        <v>4.3039999999999996E-18</v>
      </c>
      <c r="Z473" s="11">
        <f t="shared" si="134"/>
        <v>5.2599999999999999E-4</v>
      </c>
      <c r="AA473" s="16">
        <f t="shared" si="135"/>
        <v>0.26260103412638142</v>
      </c>
      <c r="AB473" s="9">
        <f t="shared" si="136"/>
        <v>0.18524880521780751</v>
      </c>
      <c r="AC473" s="9">
        <f t="shared" si="137"/>
        <v>0.73739896587361842</v>
      </c>
      <c r="AD473" s="15">
        <f t="shared" si="138"/>
        <v>499.24150974597217</v>
      </c>
      <c r="AE473" s="3">
        <f t="shared" si="139"/>
        <v>518.20159999999976</v>
      </c>
      <c r="AF473" s="2">
        <f t="shared" si="140"/>
        <v>0.25</v>
      </c>
      <c r="AG473" s="9">
        <f t="shared" si="141"/>
        <v>0.14202972728568522</v>
      </c>
      <c r="AH473" s="2">
        <f t="shared" si="142"/>
        <v>6.8727445874917583</v>
      </c>
    </row>
    <row r="474" spans="1:34">
      <c r="A474" s="1">
        <f>Raw!A474</f>
        <v>461</v>
      </c>
      <c r="B474" s="14">
        <f>Raw!B474</f>
        <v>0.35068287037037038</v>
      </c>
      <c r="C474" s="15">
        <f>Raw!C474</f>
        <v>10.6</v>
      </c>
      <c r="D474" s="15">
        <f>IF(C474&gt;0.5,Raw!D474*D$11,-999)</f>
        <v>276.60000000000002</v>
      </c>
      <c r="E474" s="9">
        <f>IF(Raw!$G474&gt;$C$8,IF(Raw!$Q474&gt;$C$8,IF(Raw!$N474&gt;$C$9,IF(Raw!$N474&lt;$A$9,IF(Raw!$X474&gt;$C$9,IF(Raw!$X474&lt;$A$9,Raw!H474,-999),-999),-999),-999),-999),-999)</f>
        <v>0.20094500000000001</v>
      </c>
      <c r="F474" s="9">
        <f>IF(Raw!$G474&gt;$C$8,IF(Raw!$Q474&gt;$C$8,IF(Raw!$N474&gt;$C$9,IF(Raw!$N474&lt;$A$9,IF(Raw!$X474&gt;$C$9,IF(Raw!$X474&lt;$A$9,Raw!I474,-999),-999),-999),-999),-999),-999)</f>
        <v>0.25035499999999999</v>
      </c>
      <c r="G474" s="9">
        <f>Raw!G474</f>
        <v>0.84829100000000002</v>
      </c>
      <c r="H474" s="9">
        <f>IF(Raw!$G474&gt;$C$8,IF(Raw!$Q474&gt;$C$8,IF(Raw!$N474&gt;$C$9,IF(Raw!$N474&lt;$A$9,IF(Raw!$X474&gt;$C$9,IF(Raw!$X474&lt;$A$9,Raw!L474,-999),-999),-999),-999),-999),-999)</f>
        <v>582.20000000000005</v>
      </c>
      <c r="I474" s="9">
        <f>IF(Raw!$G474&gt;$C$8,IF(Raw!$Q474&gt;$C$8,IF(Raw!$N474&gt;$C$9,IF(Raw!$N474&lt;$A$9,IF(Raw!$X474&gt;$C$9,IF(Raw!$X474&lt;$A$9,Raw!M474,-999),-999),-999),-999),-999),-999)</f>
        <v>0.47911900000000002</v>
      </c>
      <c r="J474" s="9">
        <f>IF(Raw!$G474&gt;$C$8,IF(Raw!$Q474&gt;$C$8,IF(Raw!$N474&gt;$C$9,IF(Raw!$N474&lt;$A$9,IF(Raw!$X474&gt;$C$9,IF(Raw!$X474&lt;$A$9,Raw!N474,-999),-999),-999),-999),-999),-999)</f>
        <v>727</v>
      </c>
      <c r="K474" s="9">
        <f>IF(Raw!$G474&gt;$C$8,IF(Raw!$Q474&gt;$C$8,IF(Raw!$N474&gt;$C$9,IF(Raw!$N474&lt;$A$9,IF(Raw!$X474&gt;$C$9,IF(Raw!$X474&lt;$A$9,Raw!R474,-999),-999),-999),-999),-999),-999)</f>
        <v>0.16475899999999999</v>
      </c>
      <c r="L474" s="9">
        <f>IF(Raw!$G474&gt;$C$8,IF(Raw!$Q474&gt;$C$8,IF(Raw!$N474&gt;$C$9,IF(Raw!$N474&lt;$A$9,IF(Raw!$X474&gt;$C$9,IF(Raw!$X474&lt;$A$9,Raw!S474,-999),-999),-999),-999),-999),-999)</f>
        <v>0.25156099999999998</v>
      </c>
      <c r="M474" s="9">
        <f>Raw!Q474</f>
        <v>0.87672799999999995</v>
      </c>
      <c r="N474" s="9">
        <f>IF(Raw!$G474&gt;$C$8,IF(Raw!$Q474&gt;$C$8,IF(Raw!$N474&gt;$C$9,IF(Raw!$N474&lt;$A$9,IF(Raw!$X474&gt;$C$9,IF(Raw!$X474&lt;$A$9,Raw!V474,-999),-999),-999),-999),-999),-999)</f>
        <v>360.3</v>
      </c>
      <c r="O474" s="9">
        <f>IF(Raw!$G474&gt;$C$8,IF(Raw!$Q474&gt;$C$8,IF(Raw!$N474&gt;$C$9,IF(Raw!$N474&lt;$A$9,IF(Raw!$X474&gt;$C$9,IF(Raw!$X474&lt;$A$9,Raw!W474,-999),-999),-999),-999),-999),-999)</f>
        <v>3.0000000000000001E-6</v>
      </c>
      <c r="P474" s="9">
        <f>IF(Raw!$G474&gt;$C$8,IF(Raw!$Q474&gt;$C$8,IF(Raw!$N474&gt;$C$9,IF(Raw!$N474&lt;$A$9,IF(Raw!$X474&gt;$C$9,IF(Raw!$X474&lt;$A$9,Raw!X474,-999),-999),-999),-999),-999),-999)</f>
        <v>475</v>
      </c>
      <c r="R474" s="9">
        <f t="shared" si="127"/>
        <v>4.9409999999999982E-2</v>
      </c>
      <c r="S474" s="9">
        <f t="shared" si="128"/>
        <v>0.19735974915619814</v>
      </c>
      <c r="T474" s="9">
        <f t="shared" si="129"/>
        <v>8.680199999999999E-2</v>
      </c>
      <c r="U474" s="9">
        <f t="shared" si="130"/>
        <v>0.34505348603320862</v>
      </c>
      <c r="V474" s="15">
        <f t="shared" si="131"/>
        <v>6.6915225999999994E-2</v>
      </c>
      <c r="X474" s="11">
        <f t="shared" si="132"/>
        <v>1.6651319999999997E+20</v>
      </c>
      <c r="Y474" s="11">
        <f t="shared" si="133"/>
        <v>5.8220000000000003E-18</v>
      </c>
      <c r="Z474" s="11">
        <f t="shared" si="134"/>
        <v>7.27E-4</v>
      </c>
      <c r="AA474" s="16">
        <f t="shared" si="135"/>
        <v>0.41341500109590773</v>
      </c>
      <c r="AB474" s="9">
        <f t="shared" si="136"/>
        <v>0.20064424892512697</v>
      </c>
      <c r="AC474" s="9">
        <f t="shared" si="137"/>
        <v>0.58658499890409221</v>
      </c>
      <c r="AD474" s="15">
        <f t="shared" si="138"/>
        <v>568.65887358446719</v>
      </c>
      <c r="AE474" s="3">
        <f t="shared" si="139"/>
        <v>700.96879999999987</v>
      </c>
      <c r="AF474" s="2">
        <f t="shared" si="140"/>
        <v>0.25</v>
      </c>
      <c r="AG474" s="9">
        <f t="shared" si="141"/>
        <v>0.15093671284156779</v>
      </c>
      <c r="AH474" s="2">
        <f t="shared" si="142"/>
        <v>7.3037489831203404</v>
      </c>
    </row>
    <row r="475" spans="1:34">
      <c r="A475" s="1">
        <f>Raw!A475</f>
        <v>462</v>
      </c>
      <c r="B475" s="14">
        <f>Raw!B475</f>
        <v>0.35074074074074074</v>
      </c>
      <c r="C475" s="15">
        <f>Raw!C475</f>
        <v>9.8000000000000007</v>
      </c>
      <c r="D475" s="15">
        <f>IF(C475&gt;0.5,Raw!D475*D$11,-999)</f>
        <v>287.39999999999998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0.78273199999999998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0.88428200000000001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1.7301479999999993E+20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0.35078703703703701</v>
      </c>
      <c r="C476" s="15">
        <f>Raw!C476</f>
        <v>8.9</v>
      </c>
      <c r="D476" s="15">
        <f>IF(C476&gt;0.5,Raw!D476*D$11,-999)</f>
        <v>300.89999999999998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0.75619199999999998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0.85738300000000001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1.8114179999999993E+20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0.35084490740740737</v>
      </c>
      <c r="C477" s="15">
        <f>Raw!C477</f>
        <v>8.6</v>
      </c>
      <c r="D477" s="15">
        <f>IF(C477&gt;0.5,Raw!D477*D$11,-999)</f>
        <v>320.8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0.73408399999999996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0.887158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1.9312159999999997E+20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0.35090277777777779</v>
      </c>
      <c r="C478" s="15">
        <f>Raw!C478</f>
        <v>7.5</v>
      </c>
      <c r="D478" s="15">
        <f>IF(C478&gt;0.5,Raw!D478*D$11,-999)</f>
        <v>354.1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0.68384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0.90696900000000003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2.1316819999999993E+20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0.35096064814814815</v>
      </c>
      <c r="C479" s="15">
        <f>Raw!C479</f>
        <v>6.7</v>
      </c>
      <c r="D479" s="15">
        <f>IF(C479&gt;0.5,Raw!D479*D$11,-999)</f>
        <v>366.7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0.67626799999999998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0.87175899999999995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2.2075339999999993E+20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0.35101851851851856</v>
      </c>
      <c r="C480" s="15">
        <f>Raw!C480</f>
        <v>6.2</v>
      </c>
      <c r="D480" s="15">
        <f>IF(C480&gt;0.5,Raw!D480*D$11,-999)</f>
        <v>391.1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0.72691700000000004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0.86647799999999997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2.3544219999999997E+20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0.35107638888888887</v>
      </c>
      <c r="C481" s="15">
        <f>Raw!C481</f>
        <v>5.3</v>
      </c>
      <c r="D481" s="15">
        <f>IF(C481&gt;0.5,Raw!D481*D$11,-999)</f>
        <v>437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0.68168499999999999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0.82648200000000005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2.6307399999999993E+20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0.35113425925925923</v>
      </c>
      <c r="C482" s="15">
        <f>Raw!C482</f>
        <v>4.4000000000000004</v>
      </c>
      <c r="D482" s="15">
        <f>IF(C482&gt;0.5,Raw!D482*D$11,-999)</f>
        <v>482.1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0.64422900000000005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0.86784300000000003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2.9022419999999993E+20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0.35119212962962965</v>
      </c>
      <c r="C483" s="15">
        <f>Raw!C483</f>
        <v>3.1</v>
      </c>
      <c r="D483" s="15">
        <f>IF(C483&gt;0.5,Raw!D483*D$11,-999)</f>
        <v>533.4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0.41203200000000001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0.68576599999999999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3.2110679999999993E+20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0.35125000000000001</v>
      </c>
      <c r="C484" s="15">
        <f>Raw!C484</f>
        <v>2</v>
      </c>
      <c r="D484" s="15">
        <f>IF(C484&gt;0.5,Raw!D484*D$11,-999)</f>
        <v>667.7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0.44940400000000003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0.74626099999999995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4.0195539999999997E+20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0.35130787037037042</v>
      </c>
      <c r="C485" s="15">
        <f>Raw!C485</f>
        <v>1.5</v>
      </c>
      <c r="D485" s="15">
        <f>IF(C485&gt;0.5,Raw!D485*D$11,-999)</f>
        <v>701.9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4.4730000000000004E-3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0.360037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4.225437999999999E+20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0.35135416666666663</v>
      </c>
      <c r="C486" s="15">
        <f>Raw!C486</f>
        <v>0.2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0.30519600000000002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0.285358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0.35141203703703705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0.28135599999999999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3.5772999999999999E-2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0.35146990740740741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8.8146000000000002E-2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2.5276E-2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0.35152777777777783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7.1830000000000001E-3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6.9899999999999997E-3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0.35158564814814813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3.2747999999999999E-2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5.5229E-2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0.35164351851851849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4.4035999999999999E-2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6.613E-3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0.35170138888888891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9.9330000000000009E-3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9.6339999999999995E-2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0.35175925925925927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5.7306000000000003E-2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1.763E-3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0.35181712962962958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0.11233700000000001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2.3823E-2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0.35187499999999999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3.0568999999999999E-2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6.9944999999999993E-2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0.35192129629629632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1.2553999999999999E-2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3.805E-2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0.35197916666666668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1.542E-2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3.2952000000000002E-2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0.35203703703703698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1.5799999999999999E-4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0.167376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0.3520949074074074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7.4684E-2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1.5624000000000001E-2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0.35215277777777776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4.8506000000000001E-2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1.7285999999999999E-2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0.35221064814814818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0.10782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5.0949999999999997E-3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0.35226851851851854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4.0077000000000002E-2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3.7331000000000003E-2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02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101</v>
      </c>
    </row>
    <row r="3" spans="1:31">
      <c r="A3" s="17" t="s">
        <v>102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1.1537999999999999</v>
      </c>
      <c r="S6" s="17">
        <v>1.1537999999999999</v>
      </c>
      <c r="T6" s="17">
        <v>1.1537999999999999</v>
      </c>
      <c r="U6" s="17">
        <v>1.1537999999999999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0.32483796296296297</v>
      </c>
      <c r="C13" s="17">
        <v>0.2</v>
      </c>
      <c r="D13" s="17">
        <v>4.5</v>
      </c>
      <c r="E13" s="17">
        <v>5.836E-3</v>
      </c>
      <c r="F13" s="17">
        <v>0.28199999999999997</v>
      </c>
      <c r="G13" s="17">
        <v>7.7605999999999994E-2</v>
      </c>
      <c r="H13" s="17">
        <v>0.135214</v>
      </c>
      <c r="I13" s="17">
        <v>0.17529700000000001</v>
      </c>
      <c r="J13" s="17">
        <v>4.0083000000000001E-2</v>
      </c>
      <c r="K13" s="17">
        <v>0.22866</v>
      </c>
      <c r="L13" s="17">
        <v>900</v>
      </c>
      <c r="M13" s="17">
        <v>0.37081999999999998</v>
      </c>
      <c r="N13" s="17">
        <v>1307</v>
      </c>
      <c r="O13" s="17">
        <v>0</v>
      </c>
      <c r="P13" s="17">
        <v>0</v>
      </c>
      <c r="Q13" s="17">
        <v>5.4879999999999998E-3</v>
      </c>
      <c r="R13" s="17">
        <v>8.2350999999999994E-2</v>
      </c>
      <c r="S13" s="17">
        <v>0.121239</v>
      </c>
      <c r="T13" s="17">
        <v>3.8886999999999998E-2</v>
      </c>
      <c r="U13" s="17">
        <v>0.32074900000000001</v>
      </c>
      <c r="V13" s="17">
        <v>100</v>
      </c>
      <c r="W13" s="17">
        <v>0.37081999999999998</v>
      </c>
      <c r="X13" s="17">
        <v>3333</v>
      </c>
      <c r="Y13" s="17">
        <v>0</v>
      </c>
      <c r="Z13" s="17">
        <v>0</v>
      </c>
      <c r="AA13" s="17">
        <v>0.49345899999999998</v>
      </c>
      <c r="AB13" s="17">
        <v>3.0926200000000001E-2</v>
      </c>
      <c r="AC13" s="17">
        <v>8.3554100000000006E-2</v>
      </c>
      <c r="AD13" s="17">
        <v>0.25</v>
      </c>
      <c r="AE13" s="17">
        <v>922.9</v>
      </c>
    </row>
    <row r="14" spans="1:31">
      <c r="A14" s="17">
        <v>1</v>
      </c>
      <c r="B14" s="19">
        <v>0.32489583333333333</v>
      </c>
      <c r="C14" s="17">
        <v>0.2</v>
      </c>
      <c r="D14" s="17">
        <v>729.8</v>
      </c>
      <c r="E14" s="17">
        <v>0.1007</v>
      </c>
      <c r="F14" s="17">
        <v>4.8730000000000002</v>
      </c>
      <c r="G14" s="17">
        <v>0.10106800000000001</v>
      </c>
      <c r="H14" s="17">
        <v>0.145681</v>
      </c>
      <c r="I14" s="17">
        <v>0.174065</v>
      </c>
      <c r="J14" s="17">
        <v>2.8384E-2</v>
      </c>
      <c r="K14" s="17">
        <v>0.16306399999999999</v>
      </c>
      <c r="L14" s="17">
        <v>722.9</v>
      </c>
      <c r="M14" s="17">
        <v>0.599997</v>
      </c>
      <c r="N14" s="17">
        <v>2917</v>
      </c>
      <c r="O14" s="17">
        <v>0</v>
      </c>
      <c r="P14" s="17">
        <v>0</v>
      </c>
      <c r="Q14" s="17">
        <v>0.134549</v>
      </c>
      <c r="R14" s="17">
        <v>7.7591999999999994E-2</v>
      </c>
      <c r="S14" s="17">
        <v>0.134488</v>
      </c>
      <c r="T14" s="17">
        <v>5.6896000000000002E-2</v>
      </c>
      <c r="U14" s="17">
        <v>0.42305900000000002</v>
      </c>
      <c r="V14" s="17">
        <v>100</v>
      </c>
      <c r="W14" s="17">
        <v>0.37081999999999998</v>
      </c>
      <c r="X14" s="17">
        <v>2205</v>
      </c>
      <c r="Y14" s="17">
        <v>0</v>
      </c>
      <c r="Z14" s="17">
        <v>0</v>
      </c>
      <c r="AA14" s="17">
        <v>0.65085999999999999</v>
      </c>
      <c r="AB14" s="17">
        <v>0.90256999999999998</v>
      </c>
      <c r="AC14" s="17">
        <v>0.128945</v>
      </c>
      <c r="AD14" s="17">
        <v>0.25</v>
      </c>
      <c r="AE14" s="17">
        <v>1149</v>
      </c>
    </row>
    <row r="15" spans="1:31">
      <c r="A15" s="17">
        <v>2</v>
      </c>
      <c r="B15" s="19">
        <v>0.32494212962962959</v>
      </c>
      <c r="C15" s="17">
        <v>0.2</v>
      </c>
      <c r="D15" s="17">
        <v>851.5</v>
      </c>
      <c r="E15" s="17">
        <v>4.9294999999999999E-2</v>
      </c>
      <c r="F15" s="17">
        <v>2.3849999999999998</v>
      </c>
      <c r="G15" s="17">
        <v>7.9699999999999997E-3</v>
      </c>
      <c r="H15" s="17">
        <v>0.14971699999999999</v>
      </c>
      <c r="I15" s="17">
        <v>0.175425</v>
      </c>
      <c r="J15" s="17">
        <v>2.5707000000000001E-2</v>
      </c>
      <c r="K15" s="17">
        <v>0.14654400000000001</v>
      </c>
      <c r="L15" s="17">
        <v>772.2</v>
      </c>
      <c r="M15" s="17">
        <v>0.37081999999999998</v>
      </c>
      <c r="N15" s="17">
        <v>3379</v>
      </c>
      <c r="O15" s="17">
        <v>0</v>
      </c>
      <c r="P15" s="17">
        <v>0</v>
      </c>
      <c r="Q15" s="17">
        <v>2.7437E-2</v>
      </c>
      <c r="R15" s="17">
        <v>7.8508999999999995E-2</v>
      </c>
      <c r="S15" s="17">
        <v>0.102324</v>
      </c>
      <c r="T15" s="17">
        <v>2.3813999999999998E-2</v>
      </c>
      <c r="U15" s="17">
        <v>0.232735</v>
      </c>
      <c r="V15" s="17">
        <v>100</v>
      </c>
      <c r="W15" s="17">
        <v>0.22917699999999999</v>
      </c>
      <c r="X15" s="17">
        <v>0</v>
      </c>
      <c r="Y15" s="17">
        <v>0</v>
      </c>
      <c r="Z15" s="17">
        <v>0</v>
      </c>
      <c r="AA15" s="17">
        <v>0.35805500000000001</v>
      </c>
      <c r="AB15" s="17">
        <v>0.93043699999999996</v>
      </c>
      <c r="AC15" s="17">
        <v>0.10066700000000001</v>
      </c>
      <c r="AD15" s="17">
        <v>0.25</v>
      </c>
      <c r="AE15" s="17">
        <v>1075.5999999999999</v>
      </c>
    </row>
    <row r="16" spans="1:31">
      <c r="A16" s="17">
        <v>3</v>
      </c>
      <c r="B16" s="19">
        <v>0.32500000000000001</v>
      </c>
      <c r="C16" s="17">
        <v>0.2</v>
      </c>
      <c r="D16" s="17">
        <v>860.5</v>
      </c>
      <c r="E16" s="17">
        <v>6.7811999999999997E-2</v>
      </c>
      <c r="F16" s="17">
        <v>3.2810000000000001</v>
      </c>
      <c r="G16" s="17">
        <v>9.9100000000000004E-3</v>
      </c>
      <c r="H16" s="17">
        <v>0.15245</v>
      </c>
      <c r="I16" s="17">
        <v>0.17722399999999999</v>
      </c>
      <c r="J16" s="17">
        <v>2.4774000000000001E-2</v>
      </c>
      <c r="K16" s="17">
        <v>0.139791</v>
      </c>
      <c r="L16" s="17">
        <v>230.9</v>
      </c>
      <c r="M16" s="17">
        <v>0.59999899999999995</v>
      </c>
      <c r="N16" s="17">
        <v>2990</v>
      </c>
      <c r="O16" s="17">
        <v>0</v>
      </c>
      <c r="P16" s="17">
        <v>0</v>
      </c>
      <c r="Q16" s="17">
        <v>3.6595999999999997E-2</v>
      </c>
      <c r="R16" s="17">
        <v>8.3302000000000001E-2</v>
      </c>
      <c r="S16" s="17">
        <v>0.12570000000000001</v>
      </c>
      <c r="T16" s="17">
        <v>4.2397999999999998E-2</v>
      </c>
      <c r="U16" s="17">
        <v>0.33729500000000001</v>
      </c>
      <c r="V16" s="17">
        <v>112.3</v>
      </c>
      <c r="W16" s="17">
        <v>0.6</v>
      </c>
      <c r="X16" s="17">
        <v>1939</v>
      </c>
      <c r="Y16" s="17">
        <v>0</v>
      </c>
      <c r="Z16" s="17">
        <v>0</v>
      </c>
      <c r="AA16" s="17">
        <v>0.51891600000000004</v>
      </c>
      <c r="AB16" s="17">
        <v>0.78152100000000002</v>
      </c>
      <c r="AC16" s="17">
        <v>0.116437</v>
      </c>
      <c r="AD16" s="17">
        <v>0.25</v>
      </c>
      <c r="AE16" s="17">
        <v>3596.6</v>
      </c>
    </row>
    <row r="17" spans="1:31">
      <c r="A17" s="17">
        <v>4</v>
      </c>
      <c r="B17" s="19">
        <v>0.32505787037037037</v>
      </c>
      <c r="C17" s="17">
        <v>0.2</v>
      </c>
      <c r="D17" s="17">
        <v>836.2</v>
      </c>
      <c r="E17" s="17">
        <v>0.103522</v>
      </c>
      <c r="F17" s="17">
        <v>5.0090000000000003</v>
      </c>
      <c r="G17" s="17">
        <v>2.3085999999999999E-2</v>
      </c>
      <c r="H17" s="17">
        <v>0.15291399999999999</v>
      </c>
      <c r="I17" s="17">
        <v>0.176117</v>
      </c>
      <c r="J17" s="17">
        <v>2.3203000000000001E-2</v>
      </c>
      <c r="K17" s="17">
        <v>0.131747</v>
      </c>
      <c r="L17" s="17">
        <v>456.8</v>
      </c>
      <c r="M17" s="17">
        <v>0.6</v>
      </c>
      <c r="N17" s="17">
        <v>2221</v>
      </c>
      <c r="O17" s="17">
        <v>0</v>
      </c>
      <c r="P17" s="17">
        <v>0</v>
      </c>
      <c r="Q17" s="17">
        <v>1.5886000000000001E-2</v>
      </c>
      <c r="R17" s="17">
        <v>7.3385000000000006E-2</v>
      </c>
      <c r="S17" s="17">
        <v>0.114202</v>
      </c>
      <c r="T17" s="17">
        <v>4.0816999999999999E-2</v>
      </c>
      <c r="U17" s="17">
        <v>0.357408</v>
      </c>
      <c r="V17" s="17">
        <v>559.70000000000005</v>
      </c>
      <c r="W17" s="17">
        <v>0.6</v>
      </c>
      <c r="X17" s="17">
        <v>852</v>
      </c>
      <c r="Y17" s="17">
        <v>0</v>
      </c>
      <c r="Z17" s="17">
        <v>0</v>
      </c>
      <c r="AA17" s="17">
        <v>0.54985899999999999</v>
      </c>
      <c r="AB17" s="17">
        <v>0.83623499999999995</v>
      </c>
      <c r="AC17" s="17">
        <v>0.107517</v>
      </c>
      <c r="AD17" s="17">
        <v>0.25</v>
      </c>
      <c r="AE17" s="17">
        <v>1818.3</v>
      </c>
    </row>
    <row r="18" spans="1:31">
      <c r="A18" s="17">
        <v>5</v>
      </c>
      <c r="B18" s="19">
        <v>0.32511574074074073</v>
      </c>
      <c r="C18" s="17">
        <v>0.2</v>
      </c>
      <c r="D18" s="17">
        <v>810.9</v>
      </c>
      <c r="E18" s="17">
        <v>0.190299</v>
      </c>
      <c r="F18" s="17">
        <v>9.2080000000000002</v>
      </c>
      <c r="G18" s="17">
        <v>1.9625E-2</v>
      </c>
      <c r="H18" s="17">
        <v>0.15190699999999999</v>
      </c>
      <c r="I18" s="17">
        <v>0.17336299999999999</v>
      </c>
      <c r="J18" s="17">
        <v>2.1457E-2</v>
      </c>
      <c r="K18" s="17">
        <v>0.123767</v>
      </c>
      <c r="L18" s="17">
        <v>900</v>
      </c>
      <c r="M18" s="17">
        <v>1.9999999999999999E-6</v>
      </c>
      <c r="N18" s="17">
        <v>929</v>
      </c>
      <c r="O18" s="17">
        <v>0</v>
      </c>
      <c r="P18" s="17">
        <v>0</v>
      </c>
      <c r="Q18" s="17">
        <v>2.385E-3</v>
      </c>
      <c r="R18" s="17">
        <v>7.9949000000000006E-2</v>
      </c>
      <c r="S18" s="17">
        <v>0.112012</v>
      </c>
      <c r="T18" s="17">
        <v>3.2063000000000001E-2</v>
      </c>
      <c r="U18" s="17">
        <v>0.28624899999999998</v>
      </c>
      <c r="V18" s="17">
        <v>900</v>
      </c>
      <c r="W18" s="17">
        <v>0.57146799999999998</v>
      </c>
      <c r="X18" s="17">
        <v>1820</v>
      </c>
      <c r="Y18" s="17">
        <v>0</v>
      </c>
      <c r="Z18" s="17">
        <v>0</v>
      </c>
      <c r="AA18" s="17">
        <v>0.44038300000000002</v>
      </c>
      <c r="AB18" s="17">
        <v>0.80329700000000004</v>
      </c>
      <c r="AC18" s="17">
        <v>0.10570499999999999</v>
      </c>
      <c r="AD18" s="17">
        <v>0.25</v>
      </c>
      <c r="AE18" s="17">
        <v>922.9</v>
      </c>
    </row>
    <row r="19" spans="1:31">
      <c r="A19" s="17">
        <v>6</v>
      </c>
      <c r="B19" s="19">
        <v>0.325162037037037</v>
      </c>
      <c r="C19" s="17">
        <v>0.2</v>
      </c>
      <c r="D19" s="17">
        <v>659.6</v>
      </c>
      <c r="E19" s="17">
        <v>4.8493000000000001E-2</v>
      </c>
      <c r="F19" s="17">
        <v>2.347</v>
      </c>
      <c r="G19" s="17">
        <v>1.7600000000000001E-2</v>
      </c>
      <c r="H19" s="17">
        <v>0.144014</v>
      </c>
      <c r="I19" s="17">
        <v>0.17564199999999999</v>
      </c>
      <c r="J19" s="17">
        <v>3.1628000000000003E-2</v>
      </c>
      <c r="K19" s="17">
        <v>0.18006900000000001</v>
      </c>
      <c r="L19" s="17">
        <v>372.7</v>
      </c>
      <c r="M19" s="17">
        <v>6.9999999999999999E-6</v>
      </c>
      <c r="N19" s="17">
        <v>3096</v>
      </c>
      <c r="O19" s="17">
        <v>0</v>
      </c>
      <c r="P19" s="17">
        <v>0</v>
      </c>
      <c r="Q19" s="17">
        <v>5.6870000000000002E-3</v>
      </c>
      <c r="R19" s="17">
        <v>8.4708000000000006E-2</v>
      </c>
      <c r="S19" s="17">
        <v>0.111137</v>
      </c>
      <c r="T19" s="17">
        <v>2.6429000000000001E-2</v>
      </c>
      <c r="U19" s="17">
        <v>0.23780499999999999</v>
      </c>
      <c r="V19" s="17">
        <v>344.5</v>
      </c>
      <c r="W19" s="17">
        <v>0.6</v>
      </c>
      <c r="X19" s="17">
        <v>1803</v>
      </c>
      <c r="Y19" s="17">
        <v>0</v>
      </c>
      <c r="Z19" s="17">
        <v>0</v>
      </c>
      <c r="AA19" s="17">
        <v>0.36585400000000001</v>
      </c>
      <c r="AB19" s="17">
        <v>0.82085600000000003</v>
      </c>
      <c r="AC19" s="17">
        <v>0.106403</v>
      </c>
      <c r="AD19" s="17">
        <v>0.25</v>
      </c>
      <c r="AE19" s="17">
        <v>2228.6</v>
      </c>
    </row>
    <row r="20" spans="1:31">
      <c r="A20" s="17">
        <v>7</v>
      </c>
      <c r="B20" s="19">
        <v>0.32521990740740742</v>
      </c>
      <c r="C20" s="17">
        <v>0.2</v>
      </c>
      <c r="D20" s="17">
        <v>783</v>
      </c>
      <c r="E20" s="17">
        <v>2.3796999999999999E-2</v>
      </c>
      <c r="F20" s="17">
        <v>1.1519999999999999</v>
      </c>
      <c r="G20" s="17">
        <v>3.5479999999999999E-3</v>
      </c>
      <c r="H20" s="17">
        <v>0.14721500000000001</v>
      </c>
      <c r="I20" s="17">
        <v>0.18706700000000001</v>
      </c>
      <c r="J20" s="17">
        <v>3.9851999999999999E-2</v>
      </c>
      <c r="K20" s="17">
        <v>0.213035</v>
      </c>
      <c r="L20" s="17">
        <v>100</v>
      </c>
      <c r="M20" s="17">
        <v>8.7536000000000003E-2</v>
      </c>
      <c r="N20" s="17">
        <v>1078</v>
      </c>
      <c r="O20" s="17">
        <v>0</v>
      </c>
      <c r="P20" s="17">
        <v>0</v>
      </c>
      <c r="Q20" s="17">
        <v>5.3179999999999998E-3</v>
      </c>
      <c r="R20" s="17">
        <v>8.2427E-2</v>
      </c>
      <c r="S20" s="17">
        <v>0.110929</v>
      </c>
      <c r="T20" s="17">
        <v>2.8503000000000001E-2</v>
      </c>
      <c r="U20" s="17">
        <v>0.25694400000000001</v>
      </c>
      <c r="V20" s="17">
        <v>466.9</v>
      </c>
      <c r="W20" s="17">
        <v>0.59999899999999995</v>
      </c>
      <c r="X20" s="17">
        <v>9297</v>
      </c>
      <c r="Y20" s="17">
        <v>0</v>
      </c>
      <c r="Z20" s="17">
        <v>0</v>
      </c>
      <c r="AA20" s="17">
        <v>0.39529900000000001</v>
      </c>
      <c r="AB20" s="17">
        <v>0.336949</v>
      </c>
      <c r="AC20" s="17">
        <v>9.2030699999999993E-2</v>
      </c>
      <c r="AD20" s="17">
        <v>9.6307100000000007E-2</v>
      </c>
      <c r="AE20" s="17">
        <v>8305.6</v>
      </c>
    </row>
    <row r="21" spans="1:31">
      <c r="A21" s="17">
        <v>8</v>
      </c>
      <c r="B21" s="19">
        <v>0.32527777777777778</v>
      </c>
      <c r="C21" s="17">
        <v>0.2</v>
      </c>
      <c r="D21" s="17">
        <v>837.1</v>
      </c>
      <c r="E21" s="17">
        <v>0.15368499999999999</v>
      </c>
      <c r="F21" s="17">
        <v>7.4370000000000003</v>
      </c>
      <c r="G21" s="17">
        <v>2.5273E-2</v>
      </c>
      <c r="H21" s="17">
        <v>0.134074</v>
      </c>
      <c r="I21" s="17">
        <v>0.17308000000000001</v>
      </c>
      <c r="J21" s="17">
        <v>3.9005999999999999E-2</v>
      </c>
      <c r="K21" s="17">
        <v>0.22536400000000001</v>
      </c>
      <c r="L21" s="17">
        <v>568.4</v>
      </c>
      <c r="M21" s="17">
        <v>0.6</v>
      </c>
      <c r="N21" s="17">
        <v>1118</v>
      </c>
      <c r="O21" s="17">
        <v>0</v>
      </c>
      <c r="P21" s="17">
        <v>0</v>
      </c>
      <c r="Q21" s="17">
        <v>3.065E-3</v>
      </c>
      <c r="R21" s="17">
        <v>8.1836000000000006E-2</v>
      </c>
      <c r="S21" s="17">
        <v>0.115755</v>
      </c>
      <c r="T21" s="17">
        <v>3.3918999999999998E-2</v>
      </c>
      <c r="U21" s="17">
        <v>0.29302800000000001</v>
      </c>
      <c r="V21" s="17">
        <v>900</v>
      </c>
      <c r="W21" s="17">
        <v>0.6</v>
      </c>
      <c r="X21" s="17">
        <v>1058</v>
      </c>
      <c r="Y21" s="17">
        <v>0</v>
      </c>
      <c r="Z21" s="17">
        <v>0</v>
      </c>
      <c r="AA21" s="17">
        <v>0.45081300000000002</v>
      </c>
      <c r="AB21" s="17">
        <v>0.76197700000000002</v>
      </c>
      <c r="AC21" s="17">
        <v>0.107681</v>
      </c>
      <c r="AD21" s="17">
        <v>0.25</v>
      </c>
      <c r="AE21" s="17">
        <v>1461.1</v>
      </c>
    </row>
    <row r="22" spans="1:31">
      <c r="A22" s="17">
        <v>9</v>
      </c>
      <c r="B22" s="19">
        <v>0.32533564814814814</v>
      </c>
      <c r="C22" s="17">
        <v>0.2</v>
      </c>
      <c r="D22" s="17">
        <v>810.9</v>
      </c>
      <c r="E22" s="17">
        <v>9.1188000000000005E-2</v>
      </c>
      <c r="F22" s="17">
        <v>4.4130000000000003</v>
      </c>
      <c r="G22" s="17">
        <v>6.0559999999999998E-3</v>
      </c>
      <c r="H22" s="17">
        <v>0.159275</v>
      </c>
      <c r="I22" s="17">
        <v>0.18105299999999999</v>
      </c>
      <c r="J22" s="17">
        <v>2.1777999999999999E-2</v>
      </c>
      <c r="K22" s="17">
        <v>0.120285</v>
      </c>
      <c r="L22" s="17">
        <v>900</v>
      </c>
      <c r="M22" s="17">
        <v>1.0000000000000001E-5</v>
      </c>
      <c r="N22" s="17">
        <v>2054</v>
      </c>
      <c r="O22" s="17">
        <v>0</v>
      </c>
      <c r="P22" s="17">
        <v>0</v>
      </c>
      <c r="Q22" s="17">
        <v>2.7223000000000001E-2</v>
      </c>
      <c r="R22" s="17">
        <v>7.9264000000000001E-2</v>
      </c>
      <c r="S22" s="17">
        <v>0.10865</v>
      </c>
      <c r="T22" s="17">
        <v>2.9387E-2</v>
      </c>
      <c r="U22" s="17">
        <v>0.27047199999999999</v>
      </c>
      <c r="V22" s="17">
        <v>464.5</v>
      </c>
      <c r="W22" s="17">
        <v>0.6</v>
      </c>
      <c r="X22" s="17">
        <v>5274</v>
      </c>
      <c r="Y22" s="17">
        <v>0</v>
      </c>
      <c r="Z22" s="17">
        <v>0</v>
      </c>
      <c r="AA22" s="17">
        <v>0.41610999999999998</v>
      </c>
      <c r="AB22" s="17">
        <v>0.90024499999999996</v>
      </c>
      <c r="AC22" s="17">
        <v>0.10571899999999999</v>
      </c>
      <c r="AD22" s="17">
        <v>0.25</v>
      </c>
      <c r="AE22" s="17">
        <v>922.9</v>
      </c>
    </row>
    <row r="23" spans="1:31">
      <c r="A23" s="17">
        <v>10</v>
      </c>
      <c r="B23" s="19">
        <v>0.32539351851851855</v>
      </c>
      <c r="C23" s="17">
        <v>0.2</v>
      </c>
      <c r="D23" s="17">
        <v>844.3</v>
      </c>
      <c r="E23" s="17">
        <v>0.123917</v>
      </c>
      <c r="F23" s="17">
        <v>5.9960000000000004</v>
      </c>
      <c r="G23" s="17">
        <v>6.143E-3</v>
      </c>
      <c r="H23" s="17">
        <v>0.12696099999999999</v>
      </c>
      <c r="I23" s="17">
        <v>0.172705</v>
      </c>
      <c r="J23" s="17">
        <v>4.5745000000000001E-2</v>
      </c>
      <c r="K23" s="17">
        <v>0.26487100000000002</v>
      </c>
      <c r="L23" s="17">
        <v>407.8</v>
      </c>
      <c r="M23" s="17">
        <v>0.59999899999999995</v>
      </c>
      <c r="N23" s="17">
        <v>1489</v>
      </c>
      <c r="O23" s="17">
        <v>0</v>
      </c>
      <c r="P23" s="17">
        <v>0</v>
      </c>
      <c r="Q23" s="17">
        <v>6.3439999999999998E-3</v>
      </c>
      <c r="R23" s="17">
        <v>8.3326999999999998E-2</v>
      </c>
      <c r="S23" s="17">
        <v>0.124019</v>
      </c>
      <c r="T23" s="17">
        <v>4.0691999999999999E-2</v>
      </c>
      <c r="U23" s="17">
        <v>0.32811299999999999</v>
      </c>
      <c r="V23" s="17">
        <v>100</v>
      </c>
      <c r="W23" s="17">
        <v>8.7537000000000004E-2</v>
      </c>
      <c r="X23" s="17">
        <v>934</v>
      </c>
      <c r="Y23" s="17">
        <v>0</v>
      </c>
      <c r="Z23" s="17">
        <v>0</v>
      </c>
      <c r="AA23" s="17">
        <v>0.50478900000000004</v>
      </c>
      <c r="AB23" s="17">
        <v>0.75524000000000002</v>
      </c>
      <c r="AC23" s="17">
        <v>0.11405899999999999</v>
      </c>
      <c r="AD23" s="17">
        <v>0.24196100000000001</v>
      </c>
      <c r="AE23" s="17">
        <v>2036.8</v>
      </c>
    </row>
    <row r="24" spans="1:31">
      <c r="A24" s="17">
        <v>11</v>
      </c>
      <c r="B24" s="19">
        <v>0.32543981481481482</v>
      </c>
      <c r="C24" s="17">
        <v>0.2</v>
      </c>
      <c r="D24" s="17">
        <v>805.5</v>
      </c>
      <c r="E24" s="17">
        <v>0.12803200000000001</v>
      </c>
      <c r="F24" s="17">
        <v>6.1950000000000003</v>
      </c>
      <c r="G24" s="17">
        <v>3.3695000000000003E-2</v>
      </c>
      <c r="H24" s="17">
        <v>0.151172</v>
      </c>
      <c r="I24" s="17">
        <v>0.18160499999999999</v>
      </c>
      <c r="J24" s="17">
        <v>3.0433999999999999E-2</v>
      </c>
      <c r="K24" s="17">
        <v>0.16758100000000001</v>
      </c>
      <c r="L24" s="17">
        <v>483.3</v>
      </c>
      <c r="M24" s="17">
        <v>0.45835799999999999</v>
      </c>
      <c r="N24" s="17">
        <v>1569</v>
      </c>
      <c r="O24" s="17">
        <v>0</v>
      </c>
      <c r="P24" s="17">
        <v>0</v>
      </c>
      <c r="Q24" s="17">
        <v>3.9462999999999998E-2</v>
      </c>
      <c r="R24" s="17">
        <v>7.9897999999999997E-2</v>
      </c>
      <c r="S24" s="17">
        <v>0.119626</v>
      </c>
      <c r="T24" s="17">
        <v>3.9727999999999999E-2</v>
      </c>
      <c r="U24" s="17">
        <v>0.33210000000000001</v>
      </c>
      <c r="V24" s="17">
        <v>180</v>
      </c>
      <c r="W24" s="17">
        <v>0.37081999999999998</v>
      </c>
      <c r="X24" s="17">
        <v>834</v>
      </c>
      <c r="Y24" s="17">
        <v>0</v>
      </c>
      <c r="Z24" s="17">
        <v>0</v>
      </c>
      <c r="AA24" s="17">
        <v>0.51092400000000004</v>
      </c>
      <c r="AB24" s="17">
        <v>0.78613599999999995</v>
      </c>
      <c r="AC24" s="17">
        <v>0.11113000000000001</v>
      </c>
      <c r="AD24" s="17">
        <v>0.25</v>
      </c>
      <c r="AE24" s="17">
        <v>1718.7</v>
      </c>
    </row>
    <row r="25" spans="1:31">
      <c r="A25" s="17">
        <v>12</v>
      </c>
      <c r="B25" s="19">
        <v>0.32549768518518518</v>
      </c>
      <c r="C25" s="17">
        <v>0.2</v>
      </c>
      <c r="D25" s="17">
        <v>742.5</v>
      </c>
      <c r="E25" s="17">
        <v>6.7316000000000001E-2</v>
      </c>
      <c r="F25" s="17">
        <v>3.2570000000000001</v>
      </c>
      <c r="G25" s="17">
        <v>4.4165000000000003E-2</v>
      </c>
      <c r="H25" s="17">
        <v>0.14330499999999999</v>
      </c>
      <c r="I25" s="17">
        <v>0.17713999999999999</v>
      </c>
      <c r="J25" s="17">
        <v>3.3835999999999998E-2</v>
      </c>
      <c r="K25" s="17">
        <v>0.19101000000000001</v>
      </c>
      <c r="L25" s="17">
        <v>900</v>
      </c>
      <c r="M25" s="17">
        <v>9.9999999999999995E-7</v>
      </c>
      <c r="N25" s="17">
        <v>3893</v>
      </c>
      <c r="O25" s="17">
        <v>0</v>
      </c>
      <c r="P25" s="17">
        <v>0</v>
      </c>
      <c r="Q25" s="17">
        <v>5.2729999999999999E-3</v>
      </c>
      <c r="R25" s="17">
        <v>7.2174000000000002E-2</v>
      </c>
      <c r="S25" s="17">
        <v>0.113202</v>
      </c>
      <c r="T25" s="17">
        <v>4.1028000000000002E-2</v>
      </c>
      <c r="U25" s="17">
        <v>0.36243399999999998</v>
      </c>
      <c r="V25" s="17">
        <v>900</v>
      </c>
      <c r="W25" s="17">
        <v>1.9999999999999999E-6</v>
      </c>
      <c r="X25" s="17">
        <v>2411</v>
      </c>
      <c r="Y25" s="17">
        <v>0</v>
      </c>
      <c r="Z25" s="17">
        <v>0</v>
      </c>
      <c r="AA25" s="17">
        <v>0.55759099999999995</v>
      </c>
      <c r="AB25" s="17">
        <v>0.93997600000000003</v>
      </c>
      <c r="AC25" s="17">
        <v>0.110739</v>
      </c>
      <c r="AD25" s="17">
        <v>0.25</v>
      </c>
      <c r="AE25" s="17">
        <v>922.8</v>
      </c>
    </row>
    <row r="26" spans="1:31">
      <c r="A26" s="17">
        <v>13</v>
      </c>
      <c r="B26" s="19">
        <v>0.32555555555555554</v>
      </c>
      <c r="C26" s="17">
        <v>0.2</v>
      </c>
      <c r="D26" s="17">
        <v>1323.6</v>
      </c>
      <c r="E26" s="17">
        <v>8.2339999999999997E-2</v>
      </c>
      <c r="F26" s="17">
        <v>3.984</v>
      </c>
      <c r="G26" s="17">
        <v>3.5055000000000003E-2</v>
      </c>
      <c r="H26" s="17">
        <v>0.137989</v>
      </c>
      <c r="I26" s="17">
        <v>0.17310700000000001</v>
      </c>
      <c r="J26" s="17">
        <v>3.5118000000000003E-2</v>
      </c>
      <c r="K26" s="17">
        <v>0.202871</v>
      </c>
      <c r="L26" s="17">
        <v>900</v>
      </c>
      <c r="M26" s="17">
        <v>0.45835999999999999</v>
      </c>
      <c r="N26" s="17">
        <v>2440</v>
      </c>
      <c r="O26" s="17">
        <v>0</v>
      </c>
      <c r="P26" s="17">
        <v>0</v>
      </c>
      <c r="Q26" s="17">
        <v>3.0778E-2</v>
      </c>
      <c r="R26" s="17">
        <v>8.4194000000000005E-2</v>
      </c>
      <c r="S26" s="17">
        <v>0.11631</v>
      </c>
      <c r="T26" s="17">
        <v>3.2115999999999999E-2</v>
      </c>
      <c r="U26" s="17">
        <v>0.27612399999999998</v>
      </c>
      <c r="V26" s="17">
        <v>900</v>
      </c>
      <c r="W26" s="17">
        <v>0.37082700000000002</v>
      </c>
      <c r="X26" s="17">
        <v>1449</v>
      </c>
      <c r="Y26" s="17">
        <v>0</v>
      </c>
      <c r="Z26" s="17">
        <v>0</v>
      </c>
      <c r="AA26" s="17">
        <v>0.42480699999999999</v>
      </c>
      <c r="AB26" s="17">
        <v>0.94594400000000001</v>
      </c>
      <c r="AC26" s="17">
        <v>0.114574</v>
      </c>
      <c r="AD26" s="17">
        <v>0.25</v>
      </c>
      <c r="AE26" s="17">
        <v>922.9</v>
      </c>
    </row>
    <row r="27" spans="1:31">
      <c r="A27" s="17">
        <v>14</v>
      </c>
      <c r="B27" s="19">
        <v>0.32561342592592596</v>
      </c>
      <c r="C27" s="17">
        <v>0.2</v>
      </c>
      <c r="D27" s="17">
        <v>1301.0999999999999</v>
      </c>
      <c r="E27" s="17">
        <v>4.5860999999999999E-2</v>
      </c>
      <c r="F27" s="17">
        <v>2.2189999999999999</v>
      </c>
      <c r="G27" s="17">
        <v>2.2849000000000001E-2</v>
      </c>
      <c r="H27" s="17">
        <v>0.14557800000000001</v>
      </c>
      <c r="I27" s="17">
        <v>0.17671400000000001</v>
      </c>
      <c r="J27" s="17">
        <v>3.1134999999999999E-2</v>
      </c>
      <c r="K27" s="17">
        <v>0.17619199999999999</v>
      </c>
      <c r="L27" s="17">
        <v>900</v>
      </c>
      <c r="M27" s="17">
        <v>0.22917899999999999</v>
      </c>
      <c r="N27" s="17">
        <v>4904</v>
      </c>
      <c r="O27" s="17">
        <v>0</v>
      </c>
      <c r="P27" s="17">
        <v>0</v>
      </c>
      <c r="Q27" s="17">
        <v>8.2900000000000005E-3</v>
      </c>
      <c r="R27" s="17">
        <v>8.0228999999999995E-2</v>
      </c>
      <c r="S27" s="17">
        <v>0.114745</v>
      </c>
      <c r="T27" s="17">
        <v>3.4515999999999998E-2</v>
      </c>
      <c r="U27" s="17">
        <v>0.30080299999999999</v>
      </c>
      <c r="V27" s="17">
        <v>228.7</v>
      </c>
      <c r="W27" s="17">
        <v>0.599997</v>
      </c>
      <c r="X27" s="17">
        <v>1632</v>
      </c>
      <c r="Y27" s="17">
        <v>0</v>
      </c>
      <c r="Z27" s="17">
        <v>0</v>
      </c>
      <c r="AA27" s="17">
        <v>0.46277400000000002</v>
      </c>
      <c r="AB27" s="17">
        <v>0.97188399999999997</v>
      </c>
      <c r="AC27" s="17">
        <v>0.113774</v>
      </c>
      <c r="AD27" s="17">
        <v>0.25</v>
      </c>
      <c r="AE27" s="17">
        <v>922.9</v>
      </c>
    </row>
    <row r="28" spans="1:31">
      <c r="A28" s="17">
        <v>15</v>
      </c>
      <c r="B28" s="19">
        <v>0.32565972222222223</v>
      </c>
      <c r="C28" s="17">
        <v>0.2</v>
      </c>
      <c r="D28" s="17">
        <v>1292.0999999999999</v>
      </c>
      <c r="E28" s="17">
        <v>2.6821000000000001E-2</v>
      </c>
      <c r="F28" s="17">
        <v>1.298</v>
      </c>
      <c r="G28" s="17">
        <v>9.9710000000000007E-3</v>
      </c>
      <c r="H28" s="17">
        <v>0.14962800000000001</v>
      </c>
      <c r="I28" s="17">
        <v>0.182585</v>
      </c>
      <c r="J28" s="17">
        <v>3.2957E-2</v>
      </c>
      <c r="K28" s="17">
        <v>0.180502</v>
      </c>
      <c r="L28" s="17">
        <v>182.1</v>
      </c>
      <c r="M28" s="17">
        <v>0.59999899999999995</v>
      </c>
      <c r="N28" s="17">
        <v>10663</v>
      </c>
      <c r="O28" s="17">
        <v>0</v>
      </c>
      <c r="P28" s="17">
        <v>0</v>
      </c>
      <c r="Q28" s="17">
        <v>3.1171000000000001E-2</v>
      </c>
      <c r="R28" s="17">
        <v>7.8169000000000002E-2</v>
      </c>
      <c r="S28" s="17">
        <v>0.12950300000000001</v>
      </c>
      <c r="T28" s="17">
        <v>5.1333999999999998E-2</v>
      </c>
      <c r="U28" s="17">
        <v>0.39639400000000002</v>
      </c>
      <c r="V28" s="17">
        <v>100</v>
      </c>
      <c r="W28" s="17">
        <v>0.56656200000000001</v>
      </c>
      <c r="X28" s="17">
        <v>12511</v>
      </c>
      <c r="Y28" s="17">
        <v>0</v>
      </c>
      <c r="Z28" s="17">
        <v>0</v>
      </c>
      <c r="AA28" s="17">
        <v>0.60983699999999996</v>
      </c>
      <c r="AB28" s="17">
        <v>0.937917</v>
      </c>
      <c r="AC28" s="17">
        <v>0.12631600000000001</v>
      </c>
      <c r="AD28" s="17">
        <v>0.25</v>
      </c>
      <c r="AE28" s="17">
        <v>4559.8</v>
      </c>
    </row>
    <row r="29" spans="1:31">
      <c r="A29" s="17">
        <v>16</v>
      </c>
      <c r="B29" s="19">
        <v>0.32571759259259259</v>
      </c>
      <c r="C29" s="17">
        <v>0.2</v>
      </c>
      <c r="D29" s="17">
        <v>1144.3</v>
      </c>
      <c r="E29" s="17">
        <v>4.8015000000000002E-2</v>
      </c>
      <c r="F29" s="17">
        <v>2.323</v>
      </c>
      <c r="G29" s="17">
        <v>5.7652000000000002E-2</v>
      </c>
      <c r="H29" s="17">
        <v>0.14332600000000001</v>
      </c>
      <c r="I29" s="17">
        <v>0.20743300000000001</v>
      </c>
      <c r="J29" s="17">
        <v>6.4106999999999997E-2</v>
      </c>
      <c r="K29" s="17">
        <v>0.30905100000000002</v>
      </c>
      <c r="L29" s="17">
        <v>100</v>
      </c>
      <c r="M29" s="17">
        <v>8.7538000000000005E-2</v>
      </c>
      <c r="N29" s="17">
        <v>1960</v>
      </c>
      <c r="O29" s="17">
        <v>0</v>
      </c>
      <c r="P29" s="17">
        <v>0</v>
      </c>
      <c r="Q29" s="17">
        <v>4.6469999999999997E-2</v>
      </c>
      <c r="R29" s="17">
        <v>5.6616E-2</v>
      </c>
      <c r="S29" s="17">
        <v>0.117567</v>
      </c>
      <c r="T29" s="17">
        <v>6.0950999999999998E-2</v>
      </c>
      <c r="U29" s="17">
        <v>0.51843700000000004</v>
      </c>
      <c r="V29" s="17">
        <v>100</v>
      </c>
      <c r="W29" s="17">
        <v>0.37081999999999998</v>
      </c>
      <c r="X29" s="17">
        <v>0</v>
      </c>
      <c r="Y29" s="17">
        <v>0</v>
      </c>
      <c r="Z29" s="17">
        <v>0</v>
      </c>
      <c r="AA29" s="17">
        <v>0.79759500000000005</v>
      </c>
      <c r="AB29" s="17">
        <v>0.57451099999999999</v>
      </c>
      <c r="AC29" s="17">
        <v>9.1633000000000006E-2</v>
      </c>
      <c r="AD29" s="17">
        <v>0.102691</v>
      </c>
      <c r="AE29" s="17">
        <v>8305.6</v>
      </c>
    </row>
    <row r="30" spans="1:31">
      <c r="A30" s="17">
        <v>17</v>
      </c>
      <c r="B30" s="19">
        <v>0.32577546296296295</v>
      </c>
      <c r="C30" s="17">
        <v>0.2</v>
      </c>
      <c r="D30" s="17">
        <v>1221.8</v>
      </c>
      <c r="E30" s="17">
        <v>2.3771E-2</v>
      </c>
      <c r="F30" s="17">
        <v>1.1499999999999999</v>
      </c>
      <c r="G30" s="17">
        <v>1.7118999999999999E-2</v>
      </c>
      <c r="H30" s="17">
        <v>0.14687900000000001</v>
      </c>
      <c r="I30" s="17">
        <v>0.19553599999999999</v>
      </c>
      <c r="J30" s="17">
        <v>4.8655999999999998E-2</v>
      </c>
      <c r="K30" s="17">
        <v>0.248837</v>
      </c>
      <c r="L30" s="17">
        <v>100</v>
      </c>
      <c r="M30" s="17">
        <v>0.22917899999999999</v>
      </c>
      <c r="N30" s="17">
        <v>2801</v>
      </c>
      <c r="O30" s="17">
        <v>0</v>
      </c>
      <c r="P30" s="17">
        <v>0</v>
      </c>
      <c r="Q30" s="17">
        <v>2.5144E-2</v>
      </c>
      <c r="R30" s="17">
        <v>8.5141999999999995E-2</v>
      </c>
      <c r="S30" s="17">
        <v>0.114541</v>
      </c>
      <c r="T30" s="17">
        <v>2.9398000000000001E-2</v>
      </c>
      <c r="U30" s="17">
        <v>0.25666299999999997</v>
      </c>
      <c r="V30" s="17">
        <v>312.8</v>
      </c>
      <c r="W30" s="17">
        <v>0.59999899999999995</v>
      </c>
      <c r="X30" s="17">
        <v>4304</v>
      </c>
      <c r="Y30" s="17">
        <v>0</v>
      </c>
      <c r="Z30" s="17">
        <v>0</v>
      </c>
      <c r="AA30" s="17">
        <v>0.39486599999999999</v>
      </c>
      <c r="AB30" s="17">
        <v>0.67322099999999996</v>
      </c>
      <c r="AC30" s="17">
        <v>0.104934</v>
      </c>
      <c r="AD30" s="17">
        <v>0.12523100000000001</v>
      </c>
      <c r="AE30" s="17">
        <v>8305.6</v>
      </c>
    </row>
    <row r="31" spans="1:31">
      <c r="A31" s="17">
        <v>18</v>
      </c>
      <c r="B31" s="19">
        <v>0.32583333333333336</v>
      </c>
      <c r="C31" s="17">
        <v>0.2</v>
      </c>
      <c r="D31" s="17">
        <v>1384.9</v>
      </c>
      <c r="E31" s="17">
        <v>4.7646000000000001E-2</v>
      </c>
      <c r="F31" s="17">
        <v>2.306</v>
      </c>
      <c r="G31" s="17">
        <v>2.3577000000000001E-2</v>
      </c>
      <c r="H31" s="17">
        <v>0.13558000000000001</v>
      </c>
      <c r="I31" s="17">
        <v>0.20435900000000001</v>
      </c>
      <c r="J31" s="17">
        <v>6.8778000000000006E-2</v>
      </c>
      <c r="K31" s="17">
        <v>0.336557</v>
      </c>
      <c r="L31" s="17">
        <v>136.6</v>
      </c>
      <c r="M31" s="17">
        <v>0.37081799999999998</v>
      </c>
      <c r="N31" s="17">
        <v>962</v>
      </c>
      <c r="O31" s="17">
        <v>0</v>
      </c>
      <c r="P31" s="17">
        <v>0</v>
      </c>
      <c r="Q31" s="17">
        <v>4.3199999999999998E-4</v>
      </c>
      <c r="R31" s="17">
        <v>7.3902999999999996E-2</v>
      </c>
      <c r="S31" s="17">
        <v>0.11855599999999999</v>
      </c>
      <c r="T31" s="17">
        <v>4.4652999999999998E-2</v>
      </c>
      <c r="U31" s="17">
        <v>0.376639</v>
      </c>
      <c r="V31" s="17">
        <v>899.9</v>
      </c>
      <c r="W31" s="17">
        <v>0.37081999999999998</v>
      </c>
      <c r="X31" s="17">
        <v>0</v>
      </c>
      <c r="Y31" s="17">
        <v>0</v>
      </c>
      <c r="Z31" s="17">
        <v>0</v>
      </c>
      <c r="AA31" s="17">
        <v>0.57944499999999999</v>
      </c>
      <c r="AB31" s="17">
        <v>0.52278999999999998</v>
      </c>
      <c r="AC31" s="17">
        <v>9.7246899999999997E-2</v>
      </c>
      <c r="AD31" s="17">
        <v>7.5655700000000006E-2</v>
      </c>
      <c r="AE31" s="17">
        <v>6080.8</v>
      </c>
    </row>
    <row r="32" spans="1:31">
      <c r="A32" s="17">
        <v>19</v>
      </c>
      <c r="B32" s="19">
        <v>0.32587962962962963</v>
      </c>
      <c r="C32" s="17">
        <v>0.2</v>
      </c>
      <c r="D32" s="17">
        <v>1413.7</v>
      </c>
      <c r="E32" s="17">
        <v>0.21997900000000001</v>
      </c>
      <c r="F32" s="17">
        <v>10.645</v>
      </c>
      <c r="G32" s="17">
        <v>1.2045E-2</v>
      </c>
      <c r="H32" s="17">
        <v>0.15585499999999999</v>
      </c>
      <c r="I32" s="17">
        <v>0.19636100000000001</v>
      </c>
      <c r="J32" s="17">
        <v>4.0506E-2</v>
      </c>
      <c r="K32" s="17">
        <v>0.20628199999999999</v>
      </c>
      <c r="L32" s="17">
        <v>900</v>
      </c>
      <c r="M32" s="17">
        <v>0</v>
      </c>
      <c r="N32" s="17">
        <v>1165</v>
      </c>
      <c r="O32" s="17">
        <v>0</v>
      </c>
      <c r="P32" s="17">
        <v>0</v>
      </c>
      <c r="Q32" s="17">
        <v>3.0922999999999999E-2</v>
      </c>
      <c r="R32" s="17">
        <v>7.6325000000000004E-2</v>
      </c>
      <c r="S32" s="17">
        <v>0.121242</v>
      </c>
      <c r="T32" s="17">
        <v>4.4915999999999998E-2</v>
      </c>
      <c r="U32" s="17">
        <v>0.37046899999999999</v>
      </c>
      <c r="V32" s="17">
        <v>690.2</v>
      </c>
      <c r="W32" s="17">
        <v>0.6</v>
      </c>
      <c r="X32" s="17">
        <v>0</v>
      </c>
      <c r="Y32" s="17">
        <v>0</v>
      </c>
      <c r="Z32" s="17">
        <v>0</v>
      </c>
      <c r="AA32" s="17">
        <v>0.56995200000000001</v>
      </c>
      <c r="AB32" s="17">
        <v>0.89922199999999997</v>
      </c>
      <c r="AC32" s="17">
        <v>0.116715</v>
      </c>
      <c r="AD32" s="17">
        <v>0.25</v>
      </c>
      <c r="AE32" s="17">
        <v>922.8</v>
      </c>
    </row>
    <row r="33" spans="1:31">
      <c r="A33" s="17">
        <v>20</v>
      </c>
      <c r="B33" s="19">
        <v>0.32593749999999999</v>
      </c>
      <c r="C33" s="17">
        <v>0.2</v>
      </c>
      <c r="D33" s="17">
        <v>1508.3</v>
      </c>
      <c r="E33" s="17">
        <v>6.1261000000000003E-2</v>
      </c>
      <c r="F33" s="17">
        <v>2.964</v>
      </c>
      <c r="G33" s="17">
        <v>1.9029999999999998E-2</v>
      </c>
      <c r="H33" s="17">
        <v>0.15240799999999999</v>
      </c>
      <c r="I33" s="17">
        <v>0.19891600000000001</v>
      </c>
      <c r="J33" s="17">
        <v>4.6509000000000002E-2</v>
      </c>
      <c r="K33" s="17">
        <v>0.23381099999999999</v>
      </c>
      <c r="L33" s="17">
        <v>188.1</v>
      </c>
      <c r="M33" s="17">
        <v>0.59999899999999995</v>
      </c>
      <c r="N33" s="17">
        <v>2355</v>
      </c>
      <c r="O33" s="17">
        <v>0</v>
      </c>
      <c r="P33" s="17">
        <v>0</v>
      </c>
      <c r="Q33" s="17">
        <v>2.5021999999999999E-2</v>
      </c>
      <c r="R33" s="17">
        <v>7.7035000000000006E-2</v>
      </c>
      <c r="S33" s="17">
        <v>0.11883000000000001</v>
      </c>
      <c r="T33" s="17">
        <v>4.1794999999999999E-2</v>
      </c>
      <c r="U33" s="17">
        <v>0.35172199999999998</v>
      </c>
      <c r="V33" s="17">
        <v>168.7</v>
      </c>
      <c r="W33" s="17">
        <v>0.37081700000000001</v>
      </c>
      <c r="X33" s="17">
        <v>3198</v>
      </c>
      <c r="Y33" s="17">
        <v>0</v>
      </c>
      <c r="Z33" s="17">
        <v>0</v>
      </c>
      <c r="AA33" s="17">
        <v>0.54111100000000001</v>
      </c>
      <c r="AB33" s="17">
        <v>0.80088099999999995</v>
      </c>
      <c r="AC33" s="17">
        <v>0.11050699999999999</v>
      </c>
      <c r="AD33" s="17">
        <v>0.16647799999999999</v>
      </c>
      <c r="AE33" s="17">
        <v>4416.5</v>
      </c>
    </row>
    <row r="34" spans="1:31">
      <c r="A34" s="17">
        <v>21</v>
      </c>
      <c r="B34" s="19">
        <v>0.32599537037037035</v>
      </c>
      <c r="C34" s="17">
        <v>0.2</v>
      </c>
      <c r="D34" s="17">
        <v>1634.5</v>
      </c>
      <c r="E34" s="17">
        <v>3.8478999999999999E-2</v>
      </c>
      <c r="F34" s="17">
        <v>1.8620000000000001</v>
      </c>
      <c r="G34" s="17">
        <v>0.100358</v>
      </c>
      <c r="H34" s="17">
        <v>0.144756</v>
      </c>
      <c r="I34" s="17">
        <v>0.22144</v>
      </c>
      <c r="J34" s="17">
        <v>7.6684000000000002E-2</v>
      </c>
      <c r="K34" s="17">
        <v>0.34629700000000002</v>
      </c>
      <c r="L34" s="17">
        <v>100</v>
      </c>
      <c r="M34" s="17">
        <v>8.7538000000000005E-2</v>
      </c>
      <c r="N34" s="17">
        <v>930</v>
      </c>
      <c r="O34" s="17">
        <v>0</v>
      </c>
      <c r="P34" s="17">
        <v>0</v>
      </c>
      <c r="Q34" s="17">
        <v>1.0096000000000001E-2</v>
      </c>
      <c r="R34" s="17">
        <v>7.2986999999999996E-2</v>
      </c>
      <c r="S34" s="17">
        <v>0.124863</v>
      </c>
      <c r="T34" s="17">
        <v>5.1875999999999999E-2</v>
      </c>
      <c r="U34" s="17">
        <v>0.41546699999999998</v>
      </c>
      <c r="V34" s="17">
        <v>515.9</v>
      </c>
      <c r="W34" s="17">
        <v>0.59999899999999995</v>
      </c>
      <c r="X34" s="17">
        <v>1610</v>
      </c>
      <c r="Y34" s="17">
        <v>0</v>
      </c>
      <c r="Z34" s="17">
        <v>0</v>
      </c>
      <c r="AA34" s="17">
        <v>0.63917900000000005</v>
      </c>
      <c r="AB34" s="17">
        <v>0.47794500000000001</v>
      </c>
      <c r="AC34" s="17">
        <v>9.7780599999999995E-2</v>
      </c>
      <c r="AD34" s="17">
        <v>5.8596500000000003E-2</v>
      </c>
      <c r="AE34" s="17">
        <v>8305.6</v>
      </c>
    </row>
    <row r="35" spans="1:31">
      <c r="A35" s="17">
        <v>22</v>
      </c>
      <c r="B35" s="19">
        <v>0.32605324074074077</v>
      </c>
      <c r="C35" s="17">
        <v>0.2</v>
      </c>
      <c r="D35" s="17">
        <v>1641.7</v>
      </c>
      <c r="E35" s="17">
        <v>0.165821</v>
      </c>
      <c r="F35" s="17">
        <v>8.0239999999999991</v>
      </c>
      <c r="G35" s="17">
        <v>4.2141999999999999E-2</v>
      </c>
      <c r="H35" s="17">
        <v>0.14236699999999999</v>
      </c>
      <c r="I35" s="17">
        <v>0.19109899999999999</v>
      </c>
      <c r="J35" s="17">
        <v>4.8731999999999998E-2</v>
      </c>
      <c r="K35" s="17">
        <v>0.25501099999999999</v>
      </c>
      <c r="L35" s="17">
        <v>468.7</v>
      </c>
      <c r="M35" s="17">
        <v>0.45835900000000002</v>
      </c>
      <c r="N35" s="17">
        <v>1661</v>
      </c>
      <c r="O35" s="17">
        <v>0</v>
      </c>
      <c r="P35" s="17">
        <v>0</v>
      </c>
      <c r="Q35" s="17">
        <v>4.3699999999999998E-3</v>
      </c>
      <c r="R35" s="17">
        <v>7.3207999999999995E-2</v>
      </c>
      <c r="S35" s="17">
        <v>0.122946</v>
      </c>
      <c r="T35" s="17">
        <v>4.9737999999999997E-2</v>
      </c>
      <c r="U35" s="17">
        <v>0.404555</v>
      </c>
      <c r="V35" s="17">
        <v>338.2</v>
      </c>
      <c r="W35" s="17">
        <v>0.6</v>
      </c>
      <c r="X35" s="17">
        <v>4857</v>
      </c>
      <c r="Y35" s="17">
        <v>0</v>
      </c>
      <c r="Z35" s="17">
        <v>0</v>
      </c>
      <c r="AA35" s="17">
        <v>0.62239199999999995</v>
      </c>
      <c r="AB35" s="17">
        <v>0.88495900000000005</v>
      </c>
      <c r="AC35" s="17">
        <v>0.11722399999999999</v>
      </c>
      <c r="AD35" s="17">
        <v>0.25</v>
      </c>
      <c r="AE35" s="17">
        <v>1772.2</v>
      </c>
    </row>
    <row r="36" spans="1:31">
      <c r="A36" s="17">
        <v>23</v>
      </c>
      <c r="B36" s="19">
        <v>0.32611111111111107</v>
      </c>
      <c r="C36" s="17">
        <v>0.2</v>
      </c>
      <c r="D36" s="17">
        <v>1616.5</v>
      </c>
      <c r="E36" s="17">
        <v>5.3643000000000003E-2</v>
      </c>
      <c r="F36" s="17">
        <v>2.5960000000000001</v>
      </c>
      <c r="G36" s="17">
        <v>2.7238999999999999E-2</v>
      </c>
      <c r="H36" s="17">
        <v>0.14843600000000001</v>
      </c>
      <c r="I36" s="17">
        <v>0.18613499999999999</v>
      </c>
      <c r="J36" s="17">
        <v>3.7699000000000003E-2</v>
      </c>
      <c r="K36" s="17">
        <v>0.20253499999999999</v>
      </c>
      <c r="L36" s="17">
        <v>449.8</v>
      </c>
      <c r="M36" s="17">
        <v>0.59999800000000003</v>
      </c>
      <c r="N36" s="17">
        <v>4475</v>
      </c>
      <c r="O36" s="17">
        <v>0</v>
      </c>
      <c r="P36" s="17">
        <v>0</v>
      </c>
      <c r="Q36" s="17">
        <v>1.7668E-2</v>
      </c>
      <c r="R36" s="17">
        <v>8.1448000000000007E-2</v>
      </c>
      <c r="S36" s="17">
        <v>0.12120400000000001</v>
      </c>
      <c r="T36" s="17">
        <v>3.9756E-2</v>
      </c>
      <c r="U36" s="17">
        <v>0.32800600000000002</v>
      </c>
      <c r="V36" s="17">
        <v>314.7</v>
      </c>
      <c r="W36" s="17">
        <v>0.6</v>
      </c>
      <c r="X36" s="17">
        <v>2556</v>
      </c>
      <c r="Y36" s="17">
        <v>0</v>
      </c>
      <c r="Z36" s="17">
        <v>0</v>
      </c>
      <c r="AA36" s="17">
        <v>0.50462399999999996</v>
      </c>
      <c r="AB36" s="17">
        <v>0.95142800000000005</v>
      </c>
      <c r="AC36" s="17">
        <v>0.119273</v>
      </c>
      <c r="AD36" s="17">
        <v>0.25</v>
      </c>
      <c r="AE36" s="17">
        <v>1846.5</v>
      </c>
    </row>
    <row r="37" spans="1:31">
      <c r="A37" s="17">
        <v>24</v>
      </c>
      <c r="B37" s="19">
        <v>0.3261574074074074</v>
      </c>
      <c r="C37" s="17">
        <v>0.2</v>
      </c>
      <c r="D37" s="17">
        <v>1606.6</v>
      </c>
      <c r="E37" s="17">
        <v>8.3861000000000005E-2</v>
      </c>
      <c r="F37" s="17">
        <v>4.0579999999999998</v>
      </c>
      <c r="G37" s="17">
        <v>7.5699999999999997E-4</v>
      </c>
      <c r="H37" s="17">
        <v>0.15939700000000001</v>
      </c>
      <c r="I37" s="17">
        <v>0.186774</v>
      </c>
      <c r="J37" s="17">
        <v>2.7376999999999999E-2</v>
      </c>
      <c r="K37" s="17">
        <v>0.14657700000000001</v>
      </c>
      <c r="L37" s="17">
        <v>900</v>
      </c>
      <c r="M37" s="17">
        <v>6.9999999999999999E-6</v>
      </c>
      <c r="N37" s="17">
        <v>2616</v>
      </c>
      <c r="O37" s="17">
        <v>0</v>
      </c>
      <c r="P37" s="17">
        <v>0</v>
      </c>
      <c r="Q37" s="17">
        <v>1.9120999999999999E-2</v>
      </c>
      <c r="R37" s="17">
        <v>8.1119999999999998E-2</v>
      </c>
      <c r="S37" s="17">
        <v>0.11551500000000001</v>
      </c>
      <c r="T37" s="17">
        <v>3.4395000000000002E-2</v>
      </c>
      <c r="U37" s="17">
        <v>0.29775299999999999</v>
      </c>
      <c r="V37" s="17">
        <v>608.1</v>
      </c>
      <c r="W37" s="17">
        <v>0.6</v>
      </c>
      <c r="X37" s="17">
        <v>1207</v>
      </c>
      <c r="Y37" s="17">
        <v>0</v>
      </c>
      <c r="Z37" s="17">
        <v>0</v>
      </c>
      <c r="AA37" s="17">
        <v>0.45808100000000002</v>
      </c>
      <c r="AB37" s="17">
        <v>0.95793600000000001</v>
      </c>
      <c r="AC37" s="17">
        <v>0.114068</v>
      </c>
      <c r="AD37" s="17">
        <v>0.25</v>
      </c>
      <c r="AE37" s="17">
        <v>922.9</v>
      </c>
    </row>
    <row r="38" spans="1:31">
      <c r="A38" s="17">
        <v>25</v>
      </c>
      <c r="B38" s="19">
        <v>0.32621527777777776</v>
      </c>
      <c r="C38" s="17">
        <v>0.2</v>
      </c>
      <c r="D38" s="17">
        <v>1529.1</v>
      </c>
      <c r="E38" s="17">
        <v>5.6878999999999999E-2</v>
      </c>
      <c r="F38" s="17">
        <v>2.7519999999999998</v>
      </c>
      <c r="G38" s="17">
        <v>0.19669800000000001</v>
      </c>
      <c r="H38" s="17">
        <v>0.21281800000000001</v>
      </c>
      <c r="I38" s="17">
        <v>0.24435699999999999</v>
      </c>
      <c r="J38" s="17">
        <v>3.1537999999999997E-2</v>
      </c>
      <c r="K38" s="17">
        <v>0.12906699999999999</v>
      </c>
      <c r="L38" s="17">
        <v>666.5</v>
      </c>
      <c r="M38" s="17">
        <v>1.2999999999999999E-5</v>
      </c>
      <c r="N38" s="17">
        <v>2148</v>
      </c>
      <c r="O38" s="17">
        <v>0</v>
      </c>
      <c r="P38" s="17">
        <v>0</v>
      </c>
      <c r="Q38" s="17">
        <v>0.23502600000000001</v>
      </c>
      <c r="R38" s="17">
        <v>0.15416199999999999</v>
      </c>
      <c r="S38" s="17">
        <v>0.18593599999999999</v>
      </c>
      <c r="T38" s="17">
        <v>3.1774999999999998E-2</v>
      </c>
      <c r="U38" s="17">
        <v>0.17088999999999999</v>
      </c>
      <c r="V38" s="17">
        <v>339.8</v>
      </c>
      <c r="W38" s="17">
        <v>3.9999999999999998E-6</v>
      </c>
      <c r="X38" s="17">
        <v>1424</v>
      </c>
      <c r="Y38" s="17">
        <v>0</v>
      </c>
      <c r="Z38" s="17">
        <v>0</v>
      </c>
      <c r="AA38" s="17">
        <v>0.26290799999999998</v>
      </c>
      <c r="AB38" s="17">
        <v>0.92946899999999999</v>
      </c>
      <c r="AC38" s="17">
        <v>0.183695</v>
      </c>
      <c r="AD38" s="17">
        <v>0.25</v>
      </c>
      <c r="AE38" s="17">
        <v>1246.2</v>
      </c>
    </row>
    <row r="39" spans="1:31">
      <c r="A39" s="17">
        <v>26</v>
      </c>
      <c r="B39" s="19">
        <v>0.32627314814814817</v>
      </c>
      <c r="C39" s="17">
        <v>1.1000000000000001</v>
      </c>
      <c r="D39" s="17">
        <v>589.29999999999995</v>
      </c>
      <c r="E39" s="17">
        <v>0.122337</v>
      </c>
      <c r="F39" s="17">
        <v>5.92</v>
      </c>
      <c r="G39" s="17">
        <v>0.60761699999999996</v>
      </c>
      <c r="H39" s="17">
        <v>0.18244199999999999</v>
      </c>
      <c r="I39" s="17">
        <v>0.24407100000000001</v>
      </c>
      <c r="J39" s="17">
        <v>6.1628000000000002E-2</v>
      </c>
      <c r="K39" s="17">
        <v>0.25250299999999998</v>
      </c>
      <c r="L39" s="17">
        <v>397.9</v>
      </c>
      <c r="M39" s="17">
        <v>9.0000000000000002E-6</v>
      </c>
      <c r="N39" s="17">
        <v>1119</v>
      </c>
      <c r="O39" s="17">
        <v>0</v>
      </c>
      <c r="P39" s="17">
        <v>0</v>
      </c>
      <c r="Q39" s="17">
        <v>0.73656900000000003</v>
      </c>
      <c r="R39" s="17">
        <v>0.156913</v>
      </c>
      <c r="S39" s="17">
        <v>0.234902</v>
      </c>
      <c r="T39" s="17">
        <v>7.7989000000000003E-2</v>
      </c>
      <c r="U39" s="17">
        <v>0.33200499999999999</v>
      </c>
      <c r="V39" s="17">
        <v>227.2</v>
      </c>
      <c r="W39" s="17">
        <v>1.2E-5</v>
      </c>
      <c r="X39" s="17">
        <v>777</v>
      </c>
      <c r="Y39" s="17">
        <v>0</v>
      </c>
      <c r="Z39" s="17">
        <v>0</v>
      </c>
      <c r="AA39" s="17">
        <v>0.51077700000000004</v>
      </c>
      <c r="AB39" s="17">
        <v>0.612236</v>
      </c>
      <c r="AC39" s="17">
        <v>0.20466100000000001</v>
      </c>
      <c r="AD39" s="17">
        <v>0.21881600000000001</v>
      </c>
      <c r="AE39" s="17">
        <v>2087.6</v>
      </c>
    </row>
    <row r="40" spans="1:31">
      <c r="A40" s="17">
        <v>27</v>
      </c>
      <c r="B40" s="19">
        <v>0.32633101851851848</v>
      </c>
      <c r="C40" s="17">
        <v>2.4</v>
      </c>
      <c r="D40" s="17">
        <v>413.6</v>
      </c>
      <c r="E40" s="17">
        <v>0.19361300000000001</v>
      </c>
      <c r="F40" s="17">
        <v>9.3689999999999998</v>
      </c>
      <c r="G40" s="17">
        <v>0.62943800000000005</v>
      </c>
      <c r="H40" s="17">
        <v>0.188443</v>
      </c>
      <c r="I40" s="17">
        <v>0.235901</v>
      </c>
      <c r="J40" s="17">
        <v>4.7458E-2</v>
      </c>
      <c r="K40" s="17">
        <v>0.201178</v>
      </c>
      <c r="L40" s="17">
        <v>603.1</v>
      </c>
      <c r="M40" s="17">
        <v>0.6</v>
      </c>
      <c r="N40" s="17">
        <v>844</v>
      </c>
      <c r="O40" s="17">
        <v>0</v>
      </c>
      <c r="P40" s="17">
        <v>0</v>
      </c>
      <c r="Q40" s="17">
        <v>0.79163499999999998</v>
      </c>
      <c r="R40" s="17">
        <v>0.14926400000000001</v>
      </c>
      <c r="S40" s="17">
        <v>0.24075299999999999</v>
      </c>
      <c r="T40" s="17">
        <v>9.1489000000000001E-2</v>
      </c>
      <c r="U40" s="17">
        <v>0.38001400000000002</v>
      </c>
      <c r="V40" s="17">
        <v>457.7</v>
      </c>
      <c r="W40" s="17">
        <v>3.9999999999999998E-6</v>
      </c>
      <c r="X40" s="17">
        <v>733</v>
      </c>
      <c r="Y40" s="17">
        <v>0</v>
      </c>
      <c r="Z40" s="17">
        <v>0</v>
      </c>
      <c r="AA40" s="17">
        <v>0.58463600000000004</v>
      </c>
      <c r="AB40" s="17">
        <v>0.55890899999999999</v>
      </c>
      <c r="AC40" s="17">
        <v>0.20039799999999999</v>
      </c>
      <c r="AD40" s="17">
        <v>0.25</v>
      </c>
      <c r="AE40" s="17">
        <v>1377.1</v>
      </c>
    </row>
    <row r="41" spans="1:31">
      <c r="A41" s="17">
        <v>28</v>
      </c>
      <c r="B41" s="19">
        <v>0.3263888888888889</v>
      </c>
      <c r="C41" s="17">
        <v>2.7</v>
      </c>
      <c r="D41" s="17">
        <v>380.2</v>
      </c>
      <c r="E41" s="17">
        <v>0.16941899999999999</v>
      </c>
      <c r="F41" s="17">
        <v>8.1980000000000004</v>
      </c>
      <c r="G41" s="17">
        <v>0.50083</v>
      </c>
      <c r="H41" s="17">
        <v>0.18743599999999999</v>
      </c>
      <c r="I41" s="17">
        <v>0.237349</v>
      </c>
      <c r="J41" s="17">
        <v>4.9912999999999999E-2</v>
      </c>
      <c r="K41" s="17">
        <v>0.21029200000000001</v>
      </c>
      <c r="L41" s="17">
        <v>472</v>
      </c>
      <c r="M41" s="17">
        <v>5.0000000000000004E-6</v>
      </c>
      <c r="N41" s="17">
        <v>651</v>
      </c>
      <c r="O41" s="17">
        <v>0</v>
      </c>
      <c r="P41" s="17">
        <v>0</v>
      </c>
      <c r="Q41" s="17">
        <v>0.80771499999999996</v>
      </c>
      <c r="R41" s="17">
        <v>0.14779999999999999</v>
      </c>
      <c r="S41" s="17">
        <v>0.24133299999999999</v>
      </c>
      <c r="T41" s="17">
        <v>9.3533000000000005E-2</v>
      </c>
      <c r="U41" s="17">
        <v>0.38756699999999999</v>
      </c>
      <c r="V41" s="17">
        <v>351.6</v>
      </c>
      <c r="W41" s="17">
        <v>6.9999999999999999E-6</v>
      </c>
      <c r="X41" s="17">
        <v>697</v>
      </c>
      <c r="Y41" s="17">
        <v>0</v>
      </c>
      <c r="Z41" s="17">
        <v>0</v>
      </c>
      <c r="AA41" s="17">
        <v>0.59625700000000004</v>
      </c>
      <c r="AB41" s="17">
        <v>0.41292800000000002</v>
      </c>
      <c r="AC41" s="17">
        <v>0.18642300000000001</v>
      </c>
      <c r="AD41" s="17">
        <v>0.22398599999999999</v>
      </c>
      <c r="AE41" s="17">
        <v>1759.7</v>
      </c>
    </row>
    <row r="42" spans="1:31">
      <c r="A42" s="17">
        <v>29</v>
      </c>
      <c r="B42" s="19">
        <v>0.32644675925925926</v>
      </c>
      <c r="C42" s="17">
        <v>2.5</v>
      </c>
      <c r="D42" s="17">
        <v>369.4</v>
      </c>
      <c r="E42" s="17">
        <v>0.103852</v>
      </c>
      <c r="F42" s="17">
        <v>5.0250000000000004</v>
      </c>
      <c r="G42" s="17">
        <v>0.53736700000000004</v>
      </c>
      <c r="H42" s="17">
        <v>0.198822</v>
      </c>
      <c r="I42" s="17">
        <v>0.23530999999999999</v>
      </c>
      <c r="J42" s="17">
        <v>3.6488E-2</v>
      </c>
      <c r="K42" s="17">
        <v>0.15506300000000001</v>
      </c>
      <c r="L42" s="17">
        <v>332.5</v>
      </c>
      <c r="M42" s="17">
        <v>0.51245099999999999</v>
      </c>
      <c r="N42" s="17">
        <v>757</v>
      </c>
      <c r="O42" s="17">
        <v>0</v>
      </c>
      <c r="P42" s="17">
        <v>0</v>
      </c>
      <c r="Q42" s="17">
        <v>0.78571599999999997</v>
      </c>
      <c r="R42" s="17">
        <v>0.15650500000000001</v>
      </c>
      <c r="S42" s="17">
        <v>0.236149</v>
      </c>
      <c r="T42" s="17">
        <v>7.9643000000000005E-2</v>
      </c>
      <c r="U42" s="17">
        <v>0.33726</v>
      </c>
      <c r="V42" s="17">
        <v>298.10000000000002</v>
      </c>
      <c r="W42" s="17">
        <v>7.4830999999999995E-2</v>
      </c>
      <c r="X42" s="17">
        <v>621</v>
      </c>
      <c r="Y42" s="17">
        <v>0</v>
      </c>
      <c r="Z42" s="17">
        <v>0</v>
      </c>
      <c r="AA42" s="17">
        <v>0.51886100000000002</v>
      </c>
      <c r="AB42" s="17">
        <v>0.35898400000000003</v>
      </c>
      <c r="AC42" s="17">
        <v>0.18509600000000001</v>
      </c>
      <c r="AD42" s="17">
        <v>0.211141</v>
      </c>
      <c r="AE42" s="17">
        <v>2498.1</v>
      </c>
    </row>
    <row r="43" spans="1:31">
      <c r="A43" s="17">
        <v>30</v>
      </c>
      <c r="B43" s="19">
        <v>0.32649305555555558</v>
      </c>
      <c r="C43" s="17">
        <v>3.1</v>
      </c>
      <c r="D43" s="17">
        <v>354.1</v>
      </c>
      <c r="E43" s="17">
        <v>0.10466200000000001</v>
      </c>
      <c r="F43" s="17">
        <v>5.0650000000000004</v>
      </c>
      <c r="G43" s="17">
        <v>0.77506900000000001</v>
      </c>
      <c r="H43" s="17">
        <v>0.18520500000000001</v>
      </c>
      <c r="I43" s="17">
        <v>0.243313</v>
      </c>
      <c r="J43" s="17">
        <v>5.8108E-2</v>
      </c>
      <c r="K43" s="17">
        <v>0.23882100000000001</v>
      </c>
      <c r="L43" s="17">
        <v>307.10000000000002</v>
      </c>
      <c r="M43" s="17">
        <v>1.9999999999999999E-6</v>
      </c>
      <c r="N43" s="17">
        <v>685</v>
      </c>
      <c r="O43" s="17">
        <v>0</v>
      </c>
      <c r="P43" s="17">
        <v>0</v>
      </c>
      <c r="Q43" s="17">
        <v>0.87228899999999998</v>
      </c>
      <c r="R43" s="17">
        <v>0.14580099999999999</v>
      </c>
      <c r="S43" s="17">
        <v>0.23067299999999999</v>
      </c>
      <c r="T43" s="17">
        <v>8.4872000000000003E-2</v>
      </c>
      <c r="U43" s="17">
        <v>0.36793199999999998</v>
      </c>
      <c r="V43" s="17">
        <v>351.8</v>
      </c>
      <c r="W43" s="17">
        <v>1.9999999999999999E-6</v>
      </c>
      <c r="X43" s="17">
        <v>543</v>
      </c>
      <c r="Y43" s="17">
        <v>0</v>
      </c>
      <c r="Z43" s="17">
        <v>0</v>
      </c>
      <c r="AA43" s="17">
        <v>0.56605000000000005</v>
      </c>
      <c r="AB43" s="17">
        <v>0.30950299999999997</v>
      </c>
      <c r="AC43" s="17">
        <v>0.172069</v>
      </c>
      <c r="AD43" s="17">
        <v>0.204489</v>
      </c>
      <c r="AE43" s="17">
        <v>2704.2</v>
      </c>
    </row>
    <row r="44" spans="1:31">
      <c r="A44" s="17">
        <v>31</v>
      </c>
      <c r="B44" s="19">
        <v>0.32655092592592594</v>
      </c>
      <c r="C44" s="17">
        <v>4.2</v>
      </c>
      <c r="D44" s="17">
        <v>296.39999999999998</v>
      </c>
      <c r="E44" s="17">
        <v>0.15343799999999999</v>
      </c>
      <c r="F44" s="17">
        <v>7.4249999999999998</v>
      </c>
      <c r="G44" s="17">
        <v>0.80681499999999995</v>
      </c>
      <c r="H44" s="17">
        <v>0.18234800000000001</v>
      </c>
      <c r="I44" s="17">
        <v>0.25155899999999998</v>
      </c>
      <c r="J44" s="17">
        <v>6.9210999999999995E-2</v>
      </c>
      <c r="K44" s="17">
        <v>0.27512900000000001</v>
      </c>
      <c r="L44" s="17">
        <v>449.6</v>
      </c>
      <c r="M44" s="17">
        <v>5.4112E-2</v>
      </c>
      <c r="N44" s="17">
        <v>561</v>
      </c>
      <c r="O44" s="17">
        <v>0</v>
      </c>
      <c r="P44" s="17">
        <v>0</v>
      </c>
      <c r="Q44" s="17">
        <v>0.84728700000000001</v>
      </c>
      <c r="R44" s="17">
        <v>0.14641799999999999</v>
      </c>
      <c r="S44" s="17">
        <v>0.231846</v>
      </c>
      <c r="T44" s="17">
        <v>8.5428000000000004E-2</v>
      </c>
      <c r="U44" s="17">
        <v>0.36847000000000002</v>
      </c>
      <c r="V44" s="17">
        <v>422.1</v>
      </c>
      <c r="W44" s="17">
        <v>3.0000000000000001E-6</v>
      </c>
      <c r="X44" s="17">
        <v>744</v>
      </c>
      <c r="Y44" s="17">
        <v>0</v>
      </c>
      <c r="Z44" s="17">
        <v>0</v>
      </c>
      <c r="AA44" s="17">
        <v>0.56687600000000005</v>
      </c>
      <c r="AB44" s="17">
        <v>0.31028800000000001</v>
      </c>
      <c r="AC44" s="17">
        <v>0.172925</v>
      </c>
      <c r="AD44" s="17">
        <v>0.24454699999999999</v>
      </c>
      <c r="AE44" s="17">
        <v>1847.3</v>
      </c>
    </row>
    <row r="45" spans="1:31">
      <c r="A45" s="17">
        <v>32</v>
      </c>
      <c r="B45" s="19">
        <v>0.3266087962962963</v>
      </c>
      <c r="C45" s="17">
        <v>5.0999999999999996</v>
      </c>
      <c r="D45" s="17">
        <v>262.2</v>
      </c>
      <c r="E45" s="17">
        <v>0.117225</v>
      </c>
      <c r="F45" s="17">
        <v>5.6719999999999997</v>
      </c>
      <c r="G45" s="17">
        <v>0.64756100000000005</v>
      </c>
      <c r="H45" s="17">
        <v>0.19547600000000001</v>
      </c>
      <c r="I45" s="17">
        <v>0.245618</v>
      </c>
      <c r="J45" s="17">
        <v>5.0141999999999999E-2</v>
      </c>
      <c r="K45" s="17">
        <v>0.204147</v>
      </c>
      <c r="L45" s="17">
        <v>472.4</v>
      </c>
      <c r="M45" s="17">
        <v>3.9999999999999998E-6</v>
      </c>
      <c r="N45" s="17">
        <v>754</v>
      </c>
      <c r="O45" s="17">
        <v>0</v>
      </c>
      <c r="P45" s="17">
        <v>0</v>
      </c>
      <c r="Q45" s="17">
        <v>0.843329</v>
      </c>
      <c r="R45" s="17">
        <v>0.165378</v>
      </c>
      <c r="S45" s="17">
        <v>0.24293200000000001</v>
      </c>
      <c r="T45" s="17">
        <v>7.7553999999999998E-2</v>
      </c>
      <c r="U45" s="17">
        <v>0.319243</v>
      </c>
      <c r="V45" s="17">
        <v>296.3</v>
      </c>
      <c r="W45" s="17">
        <v>1.9999999999999999E-6</v>
      </c>
      <c r="X45" s="17">
        <v>673</v>
      </c>
      <c r="Y45" s="17">
        <v>0</v>
      </c>
      <c r="Z45" s="17">
        <v>0</v>
      </c>
      <c r="AA45" s="17">
        <v>0.49114200000000002</v>
      </c>
      <c r="AB45" s="17">
        <v>0.35985299999999998</v>
      </c>
      <c r="AC45" s="17">
        <v>0.19328600000000001</v>
      </c>
      <c r="AD45" s="17">
        <v>0.25</v>
      </c>
      <c r="AE45" s="17">
        <v>1758.1</v>
      </c>
    </row>
    <row r="46" spans="1:31">
      <c r="A46" s="17">
        <v>33</v>
      </c>
      <c r="B46" s="19">
        <v>0.32666666666666666</v>
      </c>
      <c r="C46" s="17">
        <v>5.8</v>
      </c>
      <c r="D46" s="17">
        <v>237.9</v>
      </c>
      <c r="E46" s="17">
        <v>9.4394000000000006E-2</v>
      </c>
      <c r="F46" s="17">
        <v>4.5679999999999996</v>
      </c>
      <c r="G46" s="17">
        <v>0.83690799999999999</v>
      </c>
      <c r="H46" s="17">
        <v>0.18974199999999999</v>
      </c>
      <c r="I46" s="17">
        <v>0.249776</v>
      </c>
      <c r="J46" s="17">
        <v>6.0034999999999998E-2</v>
      </c>
      <c r="K46" s="17">
        <v>0.24035300000000001</v>
      </c>
      <c r="L46" s="17">
        <v>412.7</v>
      </c>
      <c r="M46" s="17">
        <v>9.9999999999999995E-7</v>
      </c>
      <c r="N46" s="17">
        <v>1038</v>
      </c>
      <c r="O46" s="17">
        <v>0</v>
      </c>
      <c r="P46" s="17">
        <v>0</v>
      </c>
      <c r="Q46" s="17">
        <v>0.86324900000000004</v>
      </c>
      <c r="R46" s="17">
        <v>0.163301</v>
      </c>
      <c r="S46" s="17">
        <v>0.245564</v>
      </c>
      <c r="T46" s="17">
        <v>8.2262000000000002E-2</v>
      </c>
      <c r="U46" s="17">
        <v>0.33499400000000001</v>
      </c>
      <c r="V46" s="17">
        <v>285.10000000000002</v>
      </c>
      <c r="W46" s="17">
        <v>6.9999999999999999E-6</v>
      </c>
      <c r="X46" s="17">
        <v>982</v>
      </c>
      <c r="Y46" s="17">
        <v>0</v>
      </c>
      <c r="Z46" s="17">
        <v>0</v>
      </c>
      <c r="AA46" s="17">
        <v>0.51537500000000003</v>
      </c>
      <c r="AB46" s="17">
        <v>0.38018099999999999</v>
      </c>
      <c r="AC46" s="17">
        <v>0.194576</v>
      </c>
      <c r="AD46" s="17">
        <v>0.25</v>
      </c>
      <c r="AE46" s="17">
        <v>2012.5</v>
      </c>
    </row>
    <row r="47" spans="1:31">
      <c r="A47" s="17">
        <v>34</v>
      </c>
      <c r="B47" s="19">
        <v>0.32672453703703702</v>
      </c>
      <c r="C47" s="17">
        <v>7.1</v>
      </c>
      <c r="D47" s="17">
        <v>219.9</v>
      </c>
      <c r="E47" s="17">
        <v>9.9446000000000007E-2</v>
      </c>
      <c r="F47" s="17">
        <v>4.8120000000000003</v>
      </c>
      <c r="G47" s="17">
        <v>0.80558799999999997</v>
      </c>
      <c r="H47" s="17">
        <v>0.19217799999999999</v>
      </c>
      <c r="I47" s="17">
        <v>0.25280999999999998</v>
      </c>
      <c r="J47" s="17">
        <v>6.0631999999999998E-2</v>
      </c>
      <c r="K47" s="17">
        <v>0.23983199999999999</v>
      </c>
      <c r="L47" s="17">
        <v>539.70000000000005</v>
      </c>
      <c r="M47" s="17">
        <v>0.45835799999999999</v>
      </c>
      <c r="N47" s="17">
        <v>1228</v>
      </c>
      <c r="O47" s="17">
        <v>0</v>
      </c>
      <c r="P47" s="17">
        <v>0</v>
      </c>
      <c r="Q47" s="17">
        <v>0.908466</v>
      </c>
      <c r="R47" s="17">
        <v>0.16109799999999999</v>
      </c>
      <c r="S47" s="17">
        <v>0.24398300000000001</v>
      </c>
      <c r="T47" s="17">
        <v>8.2885E-2</v>
      </c>
      <c r="U47" s="17">
        <v>0.33971699999999999</v>
      </c>
      <c r="V47" s="17">
        <v>376.7</v>
      </c>
      <c r="W47" s="17">
        <v>0.10820399999999999</v>
      </c>
      <c r="X47" s="17">
        <v>806</v>
      </c>
      <c r="Y47" s="17">
        <v>0</v>
      </c>
      <c r="Z47" s="17">
        <v>0</v>
      </c>
      <c r="AA47" s="17">
        <v>0.52264100000000002</v>
      </c>
      <c r="AB47" s="17">
        <v>0.46724700000000002</v>
      </c>
      <c r="AC47" s="17">
        <v>0.199826</v>
      </c>
      <c r="AD47" s="17">
        <v>0.25</v>
      </c>
      <c r="AE47" s="17">
        <v>1538.9</v>
      </c>
    </row>
    <row r="48" spans="1:31">
      <c r="A48" s="17">
        <v>35</v>
      </c>
      <c r="B48" s="19">
        <v>0.32678240740740744</v>
      </c>
      <c r="C48" s="17">
        <v>8</v>
      </c>
      <c r="D48" s="17">
        <v>200.9</v>
      </c>
      <c r="E48" s="17">
        <v>8.7800000000000003E-2</v>
      </c>
      <c r="F48" s="17">
        <v>4.2489999999999997</v>
      </c>
      <c r="G48" s="17">
        <v>0.804396</v>
      </c>
      <c r="H48" s="17">
        <v>0.19556200000000001</v>
      </c>
      <c r="I48" s="17">
        <v>0.247277</v>
      </c>
      <c r="J48" s="17">
        <v>5.1715999999999998E-2</v>
      </c>
      <c r="K48" s="17">
        <v>0.20914099999999999</v>
      </c>
      <c r="L48" s="17">
        <v>393.2</v>
      </c>
      <c r="M48" s="17">
        <v>1.8E-5</v>
      </c>
      <c r="N48" s="17">
        <v>931</v>
      </c>
      <c r="O48" s="17">
        <v>0</v>
      </c>
      <c r="P48" s="17">
        <v>0</v>
      </c>
      <c r="Q48" s="17">
        <v>0.89035699999999995</v>
      </c>
      <c r="R48" s="17">
        <v>0.16062499999999999</v>
      </c>
      <c r="S48" s="17">
        <v>0.24568799999999999</v>
      </c>
      <c r="T48" s="17">
        <v>8.5064000000000001E-2</v>
      </c>
      <c r="U48" s="17">
        <v>0.34622599999999998</v>
      </c>
      <c r="V48" s="17">
        <v>342.3</v>
      </c>
      <c r="W48" s="17">
        <v>9.9999999999999995E-7</v>
      </c>
      <c r="X48" s="17">
        <v>419</v>
      </c>
      <c r="Y48" s="17">
        <v>0</v>
      </c>
      <c r="Z48" s="17">
        <v>0</v>
      </c>
      <c r="AA48" s="17">
        <v>0.53265600000000002</v>
      </c>
      <c r="AB48" s="17">
        <v>0.30679499999999998</v>
      </c>
      <c r="AC48" s="17">
        <v>0.186722</v>
      </c>
      <c r="AD48" s="17">
        <v>0.25</v>
      </c>
      <c r="AE48" s="17">
        <v>2112.5</v>
      </c>
    </row>
    <row r="49" spans="1:31">
      <c r="A49" s="17">
        <v>36</v>
      </c>
      <c r="B49" s="19">
        <v>0.32684027777777774</v>
      </c>
      <c r="C49" s="17">
        <v>9.5</v>
      </c>
      <c r="D49" s="17">
        <v>184.7</v>
      </c>
      <c r="E49" s="17">
        <v>0.105203</v>
      </c>
      <c r="F49" s="17">
        <v>5.0910000000000002</v>
      </c>
      <c r="G49" s="17">
        <v>0.83981700000000004</v>
      </c>
      <c r="H49" s="17">
        <v>0.18467800000000001</v>
      </c>
      <c r="I49" s="17">
        <v>0.24984400000000001</v>
      </c>
      <c r="J49" s="17">
        <v>6.5166000000000002E-2</v>
      </c>
      <c r="K49" s="17">
        <v>0.26082699999999998</v>
      </c>
      <c r="L49" s="17">
        <v>385.9</v>
      </c>
      <c r="M49" s="17">
        <v>6.0000000000000002E-6</v>
      </c>
      <c r="N49" s="17">
        <v>606</v>
      </c>
      <c r="O49" s="17">
        <v>0</v>
      </c>
      <c r="P49" s="17">
        <v>0</v>
      </c>
      <c r="Q49" s="17">
        <v>0.88741000000000003</v>
      </c>
      <c r="R49" s="17">
        <v>0.14060300000000001</v>
      </c>
      <c r="S49" s="17">
        <v>0.23496900000000001</v>
      </c>
      <c r="T49" s="17">
        <v>9.4366000000000005E-2</v>
      </c>
      <c r="U49" s="17">
        <v>0.40161200000000002</v>
      </c>
      <c r="V49" s="17">
        <v>442.3</v>
      </c>
      <c r="W49" s="17">
        <v>1.9999999999999999E-6</v>
      </c>
      <c r="X49" s="17">
        <v>506</v>
      </c>
      <c r="Y49" s="17">
        <v>0</v>
      </c>
      <c r="Z49" s="17">
        <v>0</v>
      </c>
      <c r="AA49" s="17">
        <v>0.61786399999999997</v>
      </c>
      <c r="AB49" s="17">
        <v>0.20646700000000001</v>
      </c>
      <c r="AC49" s="17">
        <v>0.16008600000000001</v>
      </c>
      <c r="AD49" s="17">
        <v>0.25</v>
      </c>
      <c r="AE49" s="17">
        <v>2152.1</v>
      </c>
    </row>
    <row r="50" spans="1:31">
      <c r="A50" s="17">
        <v>37</v>
      </c>
      <c r="B50" s="19">
        <v>0.32688657407407407</v>
      </c>
      <c r="C50" s="17">
        <v>10.4</v>
      </c>
      <c r="D50" s="17">
        <v>173</v>
      </c>
      <c r="E50" s="17">
        <v>8.7819999999999995E-2</v>
      </c>
      <c r="F50" s="17">
        <v>4.25</v>
      </c>
      <c r="G50" s="17">
        <v>0.75958000000000003</v>
      </c>
      <c r="H50" s="17">
        <v>0.185639</v>
      </c>
      <c r="I50" s="17">
        <v>0.237759</v>
      </c>
      <c r="J50" s="17">
        <v>5.2118999999999999E-2</v>
      </c>
      <c r="K50" s="17">
        <v>0.21921099999999999</v>
      </c>
      <c r="L50" s="17">
        <v>392.4</v>
      </c>
      <c r="M50" s="17">
        <v>2.0999999999999999E-5</v>
      </c>
      <c r="N50" s="17">
        <v>566</v>
      </c>
      <c r="O50" s="17">
        <v>0</v>
      </c>
      <c r="P50" s="17">
        <v>0</v>
      </c>
      <c r="Q50" s="17">
        <v>0.86575999999999997</v>
      </c>
      <c r="R50" s="17">
        <v>0.14551600000000001</v>
      </c>
      <c r="S50" s="17">
        <v>0.221806</v>
      </c>
      <c r="T50" s="17">
        <v>7.6289999999999997E-2</v>
      </c>
      <c r="U50" s="17">
        <v>0.34394799999999998</v>
      </c>
      <c r="V50" s="17">
        <v>329.3</v>
      </c>
      <c r="W50" s="17">
        <v>1.9999999999999999E-6</v>
      </c>
      <c r="X50" s="17">
        <v>466</v>
      </c>
      <c r="Y50" s="17">
        <v>0</v>
      </c>
      <c r="Z50" s="17">
        <v>0</v>
      </c>
      <c r="AA50" s="17">
        <v>0.52915100000000004</v>
      </c>
      <c r="AB50" s="17">
        <v>0.18784300000000001</v>
      </c>
      <c r="AC50" s="17">
        <v>0.15984699999999999</v>
      </c>
      <c r="AD50" s="17">
        <v>0.25</v>
      </c>
      <c r="AE50" s="17">
        <v>2116.5</v>
      </c>
    </row>
    <row r="51" spans="1:31">
      <c r="A51" s="17">
        <v>38</v>
      </c>
      <c r="B51" s="19">
        <v>0.32694444444444443</v>
      </c>
      <c r="C51" s="17">
        <v>11.3</v>
      </c>
      <c r="D51" s="17">
        <v>162.19999999999999</v>
      </c>
      <c r="E51" s="17">
        <v>0.11905200000000001</v>
      </c>
      <c r="F51" s="17">
        <v>5.7610000000000001</v>
      </c>
      <c r="G51" s="17">
        <v>0.87402800000000003</v>
      </c>
      <c r="H51" s="17">
        <v>0.17892</v>
      </c>
      <c r="I51" s="17">
        <v>0.23516300000000001</v>
      </c>
      <c r="J51" s="17">
        <v>5.6243000000000001E-2</v>
      </c>
      <c r="K51" s="17">
        <v>0.23916599999999999</v>
      </c>
      <c r="L51" s="17">
        <v>486.7</v>
      </c>
      <c r="M51" s="17">
        <v>0.19574</v>
      </c>
      <c r="N51" s="17">
        <v>587</v>
      </c>
      <c r="O51" s="17">
        <v>0</v>
      </c>
      <c r="P51" s="17">
        <v>0</v>
      </c>
      <c r="Q51" s="17">
        <v>0.86185199999999995</v>
      </c>
      <c r="R51" s="17">
        <v>0.12737799999999999</v>
      </c>
      <c r="S51" s="17">
        <v>0.21829599999999999</v>
      </c>
      <c r="T51" s="17">
        <v>9.0917999999999999E-2</v>
      </c>
      <c r="U51" s="17">
        <v>0.416491</v>
      </c>
      <c r="V51" s="17">
        <v>463.5</v>
      </c>
      <c r="W51" s="17">
        <v>9.9999999999999995E-7</v>
      </c>
      <c r="X51" s="17">
        <v>529</v>
      </c>
      <c r="Y51" s="17">
        <v>0</v>
      </c>
      <c r="Z51" s="17">
        <v>0</v>
      </c>
      <c r="AA51" s="17">
        <v>0.64075599999999999</v>
      </c>
      <c r="AB51" s="17">
        <v>0.21804699999999999</v>
      </c>
      <c r="AC51" s="17">
        <v>0.147202</v>
      </c>
      <c r="AD51" s="17">
        <v>0.25</v>
      </c>
      <c r="AE51" s="17">
        <v>1706.4</v>
      </c>
    </row>
    <row r="52" spans="1:31">
      <c r="A52" s="17">
        <v>39</v>
      </c>
      <c r="B52" s="19">
        <v>0.32700231481481484</v>
      </c>
      <c r="C52" s="17">
        <v>12.6</v>
      </c>
      <c r="D52" s="17">
        <v>147.80000000000001</v>
      </c>
      <c r="E52" s="17">
        <v>8.2531999999999994E-2</v>
      </c>
      <c r="F52" s="17">
        <v>3.9940000000000002</v>
      </c>
      <c r="G52" s="17">
        <v>0.82243200000000005</v>
      </c>
      <c r="H52" s="17">
        <v>0.181343</v>
      </c>
      <c r="I52" s="17">
        <v>0.25311400000000001</v>
      </c>
      <c r="J52" s="17">
        <v>7.177E-2</v>
      </c>
      <c r="K52" s="17">
        <v>0.28355000000000002</v>
      </c>
      <c r="L52" s="17">
        <v>416.6</v>
      </c>
      <c r="M52" s="17">
        <v>9.0000000000000002E-6</v>
      </c>
      <c r="N52" s="17">
        <v>599</v>
      </c>
      <c r="O52" s="17">
        <v>0</v>
      </c>
      <c r="P52" s="17">
        <v>0</v>
      </c>
      <c r="Q52" s="17">
        <v>0.885884</v>
      </c>
      <c r="R52" s="17">
        <v>0.14898</v>
      </c>
      <c r="S52" s="17">
        <v>0.23053100000000001</v>
      </c>
      <c r="T52" s="17">
        <v>8.1550999999999998E-2</v>
      </c>
      <c r="U52" s="17">
        <v>0.35375299999999998</v>
      </c>
      <c r="V52" s="17">
        <v>414.6</v>
      </c>
      <c r="W52" s="17">
        <v>0.13978199999999999</v>
      </c>
      <c r="X52" s="17">
        <v>465</v>
      </c>
      <c r="Y52" s="17">
        <v>0</v>
      </c>
      <c r="Z52" s="17">
        <v>0</v>
      </c>
      <c r="AA52" s="17">
        <v>0.54423500000000002</v>
      </c>
      <c r="AB52" s="17">
        <v>0.181584</v>
      </c>
      <c r="AC52" s="17">
        <v>0.16378799999999999</v>
      </c>
      <c r="AD52" s="17">
        <v>0.25</v>
      </c>
      <c r="AE52" s="17">
        <v>1993.7</v>
      </c>
    </row>
    <row r="53" spans="1:31">
      <c r="A53" s="17">
        <v>40</v>
      </c>
      <c r="B53" s="19">
        <v>0.32706018518518515</v>
      </c>
      <c r="C53" s="17">
        <v>13.7</v>
      </c>
      <c r="D53" s="17">
        <v>137</v>
      </c>
      <c r="E53" s="17">
        <v>6.3765000000000002E-2</v>
      </c>
      <c r="F53" s="17">
        <v>3.0859999999999999</v>
      </c>
      <c r="G53" s="17">
        <v>0.86921400000000004</v>
      </c>
      <c r="H53" s="17">
        <v>0.18836900000000001</v>
      </c>
      <c r="I53" s="17">
        <v>0.248835</v>
      </c>
      <c r="J53" s="17">
        <v>6.0464999999999998E-2</v>
      </c>
      <c r="K53" s="17">
        <v>0.24299499999999999</v>
      </c>
      <c r="L53" s="17">
        <v>343.8</v>
      </c>
      <c r="M53" s="17">
        <v>6.9999999999999999E-6</v>
      </c>
      <c r="N53" s="17">
        <v>538</v>
      </c>
      <c r="O53" s="17">
        <v>0</v>
      </c>
      <c r="P53" s="17">
        <v>0</v>
      </c>
      <c r="Q53" s="17">
        <v>0.90115599999999996</v>
      </c>
      <c r="R53" s="17">
        <v>0.14665300000000001</v>
      </c>
      <c r="S53" s="17">
        <v>0.22120699999999999</v>
      </c>
      <c r="T53" s="17">
        <v>7.4553999999999995E-2</v>
      </c>
      <c r="U53" s="17">
        <v>0.337034</v>
      </c>
      <c r="V53" s="17">
        <v>372.4</v>
      </c>
      <c r="W53" s="17">
        <v>3.4999999999999997E-5</v>
      </c>
      <c r="X53" s="17">
        <v>619</v>
      </c>
      <c r="Y53" s="17">
        <v>0</v>
      </c>
      <c r="Z53" s="17">
        <v>0</v>
      </c>
      <c r="AA53" s="17">
        <v>0.518513</v>
      </c>
      <c r="AB53" s="17">
        <v>0.13236100000000001</v>
      </c>
      <c r="AC53" s="17">
        <v>0.15652099999999999</v>
      </c>
      <c r="AD53" s="17">
        <v>0.25</v>
      </c>
      <c r="AE53" s="17">
        <v>2415.6999999999998</v>
      </c>
    </row>
    <row r="54" spans="1:31">
      <c r="A54" s="17">
        <v>41</v>
      </c>
      <c r="B54" s="19">
        <v>0.32711805555555556</v>
      </c>
      <c r="C54" s="17">
        <v>14.6</v>
      </c>
      <c r="D54" s="17">
        <v>125.2</v>
      </c>
      <c r="E54" s="17">
        <v>3.7212000000000002E-2</v>
      </c>
      <c r="F54" s="17">
        <v>1.8009999999999999</v>
      </c>
      <c r="G54" s="17">
        <v>0.82386999999999999</v>
      </c>
      <c r="H54" s="17">
        <v>0.19181799999999999</v>
      </c>
      <c r="I54" s="17">
        <v>0.247922</v>
      </c>
      <c r="J54" s="17">
        <v>5.6104000000000001E-2</v>
      </c>
      <c r="K54" s="17">
        <v>0.226297</v>
      </c>
      <c r="L54" s="17">
        <v>220.7</v>
      </c>
      <c r="M54" s="17">
        <v>1.9999999999999999E-6</v>
      </c>
      <c r="N54" s="17">
        <v>793</v>
      </c>
      <c r="O54" s="17">
        <v>0</v>
      </c>
      <c r="P54" s="17">
        <v>0</v>
      </c>
      <c r="Q54" s="17">
        <v>0.84399400000000002</v>
      </c>
      <c r="R54" s="17">
        <v>0.146428</v>
      </c>
      <c r="S54" s="17">
        <v>0.218255</v>
      </c>
      <c r="T54" s="17">
        <v>7.1827000000000002E-2</v>
      </c>
      <c r="U54" s="17">
        <v>0.32909500000000003</v>
      </c>
      <c r="V54" s="17">
        <v>414</v>
      </c>
      <c r="W54" s="17">
        <v>9.9999999999999995E-7</v>
      </c>
      <c r="X54" s="17">
        <v>526</v>
      </c>
      <c r="Y54" s="17">
        <v>0</v>
      </c>
      <c r="Z54" s="17">
        <v>0</v>
      </c>
      <c r="AA54" s="17">
        <v>0.50629999999999997</v>
      </c>
      <c r="AB54" s="17">
        <v>0.116635</v>
      </c>
      <c r="AC54" s="17">
        <v>0.154806</v>
      </c>
      <c r="AD54" s="17">
        <v>0.25</v>
      </c>
      <c r="AE54" s="17">
        <v>3763.3</v>
      </c>
    </row>
    <row r="55" spans="1:31">
      <c r="A55" s="17">
        <v>42</v>
      </c>
      <c r="B55" s="19">
        <v>0.32717592592592593</v>
      </c>
      <c r="C55" s="17">
        <v>15.8</v>
      </c>
      <c r="D55" s="17">
        <v>118</v>
      </c>
      <c r="E55" s="17">
        <v>6.1629000000000003E-2</v>
      </c>
      <c r="F55" s="17">
        <v>2.9820000000000002</v>
      </c>
      <c r="G55" s="17">
        <v>0.88465400000000005</v>
      </c>
      <c r="H55" s="17">
        <v>0.18043000000000001</v>
      </c>
      <c r="I55" s="17">
        <v>0.25067499999999998</v>
      </c>
      <c r="J55" s="17">
        <v>7.0245000000000002E-2</v>
      </c>
      <c r="K55" s="17">
        <v>0.28022399999999997</v>
      </c>
      <c r="L55" s="17">
        <v>398.2</v>
      </c>
      <c r="M55" s="17">
        <v>1.1E-5</v>
      </c>
      <c r="N55" s="17">
        <v>709</v>
      </c>
      <c r="O55" s="17">
        <v>0</v>
      </c>
      <c r="P55" s="17">
        <v>0</v>
      </c>
      <c r="Q55" s="17">
        <v>0.889768</v>
      </c>
      <c r="R55" s="17">
        <v>0.146813</v>
      </c>
      <c r="S55" s="17">
        <v>0.222438</v>
      </c>
      <c r="T55" s="17">
        <v>7.5624999999999998E-2</v>
      </c>
      <c r="U55" s="17">
        <v>0.33998299999999998</v>
      </c>
      <c r="V55" s="17">
        <v>357.8</v>
      </c>
      <c r="W55" s="17">
        <v>5.0000000000000004E-6</v>
      </c>
      <c r="X55" s="17">
        <v>576</v>
      </c>
      <c r="Y55" s="17">
        <v>0</v>
      </c>
      <c r="Z55" s="17">
        <v>0</v>
      </c>
      <c r="AA55" s="17">
        <v>0.52305000000000001</v>
      </c>
      <c r="AB55" s="17">
        <v>0.16711000000000001</v>
      </c>
      <c r="AC55" s="17">
        <v>0.15945100000000001</v>
      </c>
      <c r="AD55" s="17">
        <v>0.25</v>
      </c>
      <c r="AE55" s="17">
        <v>2086</v>
      </c>
    </row>
    <row r="56" spans="1:31">
      <c r="A56" s="17">
        <v>43</v>
      </c>
      <c r="B56" s="19">
        <v>0.32722222222222225</v>
      </c>
      <c r="C56" s="17">
        <v>17.100000000000001</v>
      </c>
      <c r="D56" s="17">
        <v>109</v>
      </c>
      <c r="E56" s="17">
        <v>6.7458000000000004E-2</v>
      </c>
      <c r="F56" s="17">
        <v>3.2639999999999998</v>
      </c>
      <c r="G56" s="17">
        <v>0.86465899999999996</v>
      </c>
      <c r="H56" s="17">
        <v>0.18432000000000001</v>
      </c>
      <c r="I56" s="17">
        <v>0.25291999999999998</v>
      </c>
      <c r="J56" s="17">
        <v>6.8600999999999995E-2</v>
      </c>
      <c r="K56" s="17">
        <v>0.271235</v>
      </c>
      <c r="L56" s="17">
        <v>471.2</v>
      </c>
      <c r="M56" s="17">
        <v>5.5944000000000001E-2</v>
      </c>
      <c r="N56" s="17">
        <v>604</v>
      </c>
      <c r="O56" s="17">
        <v>0</v>
      </c>
      <c r="P56" s="17">
        <v>0</v>
      </c>
      <c r="Q56" s="17">
        <v>0.86989799999999995</v>
      </c>
      <c r="R56" s="17">
        <v>0.150447</v>
      </c>
      <c r="S56" s="17">
        <v>0.22675799999999999</v>
      </c>
      <c r="T56" s="17">
        <v>7.6311000000000004E-2</v>
      </c>
      <c r="U56" s="17">
        <v>0.33653</v>
      </c>
      <c r="V56" s="17">
        <v>468.3</v>
      </c>
      <c r="W56" s="17">
        <v>1.9999999999999999E-6</v>
      </c>
      <c r="X56" s="17">
        <v>558</v>
      </c>
      <c r="Y56" s="17">
        <v>0</v>
      </c>
      <c r="Z56" s="17">
        <v>0</v>
      </c>
      <c r="AA56" s="17">
        <v>0.51773800000000003</v>
      </c>
      <c r="AB56" s="17">
        <v>0.15745700000000001</v>
      </c>
      <c r="AC56" s="17">
        <v>0.162463</v>
      </c>
      <c r="AD56" s="17">
        <v>0.25</v>
      </c>
      <c r="AE56" s="17">
        <v>1762.6</v>
      </c>
    </row>
    <row r="57" spans="1:31">
      <c r="A57" s="17">
        <v>44</v>
      </c>
      <c r="B57" s="19">
        <v>0.32728009259259255</v>
      </c>
      <c r="C57" s="17">
        <v>17.7</v>
      </c>
      <c r="D57" s="17">
        <v>108.1</v>
      </c>
      <c r="E57" s="17">
        <v>5.9769999999999997E-2</v>
      </c>
      <c r="F57" s="17">
        <v>2.8919999999999999</v>
      </c>
      <c r="G57" s="17">
        <v>0.91827800000000004</v>
      </c>
      <c r="H57" s="17">
        <v>0.200041</v>
      </c>
      <c r="I57" s="17">
        <v>0.27467000000000003</v>
      </c>
      <c r="J57" s="17">
        <v>7.4629000000000001E-2</v>
      </c>
      <c r="K57" s="17">
        <v>0.27170299999999997</v>
      </c>
      <c r="L57" s="17">
        <v>397.2</v>
      </c>
      <c r="M57" s="17">
        <v>4.6420999999999997E-2</v>
      </c>
      <c r="N57" s="17">
        <v>580</v>
      </c>
      <c r="O57" s="17">
        <v>0</v>
      </c>
      <c r="P57" s="17">
        <v>0</v>
      </c>
      <c r="Q57" s="17">
        <v>0.89455700000000005</v>
      </c>
      <c r="R57" s="17">
        <v>0.16733400000000001</v>
      </c>
      <c r="S57" s="17">
        <v>0.25570399999999999</v>
      </c>
      <c r="T57" s="17">
        <v>8.8370000000000004E-2</v>
      </c>
      <c r="U57" s="17">
        <v>0.34559400000000001</v>
      </c>
      <c r="V57" s="17">
        <v>441.8</v>
      </c>
      <c r="W57" s="17">
        <v>9.2999999999999997E-5</v>
      </c>
      <c r="X57" s="17">
        <v>841</v>
      </c>
      <c r="Y57" s="17">
        <v>0</v>
      </c>
      <c r="Z57" s="17">
        <v>0</v>
      </c>
      <c r="AA57" s="17">
        <v>0.53168300000000002</v>
      </c>
      <c r="AB57" s="17">
        <v>0.13036600000000001</v>
      </c>
      <c r="AC57" s="17">
        <v>0.17885400000000001</v>
      </c>
      <c r="AD57" s="17">
        <v>0.25</v>
      </c>
      <c r="AE57" s="17">
        <v>2091.1</v>
      </c>
    </row>
    <row r="58" spans="1:31">
      <c r="A58" s="17">
        <v>45</v>
      </c>
      <c r="B58" s="19">
        <v>0.32733796296296297</v>
      </c>
      <c r="C58" s="17">
        <v>19.100000000000001</v>
      </c>
      <c r="D58" s="17">
        <v>97.3</v>
      </c>
      <c r="E58" s="17">
        <v>6.5921999999999994E-2</v>
      </c>
      <c r="F58" s="17">
        <v>3.19</v>
      </c>
      <c r="G58" s="17">
        <v>0.91115500000000005</v>
      </c>
      <c r="H58" s="17">
        <v>0.207704</v>
      </c>
      <c r="I58" s="17">
        <v>0.292744</v>
      </c>
      <c r="J58" s="17">
        <v>8.5040000000000004E-2</v>
      </c>
      <c r="K58" s="17">
        <v>0.29049399999999997</v>
      </c>
      <c r="L58" s="17">
        <v>462.6</v>
      </c>
      <c r="M58" s="17">
        <v>0.120946</v>
      </c>
      <c r="N58" s="17">
        <v>588</v>
      </c>
      <c r="O58" s="17">
        <v>0</v>
      </c>
      <c r="P58" s="17">
        <v>0</v>
      </c>
      <c r="Q58" s="17">
        <v>0.84680100000000003</v>
      </c>
      <c r="R58" s="17">
        <v>0.16725400000000001</v>
      </c>
      <c r="S58" s="17">
        <v>0.26408799999999999</v>
      </c>
      <c r="T58" s="17">
        <v>9.6834000000000003E-2</v>
      </c>
      <c r="U58" s="17">
        <v>0.36667300000000003</v>
      </c>
      <c r="V58" s="17">
        <v>424.7</v>
      </c>
      <c r="W58" s="17">
        <v>5.0000000000000004E-6</v>
      </c>
      <c r="X58" s="17">
        <v>602</v>
      </c>
      <c r="Y58" s="17">
        <v>0</v>
      </c>
      <c r="Z58" s="17">
        <v>0</v>
      </c>
      <c r="AA58" s="17">
        <v>0.56411199999999995</v>
      </c>
      <c r="AB58" s="17">
        <v>0.13748199999999999</v>
      </c>
      <c r="AC58" s="17">
        <v>0.18056700000000001</v>
      </c>
      <c r="AD58" s="17">
        <v>0.25</v>
      </c>
      <c r="AE58" s="17">
        <v>1795.6</v>
      </c>
    </row>
    <row r="59" spans="1:31">
      <c r="A59" s="17">
        <v>46</v>
      </c>
      <c r="B59" s="19">
        <v>0.32739583333333333</v>
      </c>
      <c r="C59" s="17">
        <v>20</v>
      </c>
      <c r="D59" s="17">
        <v>94.6</v>
      </c>
      <c r="E59" s="17">
        <v>7.7727000000000004E-2</v>
      </c>
      <c r="F59" s="17">
        <v>3.7610000000000001</v>
      </c>
      <c r="G59" s="17">
        <v>0.855383</v>
      </c>
      <c r="H59" s="17">
        <v>0.20818500000000001</v>
      </c>
      <c r="I59" s="17">
        <v>0.280389</v>
      </c>
      <c r="J59" s="17">
        <v>7.2205000000000005E-2</v>
      </c>
      <c r="K59" s="17">
        <v>0.25751600000000002</v>
      </c>
      <c r="L59" s="17">
        <v>545.9</v>
      </c>
      <c r="M59" s="17">
        <v>0.26395099999999999</v>
      </c>
      <c r="N59" s="17">
        <v>627</v>
      </c>
      <c r="O59" s="17">
        <v>0</v>
      </c>
      <c r="P59" s="17">
        <v>0</v>
      </c>
      <c r="Q59" s="17">
        <v>0.89810699999999999</v>
      </c>
      <c r="R59" s="17">
        <v>0.158058</v>
      </c>
      <c r="S59" s="17">
        <v>0.258409</v>
      </c>
      <c r="T59" s="17">
        <v>0.100352</v>
      </c>
      <c r="U59" s="17">
        <v>0.38834299999999999</v>
      </c>
      <c r="V59" s="17">
        <v>531.79999999999995</v>
      </c>
      <c r="W59" s="17">
        <v>5.0000000000000004E-6</v>
      </c>
      <c r="X59" s="17">
        <v>760</v>
      </c>
      <c r="Y59" s="17">
        <v>0</v>
      </c>
      <c r="Z59" s="17">
        <v>0</v>
      </c>
      <c r="AA59" s="17">
        <v>0.59745099999999995</v>
      </c>
      <c r="AB59" s="17">
        <v>0.163192</v>
      </c>
      <c r="AC59" s="17">
        <v>0.17443400000000001</v>
      </c>
      <c r="AD59" s="17">
        <v>0.25</v>
      </c>
      <c r="AE59" s="17">
        <v>1521.4</v>
      </c>
    </row>
    <row r="60" spans="1:31">
      <c r="A60" s="17">
        <v>47</v>
      </c>
      <c r="B60" s="19">
        <v>0.32744212962962965</v>
      </c>
      <c r="C60" s="17">
        <v>20.9</v>
      </c>
      <c r="D60" s="17">
        <v>88.3</v>
      </c>
      <c r="E60" s="17">
        <v>4.6262999999999999E-2</v>
      </c>
      <c r="F60" s="17">
        <v>2.2389999999999999</v>
      </c>
      <c r="G60" s="17">
        <v>0.87847500000000001</v>
      </c>
      <c r="H60" s="17">
        <v>0.20840900000000001</v>
      </c>
      <c r="I60" s="17">
        <v>0.29267199999999999</v>
      </c>
      <c r="J60" s="17">
        <v>8.4263000000000005E-2</v>
      </c>
      <c r="K60" s="17">
        <v>0.28790900000000003</v>
      </c>
      <c r="L60" s="17">
        <v>371.8</v>
      </c>
      <c r="M60" s="17">
        <v>3.0000000000000001E-6</v>
      </c>
      <c r="N60" s="17">
        <v>1048</v>
      </c>
      <c r="O60" s="17">
        <v>0</v>
      </c>
      <c r="P60" s="17">
        <v>0</v>
      </c>
      <c r="Q60" s="17">
        <v>0.90764699999999998</v>
      </c>
      <c r="R60" s="17">
        <v>0.164408</v>
      </c>
      <c r="S60" s="17">
        <v>0.25987300000000002</v>
      </c>
      <c r="T60" s="17">
        <v>9.5464999999999994E-2</v>
      </c>
      <c r="U60" s="17">
        <v>0.36735200000000001</v>
      </c>
      <c r="V60" s="17">
        <v>461.2</v>
      </c>
      <c r="W60" s="17">
        <v>9.9999999999999995E-7</v>
      </c>
      <c r="X60" s="17">
        <v>601</v>
      </c>
      <c r="Y60" s="17">
        <v>0</v>
      </c>
      <c r="Z60" s="17">
        <v>0</v>
      </c>
      <c r="AA60" s="17">
        <v>0.56515700000000002</v>
      </c>
      <c r="AB60" s="17">
        <v>0.17155100000000001</v>
      </c>
      <c r="AC60" s="17">
        <v>0.180785</v>
      </c>
      <c r="AD60" s="17">
        <v>0.25</v>
      </c>
      <c r="AE60" s="17">
        <v>2234.1999999999998</v>
      </c>
    </row>
    <row r="61" spans="1:31">
      <c r="A61" s="17">
        <v>48</v>
      </c>
      <c r="B61" s="19">
        <v>0.32750000000000001</v>
      </c>
      <c r="C61" s="17">
        <v>22.4</v>
      </c>
      <c r="D61" s="17">
        <v>83.8</v>
      </c>
      <c r="E61" s="17">
        <v>4.8259999999999997E-2</v>
      </c>
      <c r="F61" s="17">
        <v>2.335</v>
      </c>
      <c r="G61" s="17">
        <v>0.90294600000000003</v>
      </c>
      <c r="H61" s="17">
        <v>0.206788</v>
      </c>
      <c r="I61" s="17">
        <v>0.29152299999999998</v>
      </c>
      <c r="J61" s="17">
        <v>8.4735000000000005E-2</v>
      </c>
      <c r="K61" s="17">
        <v>0.29066399999999998</v>
      </c>
      <c r="L61" s="17">
        <v>408.8</v>
      </c>
      <c r="M61" s="17">
        <v>6.9999999999999999E-6</v>
      </c>
      <c r="N61" s="17">
        <v>695</v>
      </c>
      <c r="O61" s="17">
        <v>0</v>
      </c>
      <c r="P61" s="17">
        <v>0</v>
      </c>
      <c r="Q61" s="17">
        <v>0.91365200000000002</v>
      </c>
      <c r="R61" s="17">
        <v>0.164828</v>
      </c>
      <c r="S61" s="17">
        <v>0.25272</v>
      </c>
      <c r="T61" s="17">
        <v>8.7892999999999999E-2</v>
      </c>
      <c r="U61" s="17">
        <v>0.34778599999999998</v>
      </c>
      <c r="V61" s="17">
        <v>475.8</v>
      </c>
      <c r="W61" s="17">
        <v>9.6629999999999994E-2</v>
      </c>
      <c r="X61" s="17">
        <v>315</v>
      </c>
      <c r="Y61" s="17">
        <v>0</v>
      </c>
      <c r="Z61" s="17">
        <v>0</v>
      </c>
      <c r="AA61" s="17">
        <v>0.53505599999999998</v>
      </c>
      <c r="AB61" s="17">
        <v>0.125306</v>
      </c>
      <c r="AC61" s="17">
        <v>0.175841</v>
      </c>
      <c r="AD61" s="17">
        <v>0.25</v>
      </c>
      <c r="AE61" s="17">
        <v>2031.6</v>
      </c>
    </row>
    <row r="62" spans="1:31">
      <c r="A62" s="17">
        <v>49</v>
      </c>
      <c r="B62" s="19">
        <v>0.32755787037037037</v>
      </c>
      <c r="C62" s="17">
        <v>22.9</v>
      </c>
      <c r="D62" s="17">
        <v>82</v>
      </c>
      <c r="E62" s="17">
        <v>5.5288999999999998E-2</v>
      </c>
      <c r="F62" s="17">
        <v>2.6749999999999998</v>
      </c>
      <c r="G62" s="17">
        <v>0.90877799999999997</v>
      </c>
      <c r="H62" s="17">
        <v>0.215311</v>
      </c>
      <c r="I62" s="17">
        <v>0.30223299999999997</v>
      </c>
      <c r="J62" s="17">
        <v>8.6921999999999999E-2</v>
      </c>
      <c r="K62" s="17">
        <v>0.28759800000000002</v>
      </c>
      <c r="L62" s="17">
        <v>426.5</v>
      </c>
      <c r="M62" s="17">
        <v>2.0745E-2</v>
      </c>
      <c r="N62" s="17">
        <v>598</v>
      </c>
      <c r="O62" s="17">
        <v>0</v>
      </c>
      <c r="P62" s="17">
        <v>0</v>
      </c>
      <c r="Q62" s="17">
        <v>0.92569599999999996</v>
      </c>
      <c r="R62" s="17">
        <v>0.17841099999999999</v>
      </c>
      <c r="S62" s="17">
        <v>0.28980699999999998</v>
      </c>
      <c r="T62" s="17">
        <v>0.111396</v>
      </c>
      <c r="U62" s="17">
        <v>0.38437900000000003</v>
      </c>
      <c r="V62" s="17">
        <v>402.9</v>
      </c>
      <c r="W62" s="17">
        <v>1.9999999999999999E-6</v>
      </c>
      <c r="X62" s="17">
        <v>626</v>
      </c>
      <c r="Y62" s="17">
        <v>0</v>
      </c>
      <c r="Z62" s="17">
        <v>0</v>
      </c>
      <c r="AA62" s="17">
        <v>0.59135199999999999</v>
      </c>
      <c r="AB62" s="17">
        <v>0.111861</v>
      </c>
      <c r="AC62" s="17">
        <v>0.19087200000000001</v>
      </c>
      <c r="AD62" s="17">
        <v>0.25</v>
      </c>
      <c r="AE62" s="17">
        <v>1947.2</v>
      </c>
    </row>
    <row r="63" spans="1:31">
      <c r="A63" s="17">
        <v>50</v>
      </c>
      <c r="B63" s="19">
        <v>0.32761574074074074</v>
      </c>
      <c r="C63" s="17">
        <v>24.4</v>
      </c>
      <c r="D63" s="17">
        <v>77.5</v>
      </c>
      <c r="E63" s="17">
        <v>5.2451999999999999E-2</v>
      </c>
      <c r="F63" s="17">
        <v>2.5379999999999998</v>
      </c>
      <c r="G63" s="17">
        <v>0.93238799999999999</v>
      </c>
      <c r="H63" s="17">
        <v>0.20582900000000001</v>
      </c>
      <c r="I63" s="17">
        <v>0.30591099999999999</v>
      </c>
      <c r="J63" s="17">
        <v>0.100081</v>
      </c>
      <c r="K63" s="17">
        <v>0.32715899999999998</v>
      </c>
      <c r="L63" s="17">
        <v>489</v>
      </c>
      <c r="M63" s="17">
        <v>5.0000000000000004E-6</v>
      </c>
      <c r="N63" s="17">
        <v>913</v>
      </c>
      <c r="O63" s="17">
        <v>0</v>
      </c>
      <c r="P63" s="17">
        <v>0</v>
      </c>
      <c r="Q63" s="17">
        <v>0.91727599999999998</v>
      </c>
      <c r="R63" s="17">
        <v>0.18878</v>
      </c>
      <c r="S63" s="17">
        <v>0.29550599999999999</v>
      </c>
      <c r="T63" s="17">
        <v>0.106725</v>
      </c>
      <c r="U63" s="17">
        <v>0.36116199999999998</v>
      </c>
      <c r="V63" s="17">
        <v>397.9</v>
      </c>
      <c r="W63" s="17">
        <v>6.0000000000000002E-6</v>
      </c>
      <c r="X63" s="17">
        <v>403</v>
      </c>
      <c r="Y63" s="17">
        <v>0</v>
      </c>
      <c r="Z63" s="17">
        <v>0</v>
      </c>
      <c r="AA63" s="17">
        <v>0.55563399999999996</v>
      </c>
      <c r="AB63" s="17">
        <v>0.172376</v>
      </c>
      <c r="AC63" s="17">
        <v>0.207177</v>
      </c>
      <c r="AD63" s="17">
        <v>0.25</v>
      </c>
      <c r="AE63" s="17">
        <v>1698.4</v>
      </c>
    </row>
    <row r="64" spans="1:31">
      <c r="A64" s="17">
        <v>51</v>
      </c>
      <c r="B64" s="19">
        <v>0.32766203703703706</v>
      </c>
      <c r="C64" s="17">
        <v>25.3</v>
      </c>
      <c r="D64" s="17">
        <v>73</v>
      </c>
      <c r="E64" s="17">
        <v>4.3006999999999997E-2</v>
      </c>
      <c r="F64" s="17">
        <v>2.081</v>
      </c>
      <c r="G64" s="17">
        <v>0.91441899999999998</v>
      </c>
      <c r="H64" s="17">
        <v>0.222051</v>
      </c>
      <c r="I64" s="17">
        <v>0.31727899999999998</v>
      </c>
      <c r="J64" s="17">
        <v>9.5227999999999993E-2</v>
      </c>
      <c r="K64" s="17">
        <v>0.30014000000000002</v>
      </c>
      <c r="L64" s="17">
        <v>408</v>
      </c>
      <c r="M64" s="17">
        <v>7.9999999999999996E-6</v>
      </c>
      <c r="N64" s="17">
        <v>443</v>
      </c>
      <c r="O64" s="17">
        <v>0</v>
      </c>
      <c r="P64" s="17">
        <v>0</v>
      </c>
      <c r="Q64" s="17">
        <v>0.90746899999999997</v>
      </c>
      <c r="R64" s="17">
        <v>0.20072599999999999</v>
      </c>
      <c r="S64" s="17">
        <v>0.302622</v>
      </c>
      <c r="T64" s="17">
        <v>0.101896</v>
      </c>
      <c r="U64" s="17">
        <v>0.33670899999999998</v>
      </c>
      <c r="V64" s="17">
        <v>431.4</v>
      </c>
      <c r="W64" s="17">
        <v>8.7496000000000004E-2</v>
      </c>
      <c r="X64" s="17">
        <v>677</v>
      </c>
      <c r="Y64" s="17">
        <v>0</v>
      </c>
      <c r="Z64" s="17">
        <v>0</v>
      </c>
      <c r="AA64" s="17">
        <v>0.518015</v>
      </c>
      <c r="AB64" s="17">
        <v>7.3632199999999995E-2</v>
      </c>
      <c r="AC64" s="17">
        <v>0.208229</v>
      </c>
      <c r="AD64" s="17">
        <v>0.25</v>
      </c>
      <c r="AE64" s="17">
        <v>2035.9</v>
      </c>
    </row>
    <row r="65" spans="1:31">
      <c r="A65" s="17">
        <v>52</v>
      </c>
      <c r="B65" s="19">
        <v>0.32771990740740742</v>
      </c>
      <c r="C65" s="17">
        <v>26.4</v>
      </c>
      <c r="D65" s="17">
        <v>69.400000000000006</v>
      </c>
      <c r="E65" s="17">
        <v>4.4123999999999997E-2</v>
      </c>
      <c r="F65" s="17">
        <v>2.1349999999999998</v>
      </c>
      <c r="G65" s="17">
        <v>0.925431</v>
      </c>
      <c r="H65" s="17">
        <v>0.22869600000000001</v>
      </c>
      <c r="I65" s="17">
        <v>0.32005800000000001</v>
      </c>
      <c r="J65" s="17">
        <v>9.1361999999999999E-2</v>
      </c>
      <c r="K65" s="17">
        <v>0.28545399999999999</v>
      </c>
      <c r="L65" s="17">
        <v>390.8</v>
      </c>
      <c r="M65" s="17">
        <v>6.0000000000000002E-6</v>
      </c>
      <c r="N65" s="17">
        <v>438</v>
      </c>
      <c r="O65" s="17">
        <v>0</v>
      </c>
      <c r="P65" s="17">
        <v>0</v>
      </c>
      <c r="Q65" s="17">
        <v>0.93293199999999998</v>
      </c>
      <c r="R65" s="17">
        <v>0.19023499999999999</v>
      </c>
      <c r="S65" s="17">
        <v>0.30515900000000001</v>
      </c>
      <c r="T65" s="17">
        <v>0.114924</v>
      </c>
      <c r="U65" s="17">
        <v>0.37660399999999999</v>
      </c>
      <c r="V65" s="17">
        <v>440.1</v>
      </c>
      <c r="W65" s="17">
        <v>5.4132E-2</v>
      </c>
      <c r="X65" s="17">
        <v>465</v>
      </c>
      <c r="Y65" s="17">
        <v>0</v>
      </c>
      <c r="Z65" s="17">
        <v>0</v>
      </c>
      <c r="AA65" s="17">
        <v>0.57939099999999999</v>
      </c>
      <c r="AB65" s="17">
        <v>6.67827E-2</v>
      </c>
      <c r="AC65" s="17">
        <v>0.19791</v>
      </c>
      <c r="AD65" s="17">
        <v>0.25</v>
      </c>
      <c r="AE65" s="17">
        <v>2125.5</v>
      </c>
    </row>
    <row r="66" spans="1:31">
      <c r="A66" s="17">
        <v>53</v>
      </c>
      <c r="B66" s="19">
        <v>0.32777777777777778</v>
      </c>
      <c r="C66" s="17">
        <v>27</v>
      </c>
      <c r="D66" s="17">
        <v>67.599999999999994</v>
      </c>
      <c r="E66" s="17">
        <v>4.5450999999999998E-2</v>
      </c>
      <c r="F66" s="17">
        <v>2.1989999999999998</v>
      </c>
      <c r="G66" s="17">
        <v>0.92542800000000003</v>
      </c>
      <c r="H66" s="17">
        <v>0.23299400000000001</v>
      </c>
      <c r="I66" s="17">
        <v>0.33577800000000002</v>
      </c>
      <c r="J66" s="17">
        <v>0.102784</v>
      </c>
      <c r="K66" s="17">
        <v>0.30610700000000002</v>
      </c>
      <c r="L66" s="17">
        <v>429.1</v>
      </c>
      <c r="M66" s="17">
        <v>3.9999999999999998E-6</v>
      </c>
      <c r="N66" s="17">
        <v>371</v>
      </c>
      <c r="O66" s="17">
        <v>0</v>
      </c>
      <c r="P66" s="17">
        <v>0</v>
      </c>
      <c r="Q66" s="17">
        <v>0.94214799999999999</v>
      </c>
      <c r="R66" s="17">
        <v>0.19522600000000001</v>
      </c>
      <c r="S66" s="17">
        <v>0.30523800000000001</v>
      </c>
      <c r="T66" s="17">
        <v>0.110012</v>
      </c>
      <c r="U66" s="17">
        <v>0.36041499999999999</v>
      </c>
      <c r="V66" s="17">
        <v>392.1</v>
      </c>
      <c r="W66" s="17">
        <v>5.0000000000000004E-6</v>
      </c>
      <c r="X66" s="17">
        <v>339</v>
      </c>
      <c r="Y66" s="17">
        <v>0</v>
      </c>
      <c r="Z66" s="17">
        <v>0</v>
      </c>
      <c r="AA66" s="17">
        <v>0.55448500000000001</v>
      </c>
      <c r="AB66" s="17">
        <v>6.0889600000000002E-2</v>
      </c>
      <c r="AC66" s="17">
        <v>0.20192399999999999</v>
      </c>
      <c r="AD66" s="17">
        <v>0.25</v>
      </c>
      <c r="AE66" s="17">
        <v>1935.6</v>
      </c>
    </row>
    <row r="67" spans="1:31">
      <c r="A67" s="17">
        <v>54</v>
      </c>
      <c r="B67" s="19">
        <v>0.32783564814814814</v>
      </c>
      <c r="C67" s="17">
        <v>28.2</v>
      </c>
      <c r="D67" s="17">
        <v>63.1</v>
      </c>
      <c r="E67" s="17">
        <v>4.5779E-2</v>
      </c>
      <c r="F67" s="17">
        <v>2.2149999999999999</v>
      </c>
      <c r="G67" s="17">
        <v>0.92376899999999995</v>
      </c>
      <c r="H67" s="17">
        <v>0.23910899999999999</v>
      </c>
      <c r="I67" s="17">
        <v>0.34993800000000003</v>
      </c>
      <c r="J67" s="17">
        <v>0.110829</v>
      </c>
      <c r="K67" s="17">
        <v>0.31671100000000002</v>
      </c>
      <c r="L67" s="17">
        <v>463.8</v>
      </c>
      <c r="M67" s="17">
        <v>1.5E-5</v>
      </c>
      <c r="N67" s="17">
        <v>734</v>
      </c>
      <c r="O67" s="17">
        <v>0</v>
      </c>
      <c r="P67" s="17">
        <v>0</v>
      </c>
      <c r="Q67" s="17">
        <v>0.95929600000000004</v>
      </c>
      <c r="R67" s="17">
        <v>0.20724200000000001</v>
      </c>
      <c r="S67" s="17">
        <v>0.33512399999999998</v>
      </c>
      <c r="T67" s="17">
        <v>0.127882</v>
      </c>
      <c r="U67" s="17">
        <v>0.38159700000000002</v>
      </c>
      <c r="V67" s="17">
        <v>402.6</v>
      </c>
      <c r="W67" s="17">
        <v>3.9999999999999998E-6</v>
      </c>
      <c r="X67" s="17">
        <v>495</v>
      </c>
      <c r="Y67" s="17">
        <v>0</v>
      </c>
      <c r="Z67" s="17">
        <v>0</v>
      </c>
      <c r="AA67" s="17">
        <v>0.58707200000000004</v>
      </c>
      <c r="AB67" s="17">
        <v>0.11447</v>
      </c>
      <c r="AC67" s="17">
        <v>0.22187999999999999</v>
      </c>
      <c r="AD67" s="17">
        <v>0.25</v>
      </c>
      <c r="AE67" s="17">
        <v>1790.6</v>
      </c>
    </row>
    <row r="68" spans="1:31">
      <c r="A68" s="17">
        <v>55</v>
      </c>
      <c r="B68" s="19">
        <v>0.3278935185185185</v>
      </c>
      <c r="C68" s="17">
        <v>29.3</v>
      </c>
      <c r="D68" s="17">
        <v>60.4</v>
      </c>
      <c r="E68" s="17">
        <v>4.2278000000000003E-2</v>
      </c>
      <c r="F68" s="17">
        <v>2.0459999999999998</v>
      </c>
      <c r="G68" s="17">
        <v>0.93578899999999998</v>
      </c>
      <c r="H68" s="17">
        <v>0.24693300000000001</v>
      </c>
      <c r="I68" s="17">
        <v>0.36160199999999998</v>
      </c>
      <c r="J68" s="17">
        <v>0.11466899999999999</v>
      </c>
      <c r="K68" s="17">
        <v>0.31711299999999998</v>
      </c>
      <c r="L68" s="17">
        <v>418.8</v>
      </c>
      <c r="M68" s="17">
        <v>9.0000000000000002E-6</v>
      </c>
      <c r="N68" s="17">
        <v>586</v>
      </c>
      <c r="O68" s="17">
        <v>0</v>
      </c>
      <c r="P68" s="17">
        <v>0</v>
      </c>
      <c r="Q68" s="17">
        <v>0.93869199999999997</v>
      </c>
      <c r="R68" s="17">
        <v>0.20191300000000001</v>
      </c>
      <c r="S68" s="17">
        <v>0.33283800000000002</v>
      </c>
      <c r="T68" s="17">
        <v>0.13092500000000001</v>
      </c>
      <c r="U68" s="17">
        <v>0.39335999999999999</v>
      </c>
      <c r="V68" s="17">
        <v>521</v>
      </c>
      <c r="W68" s="17">
        <v>3.9999999999999998E-6</v>
      </c>
      <c r="X68" s="17">
        <v>445</v>
      </c>
      <c r="Y68" s="17">
        <v>0</v>
      </c>
      <c r="Z68" s="17">
        <v>0</v>
      </c>
      <c r="AA68" s="17">
        <v>0.60516899999999996</v>
      </c>
      <c r="AB68" s="17">
        <v>8.1938399999999995E-2</v>
      </c>
      <c r="AC68" s="17">
        <v>0.21264</v>
      </c>
      <c r="AD68" s="17">
        <v>0.25</v>
      </c>
      <c r="AE68" s="17">
        <v>1983.3</v>
      </c>
    </row>
    <row r="69" spans="1:31">
      <c r="A69" s="17">
        <v>56</v>
      </c>
      <c r="B69" s="19">
        <v>0.32793981481481482</v>
      </c>
      <c r="C69" s="17">
        <v>30.2</v>
      </c>
      <c r="D69" s="17">
        <v>58.6</v>
      </c>
      <c r="E69" s="17">
        <v>3.8762999999999999E-2</v>
      </c>
      <c r="F69" s="17">
        <v>1.8759999999999999</v>
      </c>
      <c r="G69" s="17">
        <v>0.95294999999999996</v>
      </c>
      <c r="H69" s="17">
        <v>0.26395800000000003</v>
      </c>
      <c r="I69" s="17">
        <v>0.37795600000000001</v>
      </c>
      <c r="J69" s="17">
        <v>0.113998</v>
      </c>
      <c r="K69" s="17">
        <v>0.30161700000000002</v>
      </c>
      <c r="L69" s="17">
        <v>393</v>
      </c>
      <c r="M69" s="17">
        <v>2.5000000000000001E-5</v>
      </c>
      <c r="N69" s="17">
        <v>407</v>
      </c>
      <c r="O69" s="17">
        <v>0</v>
      </c>
      <c r="P69" s="17">
        <v>0</v>
      </c>
      <c r="Q69" s="17">
        <v>0.959538</v>
      </c>
      <c r="R69" s="17">
        <v>0.21614700000000001</v>
      </c>
      <c r="S69" s="17">
        <v>0.35102299999999997</v>
      </c>
      <c r="T69" s="17">
        <v>0.134876</v>
      </c>
      <c r="U69" s="17">
        <v>0.38423600000000002</v>
      </c>
      <c r="V69" s="17">
        <v>512.9</v>
      </c>
      <c r="W69" s="17">
        <v>6.0000000000000002E-6</v>
      </c>
      <c r="X69" s="17">
        <v>439</v>
      </c>
      <c r="Y69" s="17">
        <v>0</v>
      </c>
      <c r="Z69" s="17">
        <v>0</v>
      </c>
      <c r="AA69" s="17">
        <v>0.59113300000000002</v>
      </c>
      <c r="AB69" s="17">
        <v>5.3397800000000002E-2</v>
      </c>
      <c r="AC69" s="17">
        <v>0.22334899999999999</v>
      </c>
      <c r="AD69" s="17">
        <v>0.25</v>
      </c>
      <c r="AE69" s="17">
        <v>2113.6</v>
      </c>
    </row>
    <row r="70" spans="1:31">
      <c r="A70" s="17">
        <v>57</v>
      </c>
      <c r="B70" s="19">
        <v>0.32799768518518518</v>
      </c>
      <c r="C70" s="17">
        <v>31.3</v>
      </c>
      <c r="D70" s="17">
        <v>54.1</v>
      </c>
      <c r="E70" s="17">
        <v>3.7453E-2</v>
      </c>
      <c r="F70" s="17">
        <v>1.8120000000000001</v>
      </c>
      <c r="G70" s="17">
        <v>0.9617</v>
      </c>
      <c r="H70" s="17">
        <v>0.27480700000000002</v>
      </c>
      <c r="I70" s="17">
        <v>0.396893</v>
      </c>
      <c r="J70" s="17">
        <v>0.122087</v>
      </c>
      <c r="K70" s="17">
        <v>0.30760599999999999</v>
      </c>
      <c r="L70" s="17">
        <v>405.5</v>
      </c>
      <c r="M70" s="17">
        <v>2.4000000000000001E-5</v>
      </c>
      <c r="N70" s="17">
        <v>443</v>
      </c>
      <c r="O70" s="17">
        <v>0</v>
      </c>
      <c r="P70" s="17">
        <v>0</v>
      </c>
      <c r="Q70" s="17">
        <v>0.94411699999999998</v>
      </c>
      <c r="R70" s="17">
        <v>0.22061600000000001</v>
      </c>
      <c r="S70" s="17">
        <v>0.36193999999999998</v>
      </c>
      <c r="T70" s="17">
        <v>0.141323</v>
      </c>
      <c r="U70" s="17">
        <v>0.390461</v>
      </c>
      <c r="V70" s="17">
        <v>502.4</v>
      </c>
      <c r="W70" s="17">
        <v>1.9999999999999999E-6</v>
      </c>
      <c r="X70" s="17">
        <v>473</v>
      </c>
      <c r="Y70" s="17">
        <v>0</v>
      </c>
      <c r="Z70" s="17">
        <v>0</v>
      </c>
      <c r="AA70" s="17">
        <v>0.60070900000000005</v>
      </c>
      <c r="AB70" s="17">
        <v>5.5187100000000003E-2</v>
      </c>
      <c r="AC70" s="17">
        <v>0.22841600000000001</v>
      </c>
      <c r="AD70" s="17">
        <v>0.25</v>
      </c>
      <c r="AE70" s="17">
        <v>2048.1999999999998</v>
      </c>
    </row>
    <row r="71" spans="1:31">
      <c r="A71" s="17">
        <v>58</v>
      </c>
      <c r="B71" s="19">
        <v>0.32805555555555554</v>
      </c>
      <c r="C71" s="17">
        <v>32.4</v>
      </c>
      <c r="D71" s="17">
        <v>52.3</v>
      </c>
      <c r="E71" s="17">
        <v>4.3624000000000003E-2</v>
      </c>
      <c r="F71" s="17">
        <v>2.1110000000000002</v>
      </c>
      <c r="G71" s="17">
        <v>0.91369299999999998</v>
      </c>
      <c r="H71" s="17">
        <v>0.282609</v>
      </c>
      <c r="I71" s="17">
        <v>0.41764699999999999</v>
      </c>
      <c r="J71" s="17">
        <v>0.13503799999999999</v>
      </c>
      <c r="K71" s="17">
        <v>0.32332899999999998</v>
      </c>
      <c r="L71" s="17">
        <v>492.9</v>
      </c>
      <c r="M71" s="17">
        <v>9.0000000000000002E-6</v>
      </c>
      <c r="N71" s="17">
        <v>555</v>
      </c>
      <c r="O71" s="17">
        <v>0</v>
      </c>
      <c r="P71" s="17">
        <v>0</v>
      </c>
      <c r="Q71" s="17">
        <v>0.95161499999999999</v>
      </c>
      <c r="R71" s="17">
        <v>0.23373099999999999</v>
      </c>
      <c r="S71" s="17">
        <v>0.38771099999999997</v>
      </c>
      <c r="T71" s="17">
        <v>0.153979</v>
      </c>
      <c r="U71" s="17">
        <v>0.39715</v>
      </c>
      <c r="V71" s="17">
        <v>470.2</v>
      </c>
      <c r="W71" s="17">
        <v>1.0000000000000001E-5</v>
      </c>
      <c r="X71" s="17">
        <v>623</v>
      </c>
      <c r="Y71" s="17">
        <v>0</v>
      </c>
      <c r="Z71" s="17">
        <v>0</v>
      </c>
      <c r="AA71" s="17">
        <v>0.61099999999999999</v>
      </c>
      <c r="AB71" s="17">
        <v>7.9208899999999999E-2</v>
      </c>
      <c r="AC71" s="17">
        <v>0.24592800000000001</v>
      </c>
      <c r="AD71" s="17">
        <v>0.25</v>
      </c>
      <c r="AE71" s="17">
        <v>1685</v>
      </c>
    </row>
    <row r="72" spans="1:31">
      <c r="A72" s="17">
        <v>59</v>
      </c>
      <c r="B72" s="19">
        <v>0.32811342592592591</v>
      </c>
      <c r="C72" s="17">
        <v>33.5</v>
      </c>
      <c r="D72" s="17">
        <v>49.6</v>
      </c>
      <c r="E72" s="17">
        <v>4.0177999999999998E-2</v>
      </c>
      <c r="F72" s="17">
        <v>1.944</v>
      </c>
      <c r="G72" s="17">
        <v>0.953874</v>
      </c>
      <c r="H72" s="17">
        <v>0.305643</v>
      </c>
      <c r="I72" s="17">
        <v>0.45756599999999997</v>
      </c>
      <c r="J72" s="17">
        <v>0.151923</v>
      </c>
      <c r="K72" s="17">
        <v>0.33202500000000001</v>
      </c>
      <c r="L72" s="17">
        <v>497.3</v>
      </c>
      <c r="M72" s="17">
        <v>1.9999999999999999E-6</v>
      </c>
      <c r="N72" s="17">
        <v>641</v>
      </c>
      <c r="O72" s="17">
        <v>0</v>
      </c>
      <c r="P72" s="17">
        <v>0</v>
      </c>
      <c r="Q72" s="17">
        <v>0.95367500000000005</v>
      </c>
      <c r="R72" s="17">
        <v>0.26718199999999998</v>
      </c>
      <c r="S72" s="17">
        <v>0.43484</v>
      </c>
      <c r="T72" s="17">
        <v>0.167658</v>
      </c>
      <c r="U72" s="17">
        <v>0.38556200000000002</v>
      </c>
      <c r="V72" s="17">
        <v>494.8</v>
      </c>
      <c r="W72" s="17">
        <v>1.4E-5</v>
      </c>
      <c r="X72" s="17">
        <v>649</v>
      </c>
      <c r="Y72" s="17">
        <v>0</v>
      </c>
      <c r="Z72" s="17">
        <v>0</v>
      </c>
      <c r="AA72" s="17">
        <v>0.59317299999999995</v>
      </c>
      <c r="AB72" s="17">
        <v>8.6859000000000006E-2</v>
      </c>
      <c r="AC72" s="17">
        <v>0.28174500000000002</v>
      </c>
      <c r="AD72" s="17">
        <v>0.25</v>
      </c>
      <c r="AE72" s="17">
        <v>1670.2</v>
      </c>
    </row>
    <row r="73" spans="1:31">
      <c r="A73" s="17">
        <v>60</v>
      </c>
      <c r="B73" s="19">
        <v>0.32817129629629632</v>
      </c>
      <c r="C73" s="17">
        <v>34.6</v>
      </c>
      <c r="D73" s="17">
        <v>46</v>
      </c>
      <c r="E73" s="17">
        <v>3.6403999999999999E-2</v>
      </c>
      <c r="F73" s="17">
        <v>1.762</v>
      </c>
      <c r="G73" s="17">
        <v>0.961059</v>
      </c>
      <c r="H73" s="17">
        <v>0.32058500000000001</v>
      </c>
      <c r="I73" s="17">
        <v>0.47297400000000001</v>
      </c>
      <c r="J73" s="17">
        <v>0.152388</v>
      </c>
      <c r="K73" s="17">
        <v>0.32219100000000001</v>
      </c>
      <c r="L73" s="17">
        <v>483.7</v>
      </c>
      <c r="M73" s="17">
        <v>1.9999999999999999E-6</v>
      </c>
      <c r="N73" s="17">
        <v>689</v>
      </c>
      <c r="O73" s="17">
        <v>0</v>
      </c>
      <c r="P73" s="17">
        <v>0</v>
      </c>
      <c r="Q73" s="17">
        <v>0.96675699999999998</v>
      </c>
      <c r="R73" s="17">
        <v>0.27605600000000002</v>
      </c>
      <c r="S73" s="17">
        <v>0.44981100000000002</v>
      </c>
      <c r="T73" s="17">
        <v>0.17375499999999999</v>
      </c>
      <c r="U73" s="17">
        <v>0.38628299999999999</v>
      </c>
      <c r="V73" s="17">
        <v>526.4</v>
      </c>
      <c r="W73" s="17">
        <v>0.12534400000000001</v>
      </c>
      <c r="X73" s="17">
        <v>515</v>
      </c>
      <c r="Y73" s="17">
        <v>0</v>
      </c>
      <c r="Z73" s="17">
        <v>0</v>
      </c>
      <c r="AA73" s="17">
        <v>0.59428199999999998</v>
      </c>
      <c r="AB73" s="17">
        <v>8.4382299999999993E-2</v>
      </c>
      <c r="AC73" s="17">
        <v>0.29071799999999998</v>
      </c>
      <c r="AD73" s="17">
        <v>0.25</v>
      </c>
      <c r="AE73" s="17">
        <v>1717.2</v>
      </c>
    </row>
    <row r="74" spans="1:31">
      <c r="A74" s="17">
        <v>61</v>
      </c>
      <c r="B74" s="19">
        <v>0.32821759259259259</v>
      </c>
      <c r="C74" s="17">
        <v>35.5</v>
      </c>
      <c r="D74" s="17">
        <v>44.2</v>
      </c>
      <c r="E74" s="17">
        <v>3.0661000000000001E-2</v>
      </c>
      <c r="F74" s="17">
        <v>1.484</v>
      </c>
      <c r="G74" s="17">
        <v>0.951214</v>
      </c>
      <c r="H74" s="17">
        <v>0.33454299999999998</v>
      </c>
      <c r="I74" s="17">
        <v>0.49283700000000003</v>
      </c>
      <c r="J74" s="17">
        <v>0.15829499999999999</v>
      </c>
      <c r="K74" s="17">
        <v>0.32118999999999998</v>
      </c>
      <c r="L74" s="17">
        <v>428.6</v>
      </c>
      <c r="M74" s="17">
        <v>8.2999999999999998E-5</v>
      </c>
      <c r="N74" s="17">
        <v>669</v>
      </c>
      <c r="O74" s="17">
        <v>0</v>
      </c>
      <c r="P74" s="17">
        <v>0</v>
      </c>
      <c r="Q74" s="17">
        <v>0.94989900000000005</v>
      </c>
      <c r="R74" s="17">
        <v>0.29098299999999999</v>
      </c>
      <c r="S74" s="17">
        <v>0.46671899999999999</v>
      </c>
      <c r="T74" s="17">
        <v>0.175736</v>
      </c>
      <c r="U74" s="17">
        <v>0.37653500000000001</v>
      </c>
      <c r="V74" s="17">
        <v>510.3</v>
      </c>
      <c r="W74" s="17">
        <v>1.9999999999999999E-6</v>
      </c>
      <c r="X74" s="17">
        <v>516</v>
      </c>
      <c r="Y74" s="17">
        <v>0</v>
      </c>
      <c r="Z74" s="17">
        <v>0</v>
      </c>
      <c r="AA74" s="17">
        <v>0.57928500000000005</v>
      </c>
      <c r="AB74" s="17">
        <v>7.0815600000000006E-2</v>
      </c>
      <c r="AC74" s="17">
        <v>0.30342799999999998</v>
      </c>
      <c r="AD74" s="17">
        <v>0.25</v>
      </c>
      <c r="AE74" s="17">
        <v>1937.7</v>
      </c>
    </row>
    <row r="75" spans="1:31">
      <c r="A75" s="17">
        <v>62</v>
      </c>
      <c r="B75" s="19">
        <v>0.32827546296296295</v>
      </c>
      <c r="C75" s="17">
        <v>36.799999999999997</v>
      </c>
      <c r="D75" s="17">
        <v>41.4</v>
      </c>
      <c r="E75" s="17">
        <v>3.6015999999999999E-2</v>
      </c>
      <c r="F75" s="17">
        <v>1.7430000000000001</v>
      </c>
      <c r="G75" s="17">
        <v>0.962287</v>
      </c>
      <c r="H75" s="17">
        <v>0.334559</v>
      </c>
      <c r="I75" s="17">
        <v>0.49800100000000003</v>
      </c>
      <c r="J75" s="17">
        <v>0.163442</v>
      </c>
      <c r="K75" s="17">
        <v>0.32819700000000002</v>
      </c>
      <c r="L75" s="17">
        <v>520</v>
      </c>
      <c r="M75" s="17">
        <v>9.0000000000000002E-6</v>
      </c>
      <c r="N75" s="17">
        <v>350</v>
      </c>
      <c r="O75" s="17">
        <v>0</v>
      </c>
      <c r="P75" s="17">
        <v>0</v>
      </c>
      <c r="Q75" s="17">
        <v>0.95416199999999995</v>
      </c>
      <c r="R75" s="17">
        <v>0.30972699999999997</v>
      </c>
      <c r="S75" s="17">
        <v>0.497336</v>
      </c>
      <c r="T75" s="17">
        <v>0.187609</v>
      </c>
      <c r="U75" s="17">
        <v>0.37722800000000001</v>
      </c>
      <c r="V75" s="17">
        <v>509.9</v>
      </c>
      <c r="W75" s="17">
        <v>1.9999999999999999E-6</v>
      </c>
      <c r="X75" s="17">
        <v>522</v>
      </c>
      <c r="Y75" s="17">
        <v>0</v>
      </c>
      <c r="Z75" s="17">
        <v>0</v>
      </c>
      <c r="AA75" s="17">
        <v>0.58035099999999995</v>
      </c>
      <c r="AB75" s="17">
        <v>4.3473900000000003E-2</v>
      </c>
      <c r="AC75" s="17">
        <v>0.31788300000000003</v>
      </c>
      <c r="AD75" s="17">
        <v>0.25</v>
      </c>
      <c r="AE75" s="17">
        <v>1597.1</v>
      </c>
    </row>
    <row r="76" spans="1:31">
      <c r="A76" s="17">
        <v>63</v>
      </c>
      <c r="B76" s="19">
        <v>0.32833333333333331</v>
      </c>
      <c r="C76" s="17">
        <v>37.299999999999997</v>
      </c>
      <c r="D76" s="17">
        <v>40.5</v>
      </c>
      <c r="E76" s="17">
        <v>3.1434999999999998E-2</v>
      </c>
      <c r="F76" s="17">
        <v>1.5209999999999999</v>
      </c>
      <c r="G76" s="17">
        <v>0.95640099999999995</v>
      </c>
      <c r="H76" s="17">
        <v>0.35010999999999998</v>
      </c>
      <c r="I76" s="17">
        <v>0.51672300000000004</v>
      </c>
      <c r="J76" s="17">
        <v>0.16661300000000001</v>
      </c>
      <c r="K76" s="17">
        <v>0.32244099999999998</v>
      </c>
      <c r="L76" s="17">
        <v>472.9</v>
      </c>
      <c r="M76" s="17">
        <v>9.0000000000000002E-6</v>
      </c>
      <c r="N76" s="17">
        <v>518</v>
      </c>
      <c r="O76" s="17">
        <v>0</v>
      </c>
      <c r="P76" s="17">
        <v>0</v>
      </c>
      <c r="Q76" s="17">
        <v>0.96096800000000004</v>
      </c>
      <c r="R76" s="17">
        <v>0.31889400000000001</v>
      </c>
      <c r="S76" s="17">
        <v>0.51037299999999997</v>
      </c>
      <c r="T76" s="17">
        <v>0.19147900000000001</v>
      </c>
      <c r="U76" s="17">
        <v>0.37517499999999998</v>
      </c>
      <c r="V76" s="17">
        <v>453.2</v>
      </c>
      <c r="W76" s="17">
        <v>7.7520000000000002E-3</v>
      </c>
      <c r="X76" s="17">
        <v>469</v>
      </c>
      <c r="Y76" s="17">
        <v>0</v>
      </c>
      <c r="Z76" s="17">
        <v>0</v>
      </c>
      <c r="AA76" s="17">
        <v>0.57719200000000004</v>
      </c>
      <c r="AB76" s="17">
        <v>5.6440200000000003E-2</v>
      </c>
      <c r="AC76" s="17">
        <v>0.32970100000000002</v>
      </c>
      <c r="AD76" s="17">
        <v>0.25</v>
      </c>
      <c r="AE76" s="17">
        <v>1756.2</v>
      </c>
    </row>
    <row r="77" spans="1:31">
      <c r="A77" s="17">
        <v>64</v>
      </c>
      <c r="B77" s="19">
        <v>0.32839120370370373</v>
      </c>
      <c r="C77" s="17">
        <v>39</v>
      </c>
      <c r="D77" s="17">
        <v>36</v>
      </c>
      <c r="E77" s="17">
        <v>2.6609000000000001E-2</v>
      </c>
      <c r="F77" s="17">
        <v>1.288</v>
      </c>
      <c r="G77" s="17">
        <v>0.97069399999999995</v>
      </c>
      <c r="H77" s="17">
        <v>0.38512600000000002</v>
      </c>
      <c r="I77" s="17">
        <v>0.56892100000000001</v>
      </c>
      <c r="J77" s="17">
        <v>0.18379499999999999</v>
      </c>
      <c r="K77" s="17">
        <v>0.32305899999999999</v>
      </c>
      <c r="L77" s="17">
        <v>451.9</v>
      </c>
      <c r="M77" s="17">
        <v>6.0000000000000002E-6</v>
      </c>
      <c r="N77" s="17">
        <v>621</v>
      </c>
      <c r="O77" s="17">
        <v>0</v>
      </c>
      <c r="P77" s="17">
        <v>0</v>
      </c>
      <c r="Q77" s="17">
        <v>0.96832499999999999</v>
      </c>
      <c r="R77" s="17">
        <v>0.34850500000000001</v>
      </c>
      <c r="S77" s="17">
        <v>0.55696299999999999</v>
      </c>
      <c r="T77" s="17">
        <v>0.208458</v>
      </c>
      <c r="U77" s="17">
        <v>0.37427700000000003</v>
      </c>
      <c r="V77" s="17">
        <v>496</v>
      </c>
      <c r="W77" s="17">
        <v>3.9999999999999998E-6</v>
      </c>
      <c r="X77" s="17">
        <v>556</v>
      </c>
      <c r="Y77" s="17">
        <v>0</v>
      </c>
      <c r="Z77" s="17">
        <v>0</v>
      </c>
      <c r="AA77" s="17">
        <v>0.57581000000000004</v>
      </c>
      <c r="AB77" s="17">
        <v>5.7392699999999998E-2</v>
      </c>
      <c r="AC77" s="17">
        <v>0.36046899999999998</v>
      </c>
      <c r="AD77" s="17">
        <v>0.25</v>
      </c>
      <c r="AE77" s="17">
        <v>1837.9</v>
      </c>
    </row>
    <row r="78" spans="1:31">
      <c r="A78" s="17">
        <v>65</v>
      </c>
      <c r="B78" s="19">
        <v>0.32844907407407409</v>
      </c>
      <c r="C78" s="17">
        <v>39.9</v>
      </c>
      <c r="D78" s="17">
        <v>36</v>
      </c>
      <c r="E78" s="17">
        <v>2.7460999999999999E-2</v>
      </c>
      <c r="F78" s="17">
        <v>1.329</v>
      </c>
      <c r="G78" s="17">
        <v>0.97016599999999997</v>
      </c>
      <c r="H78" s="17">
        <v>0.43861</v>
      </c>
      <c r="I78" s="17">
        <v>0.64141599999999999</v>
      </c>
      <c r="J78" s="17">
        <v>0.20280599999999999</v>
      </c>
      <c r="K78" s="17">
        <v>0.31618499999999999</v>
      </c>
      <c r="L78" s="17">
        <v>466.6</v>
      </c>
      <c r="M78" s="17">
        <v>3.0000000000000001E-6</v>
      </c>
      <c r="N78" s="17">
        <v>543</v>
      </c>
      <c r="O78" s="17">
        <v>0</v>
      </c>
      <c r="P78" s="17">
        <v>0</v>
      </c>
      <c r="Q78" s="17">
        <v>0.97292999999999996</v>
      </c>
      <c r="R78" s="17">
        <v>0.39668900000000001</v>
      </c>
      <c r="S78" s="17">
        <v>0.63165899999999997</v>
      </c>
      <c r="T78" s="17">
        <v>0.23497000000000001</v>
      </c>
      <c r="U78" s="17">
        <v>0.37198900000000001</v>
      </c>
      <c r="V78" s="17">
        <v>455.7</v>
      </c>
      <c r="W78" s="17">
        <v>6.0000000000000002E-6</v>
      </c>
      <c r="X78" s="17">
        <v>399</v>
      </c>
      <c r="Y78" s="17">
        <v>0</v>
      </c>
      <c r="Z78" s="17">
        <v>0</v>
      </c>
      <c r="AA78" s="17">
        <v>0.57229099999999999</v>
      </c>
      <c r="AB78" s="17">
        <v>5.2091400000000003E-2</v>
      </c>
      <c r="AC78" s="17">
        <v>0.40892800000000001</v>
      </c>
      <c r="AD78" s="17">
        <v>0.25</v>
      </c>
      <c r="AE78" s="17">
        <v>1779.9</v>
      </c>
    </row>
    <row r="79" spans="1:31">
      <c r="A79" s="17">
        <v>66</v>
      </c>
      <c r="B79" s="19">
        <v>0.32849537037037035</v>
      </c>
      <c r="C79" s="17">
        <v>40.799999999999997</v>
      </c>
      <c r="D79" s="17">
        <v>33.299999999999997</v>
      </c>
      <c r="E79" s="17">
        <v>2.9877000000000001E-2</v>
      </c>
      <c r="F79" s="17">
        <v>1.446</v>
      </c>
      <c r="G79" s="17">
        <v>0.97885</v>
      </c>
      <c r="H79" s="17">
        <v>0.44047399999999998</v>
      </c>
      <c r="I79" s="17">
        <v>0.67914600000000003</v>
      </c>
      <c r="J79" s="17">
        <v>0.238672</v>
      </c>
      <c r="K79" s="17">
        <v>0.35142899999999999</v>
      </c>
      <c r="L79" s="17">
        <v>526.70000000000005</v>
      </c>
      <c r="M79" s="17">
        <v>1.0000000000000001E-5</v>
      </c>
      <c r="N79" s="17">
        <v>361</v>
      </c>
      <c r="O79" s="17">
        <v>0</v>
      </c>
      <c r="P79" s="17">
        <v>0</v>
      </c>
      <c r="Q79" s="17">
        <v>0.97139600000000004</v>
      </c>
      <c r="R79" s="17">
        <v>0.40047700000000003</v>
      </c>
      <c r="S79" s="17">
        <v>0.64745900000000001</v>
      </c>
      <c r="T79" s="17">
        <v>0.24698200000000001</v>
      </c>
      <c r="U79" s="17">
        <v>0.38146400000000003</v>
      </c>
      <c r="V79" s="17">
        <v>521.79999999999995</v>
      </c>
      <c r="W79" s="17">
        <v>2.3E-5</v>
      </c>
      <c r="X79" s="17">
        <v>589</v>
      </c>
      <c r="Y79" s="17">
        <v>0</v>
      </c>
      <c r="Z79" s="17">
        <v>0</v>
      </c>
      <c r="AA79" s="17">
        <v>0.58686700000000003</v>
      </c>
      <c r="AB79" s="17">
        <v>3.67257E-2</v>
      </c>
      <c r="AC79" s="17">
        <v>0.40954699999999999</v>
      </c>
      <c r="AD79" s="17">
        <v>0.25</v>
      </c>
      <c r="AE79" s="17">
        <v>1577</v>
      </c>
    </row>
    <row r="80" spans="1:31">
      <c r="A80" s="17">
        <v>67</v>
      </c>
      <c r="B80" s="19">
        <v>0.32855324074074072</v>
      </c>
      <c r="C80" s="17">
        <v>41.9</v>
      </c>
      <c r="D80" s="17">
        <v>31.5</v>
      </c>
      <c r="E80" s="17">
        <v>2.6147E-2</v>
      </c>
      <c r="F80" s="17">
        <v>1.2649999999999999</v>
      </c>
      <c r="G80" s="17">
        <v>0.97563100000000003</v>
      </c>
      <c r="H80" s="17">
        <v>0.49018600000000001</v>
      </c>
      <c r="I80" s="17">
        <v>0.74493500000000001</v>
      </c>
      <c r="J80" s="17">
        <v>0.254749</v>
      </c>
      <c r="K80" s="17">
        <v>0.34197499999999997</v>
      </c>
      <c r="L80" s="17">
        <v>485.3</v>
      </c>
      <c r="M80" s="17">
        <v>3.4E-5</v>
      </c>
      <c r="N80" s="17">
        <v>540</v>
      </c>
      <c r="O80" s="17">
        <v>0</v>
      </c>
      <c r="P80" s="17">
        <v>0</v>
      </c>
      <c r="Q80" s="17">
        <v>0.96817600000000004</v>
      </c>
      <c r="R80" s="17">
        <v>0.40556999999999999</v>
      </c>
      <c r="S80" s="17">
        <v>0.66189600000000004</v>
      </c>
      <c r="T80" s="17">
        <v>0.25632700000000003</v>
      </c>
      <c r="U80" s="17">
        <v>0.38726100000000002</v>
      </c>
      <c r="V80" s="17">
        <v>481.1</v>
      </c>
      <c r="W80" s="17">
        <v>1.2760000000000001E-2</v>
      </c>
      <c r="X80" s="17">
        <v>615</v>
      </c>
      <c r="Y80" s="17">
        <v>0</v>
      </c>
      <c r="Z80" s="17">
        <v>0</v>
      </c>
      <c r="AA80" s="17">
        <v>0.59578600000000004</v>
      </c>
      <c r="AB80" s="17">
        <v>4.7377299999999997E-2</v>
      </c>
      <c r="AC80" s="17">
        <v>0.41771399999999997</v>
      </c>
      <c r="AD80" s="17">
        <v>0.25</v>
      </c>
      <c r="AE80" s="17">
        <v>1711.3</v>
      </c>
    </row>
    <row r="81" spans="1:31">
      <c r="A81" s="17">
        <v>68</v>
      </c>
      <c r="B81" s="19">
        <v>0.32861111111111113</v>
      </c>
      <c r="C81" s="17">
        <v>43</v>
      </c>
      <c r="D81" s="17">
        <v>30.6</v>
      </c>
      <c r="E81" s="17">
        <v>2.7664999999999999E-2</v>
      </c>
      <c r="F81" s="17">
        <v>1.339</v>
      </c>
      <c r="G81" s="17">
        <v>0.97558</v>
      </c>
      <c r="H81" s="17">
        <v>0.63461800000000002</v>
      </c>
      <c r="I81" s="17">
        <v>0.97672499999999995</v>
      </c>
      <c r="J81" s="17">
        <v>0.34210699999999999</v>
      </c>
      <c r="K81" s="17">
        <v>0.35025899999999999</v>
      </c>
      <c r="L81" s="17">
        <v>515.1</v>
      </c>
      <c r="M81" s="17">
        <v>3.0000000000000001E-6</v>
      </c>
      <c r="N81" s="17">
        <v>509</v>
      </c>
      <c r="O81" s="17">
        <v>0</v>
      </c>
      <c r="P81" s="17">
        <v>0</v>
      </c>
      <c r="Q81" s="17">
        <v>0.98543599999999998</v>
      </c>
      <c r="R81" s="17">
        <v>0.57168799999999997</v>
      </c>
      <c r="S81" s="17">
        <v>0.94797799999999999</v>
      </c>
      <c r="T81" s="17">
        <v>0.37628899999999998</v>
      </c>
      <c r="U81" s="17">
        <v>0.39693899999999999</v>
      </c>
      <c r="V81" s="17">
        <v>545.6</v>
      </c>
      <c r="W81" s="17">
        <v>1.2E-5</v>
      </c>
      <c r="X81" s="17">
        <v>535</v>
      </c>
      <c r="Y81" s="17">
        <v>0</v>
      </c>
      <c r="Z81" s="17">
        <v>0</v>
      </c>
      <c r="AA81" s="17">
        <v>0.610676</v>
      </c>
      <c r="AB81" s="17">
        <v>4.6162099999999998E-2</v>
      </c>
      <c r="AC81" s="17">
        <v>0.589059</v>
      </c>
      <c r="AD81" s="17">
        <v>0.25</v>
      </c>
      <c r="AE81" s="17">
        <v>1612.6</v>
      </c>
    </row>
    <row r="82" spans="1:31">
      <c r="A82" s="17">
        <v>69</v>
      </c>
      <c r="B82" s="19">
        <v>0.32866898148148149</v>
      </c>
      <c r="C82" s="17">
        <v>43.9</v>
      </c>
      <c r="D82" s="17">
        <v>27.9</v>
      </c>
      <c r="E82" s="17">
        <v>2.5059000000000001E-2</v>
      </c>
      <c r="F82" s="17">
        <v>1.2130000000000001</v>
      </c>
      <c r="G82" s="17">
        <v>0.98415799999999998</v>
      </c>
      <c r="H82" s="17">
        <v>0.760911</v>
      </c>
      <c r="I82" s="17">
        <v>1.1677580000000001</v>
      </c>
      <c r="J82" s="17">
        <v>0.40684700000000001</v>
      </c>
      <c r="K82" s="17">
        <v>0.34839999999999999</v>
      </c>
      <c r="L82" s="17">
        <v>522.20000000000005</v>
      </c>
      <c r="M82" s="17">
        <v>1.1E-5</v>
      </c>
      <c r="N82" s="17">
        <v>347</v>
      </c>
      <c r="O82" s="17">
        <v>0</v>
      </c>
      <c r="P82" s="17">
        <v>0</v>
      </c>
      <c r="Q82" s="17">
        <v>0.98741400000000001</v>
      </c>
      <c r="R82" s="17">
        <v>0.71298499999999998</v>
      </c>
      <c r="S82" s="17">
        <v>1.154236</v>
      </c>
      <c r="T82" s="17">
        <v>0.441251</v>
      </c>
      <c r="U82" s="17">
        <v>0.38228899999999999</v>
      </c>
      <c r="V82" s="17">
        <v>524.4</v>
      </c>
      <c r="W82" s="17">
        <v>9.0000000000000002E-6</v>
      </c>
      <c r="X82" s="17">
        <v>369</v>
      </c>
      <c r="Y82" s="17">
        <v>0</v>
      </c>
      <c r="Z82" s="17">
        <v>0</v>
      </c>
      <c r="AA82" s="17">
        <v>0.58813599999999999</v>
      </c>
      <c r="AB82" s="17">
        <v>2.95307E-2</v>
      </c>
      <c r="AC82" s="17">
        <v>0.72601499999999997</v>
      </c>
      <c r="AD82" s="17">
        <v>0.25</v>
      </c>
      <c r="AE82" s="17">
        <v>1590.5</v>
      </c>
    </row>
    <row r="83" spans="1:31">
      <c r="A83" s="17">
        <v>70</v>
      </c>
      <c r="B83" s="19">
        <v>0.32872685185185185</v>
      </c>
      <c r="C83" s="17">
        <v>45</v>
      </c>
      <c r="D83" s="17">
        <v>27</v>
      </c>
      <c r="E83" s="17">
        <v>2.3938000000000001E-2</v>
      </c>
      <c r="F83" s="17">
        <v>1.1579999999999999</v>
      </c>
      <c r="G83" s="17">
        <v>0.98253000000000001</v>
      </c>
      <c r="H83" s="17">
        <v>0.75048300000000001</v>
      </c>
      <c r="I83" s="17">
        <v>1.170709</v>
      </c>
      <c r="J83" s="17">
        <v>0.42022599999999999</v>
      </c>
      <c r="K83" s="17">
        <v>0.35894999999999999</v>
      </c>
      <c r="L83" s="17">
        <v>506.9</v>
      </c>
      <c r="M83" s="17">
        <v>6.0000000000000002E-6</v>
      </c>
      <c r="N83" s="17">
        <v>437</v>
      </c>
      <c r="O83" s="17">
        <v>0</v>
      </c>
      <c r="P83" s="17">
        <v>0</v>
      </c>
      <c r="Q83" s="17">
        <v>0.97960599999999998</v>
      </c>
      <c r="R83" s="17">
        <v>0.73044699999999996</v>
      </c>
      <c r="S83" s="17">
        <v>1.1991309999999999</v>
      </c>
      <c r="T83" s="17">
        <v>0.46868399999999999</v>
      </c>
      <c r="U83" s="17">
        <v>0.39085300000000001</v>
      </c>
      <c r="V83" s="17">
        <v>499.1</v>
      </c>
      <c r="W83" s="17">
        <v>3.9999999999999998E-6</v>
      </c>
      <c r="X83" s="17">
        <v>342</v>
      </c>
      <c r="Y83" s="17">
        <v>0</v>
      </c>
      <c r="Z83" s="17">
        <v>0</v>
      </c>
      <c r="AA83" s="17">
        <v>0.60131199999999996</v>
      </c>
      <c r="AB83" s="17">
        <v>3.4820900000000002E-2</v>
      </c>
      <c r="AC83" s="17">
        <v>0.74676699999999996</v>
      </c>
      <c r="AD83" s="17">
        <v>0.25</v>
      </c>
      <c r="AE83" s="17">
        <v>1638.4</v>
      </c>
    </row>
    <row r="84" spans="1:31">
      <c r="A84" s="17">
        <v>71</v>
      </c>
      <c r="B84" s="19">
        <v>0.32877314814814812</v>
      </c>
      <c r="C84" s="17">
        <v>45.9</v>
      </c>
      <c r="D84" s="17">
        <v>25.2</v>
      </c>
      <c r="E84" s="17">
        <v>2.3570000000000001E-2</v>
      </c>
      <c r="F84" s="17">
        <v>1.141</v>
      </c>
      <c r="G84" s="17">
        <v>0.98441800000000002</v>
      </c>
      <c r="H84" s="17">
        <v>0.77056800000000003</v>
      </c>
      <c r="I84" s="17">
        <v>1.2057659999999999</v>
      </c>
      <c r="J84" s="17">
        <v>0.435199</v>
      </c>
      <c r="K84" s="17">
        <v>0.360931</v>
      </c>
      <c r="L84" s="17">
        <v>523.4</v>
      </c>
      <c r="M84" s="17">
        <v>5.0000000000000004E-6</v>
      </c>
      <c r="N84" s="17">
        <v>523</v>
      </c>
      <c r="O84" s="17">
        <v>0</v>
      </c>
      <c r="P84" s="17">
        <v>0</v>
      </c>
      <c r="Q84" s="17">
        <v>0.98691600000000002</v>
      </c>
      <c r="R84" s="17">
        <v>0.72771300000000005</v>
      </c>
      <c r="S84" s="17">
        <v>1.2159009999999999</v>
      </c>
      <c r="T84" s="17">
        <v>0.48818800000000001</v>
      </c>
      <c r="U84" s="17">
        <v>0.401503</v>
      </c>
      <c r="V84" s="17">
        <v>528.9</v>
      </c>
      <c r="W84" s="17">
        <v>3.9999999999999998E-6</v>
      </c>
      <c r="X84" s="17">
        <v>416</v>
      </c>
      <c r="Y84" s="17">
        <v>0</v>
      </c>
      <c r="Z84" s="17">
        <v>0</v>
      </c>
      <c r="AA84" s="17">
        <v>0.61769700000000005</v>
      </c>
      <c r="AB84" s="17">
        <v>3.9931300000000003E-2</v>
      </c>
      <c r="AC84" s="17">
        <v>0.74720699999999995</v>
      </c>
      <c r="AD84" s="17">
        <v>0.25</v>
      </c>
      <c r="AE84" s="17">
        <v>1587</v>
      </c>
    </row>
    <row r="85" spans="1:31">
      <c r="A85" s="17">
        <v>72</v>
      </c>
      <c r="B85" s="19">
        <v>0.32883101851851854</v>
      </c>
      <c r="C85" s="17">
        <v>47</v>
      </c>
      <c r="D85" s="17">
        <v>24.3</v>
      </c>
      <c r="E85" s="17">
        <v>2.3261E-2</v>
      </c>
      <c r="F85" s="17">
        <v>1.1259999999999999</v>
      </c>
      <c r="G85" s="17">
        <v>0.99017999999999995</v>
      </c>
      <c r="H85" s="17">
        <v>0.75861699999999999</v>
      </c>
      <c r="I85" s="17">
        <v>1.1999500000000001</v>
      </c>
      <c r="J85" s="17">
        <v>0.44133299999999998</v>
      </c>
      <c r="K85" s="17">
        <v>0.36779299999999998</v>
      </c>
      <c r="L85" s="17">
        <v>541</v>
      </c>
      <c r="M85" s="17">
        <v>1.1E-5</v>
      </c>
      <c r="N85" s="17">
        <v>521</v>
      </c>
      <c r="O85" s="17">
        <v>0</v>
      </c>
      <c r="P85" s="17">
        <v>0</v>
      </c>
      <c r="Q85" s="17">
        <v>0.98372000000000004</v>
      </c>
      <c r="R85" s="17">
        <v>0.74529900000000004</v>
      </c>
      <c r="S85" s="17">
        <v>1.2368239999999999</v>
      </c>
      <c r="T85" s="17">
        <v>0.49152499999999999</v>
      </c>
      <c r="U85" s="17">
        <v>0.39740900000000001</v>
      </c>
      <c r="V85" s="17">
        <v>512.4</v>
      </c>
      <c r="W85" s="17">
        <v>6.9999999999999999E-6</v>
      </c>
      <c r="X85" s="17">
        <v>427</v>
      </c>
      <c r="Y85" s="17">
        <v>0</v>
      </c>
      <c r="Z85" s="17">
        <v>0</v>
      </c>
      <c r="AA85" s="17">
        <v>0.61139900000000003</v>
      </c>
      <c r="AB85" s="17">
        <v>3.9648700000000002E-2</v>
      </c>
      <c r="AC85" s="17">
        <v>0.76478699999999999</v>
      </c>
      <c r="AD85" s="17">
        <v>0.25</v>
      </c>
      <c r="AE85" s="17">
        <v>1535.3</v>
      </c>
    </row>
    <row r="86" spans="1:31">
      <c r="A86" s="17">
        <v>73</v>
      </c>
      <c r="B86" s="19">
        <v>0.3288888888888889</v>
      </c>
      <c r="C86" s="17">
        <v>48.1</v>
      </c>
      <c r="D86" s="17">
        <v>22.5</v>
      </c>
      <c r="E86" s="17">
        <v>2.2311999999999999E-2</v>
      </c>
      <c r="F86" s="17">
        <v>1.08</v>
      </c>
      <c r="G86" s="17">
        <v>0.985564</v>
      </c>
      <c r="H86" s="17">
        <v>0.75305</v>
      </c>
      <c r="I86" s="17">
        <v>1.2035039999999999</v>
      </c>
      <c r="J86" s="17">
        <v>0.45045400000000002</v>
      </c>
      <c r="K86" s="17">
        <v>0.37428600000000001</v>
      </c>
      <c r="L86" s="17">
        <v>559</v>
      </c>
      <c r="M86" s="17">
        <v>6.0000000000000002E-6</v>
      </c>
      <c r="N86" s="17">
        <v>396</v>
      </c>
      <c r="O86" s="17">
        <v>0</v>
      </c>
      <c r="P86" s="17">
        <v>0</v>
      </c>
      <c r="Q86" s="17">
        <v>0.98874700000000004</v>
      </c>
      <c r="R86" s="17">
        <v>0.768459</v>
      </c>
      <c r="S86" s="17">
        <v>1.2683139999999999</v>
      </c>
      <c r="T86" s="17">
        <v>0.49985499999999999</v>
      </c>
      <c r="U86" s="17">
        <v>0.39411000000000002</v>
      </c>
      <c r="V86" s="17">
        <v>551.79999999999995</v>
      </c>
      <c r="W86" s="17">
        <v>1.1E-5</v>
      </c>
      <c r="X86" s="17">
        <v>502</v>
      </c>
      <c r="Y86" s="17">
        <v>0</v>
      </c>
      <c r="Z86" s="17">
        <v>0</v>
      </c>
      <c r="AA86" s="17">
        <v>0.60632299999999995</v>
      </c>
      <c r="AB86" s="17">
        <v>2.91591E-2</v>
      </c>
      <c r="AC86" s="17">
        <v>0.78303400000000001</v>
      </c>
      <c r="AD86" s="17">
        <v>0.25</v>
      </c>
      <c r="AE86" s="17">
        <v>1485.7</v>
      </c>
    </row>
    <row r="87" spans="1:31">
      <c r="A87" s="17">
        <v>74</v>
      </c>
      <c r="B87" s="19">
        <v>0.32894675925925926</v>
      </c>
      <c r="C87" s="17">
        <v>49.2</v>
      </c>
      <c r="D87" s="17">
        <v>20.7</v>
      </c>
      <c r="E87" s="17">
        <v>1.8522E-2</v>
      </c>
      <c r="F87" s="17">
        <v>0.89600000000000002</v>
      </c>
      <c r="G87" s="17">
        <v>0.99234599999999995</v>
      </c>
      <c r="H87" s="17">
        <v>0.76400999999999997</v>
      </c>
      <c r="I87" s="17">
        <v>1.2158469999999999</v>
      </c>
      <c r="J87" s="17">
        <v>0.45183699999999999</v>
      </c>
      <c r="K87" s="17">
        <v>0.37162299999999998</v>
      </c>
      <c r="L87" s="17">
        <v>511.9</v>
      </c>
      <c r="M87" s="17">
        <v>1.0000000000000001E-5</v>
      </c>
      <c r="N87" s="17">
        <v>505</v>
      </c>
      <c r="O87" s="17">
        <v>0</v>
      </c>
      <c r="P87" s="17">
        <v>0</v>
      </c>
      <c r="Q87" s="17">
        <v>0.98402599999999996</v>
      </c>
      <c r="R87" s="17">
        <v>0.75844599999999995</v>
      </c>
      <c r="S87" s="17">
        <v>1.2416830000000001</v>
      </c>
      <c r="T87" s="17">
        <v>0.483238</v>
      </c>
      <c r="U87" s="17">
        <v>0.38918000000000003</v>
      </c>
      <c r="V87" s="17">
        <v>541.4</v>
      </c>
      <c r="W87" s="17">
        <v>3.9999999999999998E-6</v>
      </c>
      <c r="X87" s="17">
        <v>318</v>
      </c>
      <c r="Y87" s="17">
        <v>0</v>
      </c>
      <c r="Z87" s="17">
        <v>0</v>
      </c>
      <c r="AA87" s="17">
        <v>0.59873799999999999</v>
      </c>
      <c r="AB87" s="17">
        <v>3.1240899999999999E-2</v>
      </c>
      <c r="AC87" s="17">
        <v>0.77354199999999995</v>
      </c>
      <c r="AD87" s="17">
        <v>0.25</v>
      </c>
      <c r="AE87" s="17">
        <v>1622.5</v>
      </c>
    </row>
    <row r="88" spans="1:31">
      <c r="A88" s="17">
        <v>75</v>
      </c>
      <c r="B88" s="19">
        <v>0.32900462962962962</v>
      </c>
      <c r="C88" s="17">
        <v>50.1</v>
      </c>
      <c r="D88" s="17">
        <v>19.8</v>
      </c>
      <c r="E88" s="17">
        <v>1.9116999999999999E-2</v>
      </c>
      <c r="F88" s="17">
        <v>0.92500000000000004</v>
      </c>
      <c r="G88" s="17">
        <v>0.98553999999999997</v>
      </c>
      <c r="H88" s="17">
        <v>0.76241800000000004</v>
      </c>
      <c r="I88" s="17">
        <v>1.207533</v>
      </c>
      <c r="J88" s="17">
        <v>0.44511400000000001</v>
      </c>
      <c r="K88" s="17">
        <v>0.36861500000000003</v>
      </c>
      <c r="L88" s="17">
        <v>527.6</v>
      </c>
      <c r="M88" s="17">
        <v>7.9999999999999996E-6</v>
      </c>
      <c r="N88" s="17">
        <v>395</v>
      </c>
      <c r="O88" s="17">
        <v>0</v>
      </c>
      <c r="P88" s="17">
        <v>0</v>
      </c>
      <c r="Q88" s="17">
        <v>0.98886099999999999</v>
      </c>
      <c r="R88" s="17">
        <v>0.77389600000000003</v>
      </c>
      <c r="S88" s="17">
        <v>1.2996259999999999</v>
      </c>
      <c r="T88" s="17">
        <v>0.52573000000000003</v>
      </c>
      <c r="U88" s="17">
        <v>0.40452399999999999</v>
      </c>
      <c r="V88" s="17">
        <v>572.4</v>
      </c>
      <c r="W88" s="17">
        <v>9.0000000000000002E-6</v>
      </c>
      <c r="X88" s="17">
        <v>290</v>
      </c>
      <c r="Y88" s="17">
        <v>0</v>
      </c>
      <c r="Z88" s="17">
        <v>0</v>
      </c>
      <c r="AA88" s="17">
        <v>0.62234400000000001</v>
      </c>
      <c r="AB88" s="17">
        <v>2.4267199999999999E-2</v>
      </c>
      <c r="AC88" s="17">
        <v>0.78665399999999996</v>
      </c>
      <c r="AD88" s="17">
        <v>0.25</v>
      </c>
      <c r="AE88" s="17">
        <v>1574.2</v>
      </c>
    </row>
    <row r="89" spans="1:31">
      <c r="A89" s="17">
        <v>76</v>
      </c>
      <c r="B89" s="19">
        <v>0.32905092592592594</v>
      </c>
      <c r="C89" s="17">
        <v>51.2</v>
      </c>
      <c r="D89" s="17">
        <v>18.899999999999999</v>
      </c>
      <c r="E89" s="17">
        <v>2.0405E-2</v>
      </c>
      <c r="F89" s="17">
        <v>0.98699999999999999</v>
      </c>
      <c r="G89" s="17">
        <v>0.99102199999999996</v>
      </c>
      <c r="H89" s="17">
        <v>0.81587399999999999</v>
      </c>
      <c r="I89" s="17">
        <v>1.335685</v>
      </c>
      <c r="J89" s="17">
        <v>0.51981100000000002</v>
      </c>
      <c r="K89" s="17">
        <v>0.38917200000000002</v>
      </c>
      <c r="L89" s="17">
        <v>574</v>
      </c>
      <c r="M89" s="17">
        <v>1.4E-5</v>
      </c>
      <c r="N89" s="17">
        <v>423</v>
      </c>
      <c r="O89" s="17">
        <v>0</v>
      </c>
      <c r="P89" s="17">
        <v>0</v>
      </c>
      <c r="Q89" s="17">
        <v>0.99027200000000004</v>
      </c>
      <c r="R89" s="17">
        <v>0.77707400000000004</v>
      </c>
      <c r="S89" s="17">
        <v>1.3327850000000001</v>
      </c>
      <c r="T89" s="17">
        <v>0.55571099999999996</v>
      </c>
      <c r="U89" s="17">
        <v>0.41695500000000002</v>
      </c>
      <c r="V89" s="17">
        <v>552.4</v>
      </c>
      <c r="W89" s="17">
        <v>1.1E-5</v>
      </c>
      <c r="X89" s="17">
        <v>453</v>
      </c>
      <c r="Y89" s="17">
        <v>0</v>
      </c>
      <c r="Z89" s="17">
        <v>0</v>
      </c>
      <c r="AA89" s="17">
        <v>0.64146899999999996</v>
      </c>
      <c r="AB89" s="17">
        <v>2.6922700000000001E-2</v>
      </c>
      <c r="AC89" s="17">
        <v>0.79203500000000004</v>
      </c>
      <c r="AD89" s="17">
        <v>0.25</v>
      </c>
      <c r="AE89" s="17">
        <v>1447.1</v>
      </c>
    </row>
    <row r="90" spans="1:31">
      <c r="A90" s="17">
        <v>77</v>
      </c>
      <c r="B90" s="19">
        <v>0.3291087962962963</v>
      </c>
      <c r="C90" s="17">
        <v>52.5</v>
      </c>
      <c r="D90" s="17">
        <v>17.100000000000001</v>
      </c>
      <c r="E90" s="17">
        <v>1.7645000000000001E-2</v>
      </c>
      <c r="F90" s="17">
        <v>0.85399999999999998</v>
      </c>
      <c r="G90" s="17">
        <v>0.99088900000000002</v>
      </c>
      <c r="H90" s="17">
        <v>0.81520499999999996</v>
      </c>
      <c r="I90" s="17">
        <v>1.3491979999999999</v>
      </c>
      <c r="J90" s="17">
        <v>0.53399200000000002</v>
      </c>
      <c r="K90" s="17">
        <v>0.395785</v>
      </c>
      <c r="L90" s="17">
        <v>558.5</v>
      </c>
      <c r="M90" s="17">
        <v>1.2E-5</v>
      </c>
      <c r="N90" s="17">
        <v>340</v>
      </c>
      <c r="O90" s="17">
        <v>0</v>
      </c>
      <c r="P90" s="17">
        <v>0</v>
      </c>
      <c r="Q90" s="17">
        <v>0.98609899999999995</v>
      </c>
      <c r="R90" s="17">
        <v>0.79250900000000002</v>
      </c>
      <c r="S90" s="17">
        <v>1.3349219999999999</v>
      </c>
      <c r="T90" s="17">
        <v>0.54241300000000003</v>
      </c>
      <c r="U90" s="17">
        <v>0.40632499999999999</v>
      </c>
      <c r="V90" s="17">
        <v>542.1</v>
      </c>
      <c r="W90" s="17">
        <v>9.0000000000000002E-6</v>
      </c>
      <c r="X90" s="17">
        <v>343</v>
      </c>
      <c r="Y90" s="17">
        <v>0</v>
      </c>
      <c r="Z90" s="17">
        <v>0</v>
      </c>
      <c r="AA90" s="17">
        <v>0.625116</v>
      </c>
      <c r="AB90" s="17">
        <v>1.91775E-2</v>
      </c>
      <c r="AC90" s="17">
        <v>0.80291199999999996</v>
      </c>
      <c r="AD90" s="17">
        <v>0.25</v>
      </c>
      <c r="AE90" s="17">
        <v>1487.2</v>
      </c>
    </row>
    <row r="91" spans="1:31">
      <c r="A91" s="17">
        <v>78</v>
      </c>
      <c r="B91" s="19">
        <v>0.32916666666666666</v>
      </c>
      <c r="C91" s="17">
        <v>53.2</v>
      </c>
      <c r="D91" s="17">
        <v>17.100000000000001</v>
      </c>
      <c r="E91" s="17">
        <v>1.8380000000000001E-2</v>
      </c>
      <c r="F91" s="17">
        <v>0.88900000000000001</v>
      </c>
      <c r="G91" s="17">
        <v>0.99184700000000003</v>
      </c>
      <c r="H91" s="17">
        <v>0.75138199999999999</v>
      </c>
      <c r="I91" s="17">
        <v>1.2504010000000001</v>
      </c>
      <c r="J91" s="17">
        <v>0.49902000000000002</v>
      </c>
      <c r="K91" s="17">
        <v>0.399088</v>
      </c>
      <c r="L91" s="17">
        <v>558.6</v>
      </c>
      <c r="M91" s="17">
        <v>6.7999999999999999E-5</v>
      </c>
      <c r="N91" s="17">
        <v>424</v>
      </c>
      <c r="O91" s="17">
        <v>0</v>
      </c>
      <c r="P91" s="17">
        <v>0</v>
      </c>
      <c r="Q91" s="17">
        <v>0.99301099999999998</v>
      </c>
      <c r="R91" s="17">
        <v>0.76422999999999996</v>
      </c>
      <c r="S91" s="17">
        <v>1.3295360000000001</v>
      </c>
      <c r="T91" s="17">
        <v>0.565307</v>
      </c>
      <c r="U91" s="17">
        <v>0.42519099999999999</v>
      </c>
      <c r="V91" s="17">
        <v>539.5</v>
      </c>
      <c r="W91" s="17">
        <v>6.9999999999999999E-6</v>
      </c>
      <c r="X91" s="17">
        <v>340</v>
      </c>
      <c r="Y91" s="17">
        <v>0</v>
      </c>
      <c r="Z91" s="17">
        <v>0</v>
      </c>
      <c r="AA91" s="17">
        <v>0.65414000000000005</v>
      </c>
      <c r="AB91" s="17">
        <v>2.3803899999999999E-2</v>
      </c>
      <c r="AC91" s="17">
        <v>0.77768599999999999</v>
      </c>
      <c r="AD91" s="17">
        <v>0.25</v>
      </c>
      <c r="AE91" s="17">
        <v>1487</v>
      </c>
    </row>
    <row r="92" spans="1:31">
      <c r="A92" s="17">
        <v>79</v>
      </c>
      <c r="B92" s="19">
        <v>0.32922453703703702</v>
      </c>
      <c r="C92" s="17">
        <v>54.5</v>
      </c>
      <c r="D92" s="17">
        <v>15.3</v>
      </c>
      <c r="E92" s="17">
        <v>1.6903999999999999E-2</v>
      </c>
      <c r="F92" s="17">
        <v>0.81799999999999995</v>
      </c>
      <c r="G92" s="17">
        <v>0.99014000000000002</v>
      </c>
      <c r="H92" s="17">
        <v>0.73158100000000004</v>
      </c>
      <c r="I92" s="17">
        <v>1.229217</v>
      </c>
      <c r="J92" s="17">
        <v>0.49763600000000002</v>
      </c>
      <c r="K92" s="17">
        <v>0.40483999999999998</v>
      </c>
      <c r="L92" s="17">
        <v>567.70000000000005</v>
      </c>
      <c r="M92" s="17">
        <v>3.0000000000000001E-6</v>
      </c>
      <c r="N92" s="17">
        <v>539</v>
      </c>
      <c r="O92" s="17">
        <v>0</v>
      </c>
      <c r="P92" s="17">
        <v>0</v>
      </c>
      <c r="Q92" s="17">
        <v>0.99290299999999998</v>
      </c>
      <c r="R92" s="17">
        <v>0.73949600000000004</v>
      </c>
      <c r="S92" s="17">
        <v>1.301139</v>
      </c>
      <c r="T92" s="17">
        <v>0.561643</v>
      </c>
      <c r="U92" s="17">
        <v>0.43165500000000001</v>
      </c>
      <c r="V92" s="17">
        <v>551.1</v>
      </c>
      <c r="W92" s="17">
        <v>1.5E-5</v>
      </c>
      <c r="X92" s="17">
        <v>316</v>
      </c>
      <c r="Y92" s="17">
        <v>0</v>
      </c>
      <c r="Z92" s="17">
        <v>0</v>
      </c>
      <c r="AA92" s="17">
        <v>0.66408500000000004</v>
      </c>
      <c r="AB92" s="17">
        <v>2.7455299999999998E-2</v>
      </c>
      <c r="AC92" s="17">
        <v>0.75491600000000003</v>
      </c>
      <c r="AD92" s="17">
        <v>0.25</v>
      </c>
      <c r="AE92" s="17">
        <v>1463.1</v>
      </c>
    </row>
    <row r="93" spans="1:31">
      <c r="A93" s="17">
        <v>80</v>
      </c>
      <c r="B93" s="19">
        <v>0.32928240740740738</v>
      </c>
      <c r="C93" s="17">
        <v>55.5</v>
      </c>
      <c r="D93" s="17">
        <v>14.4</v>
      </c>
      <c r="E93" s="17">
        <v>1.5847E-2</v>
      </c>
      <c r="F93" s="17">
        <v>0.76700000000000002</v>
      </c>
      <c r="G93" s="17">
        <v>0.98778500000000002</v>
      </c>
      <c r="H93" s="17">
        <v>0.68591400000000002</v>
      </c>
      <c r="I93" s="17">
        <v>1.1586380000000001</v>
      </c>
      <c r="J93" s="17">
        <v>0.47272500000000001</v>
      </c>
      <c r="K93" s="17">
        <v>0.40799999999999997</v>
      </c>
      <c r="L93" s="17">
        <v>559.79999999999995</v>
      </c>
      <c r="M93" s="17">
        <v>1.4E-5</v>
      </c>
      <c r="N93" s="17">
        <v>343</v>
      </c>
      <c r="O93" s="17">
        <v>0</v>
      </c>
      <c r="P93" s="17">
        <v>0</v>
      </c>
      <c r="Q93" s="17">
        <v>0.98882899999999996</v>
      </c>
      <c r="R93" s="17">
        <v>0.70630499999999996</v>
      </c>
      <c r="S93" s="17">
        <v>1.2415259999999999</v>
      </c>
      <c r="T93" s="17">
        <v>0.53522099999999995</v>
      </c>
      <c r="U93" s="17">
        <v>0.43109900000000001</v>
      </c>
      <c r="V93" s="17">
        <v>535.1</v>
      </c>
      <c r="W93" s="17">
        <v>6.9999999999999999E-6</v>
      </c>
      <c r="X93" s="17">
        <v>419</v>
      </c>
      <c r="Y93" s="17">
        <v>0</v>
      </c>
      <c r="Z93" s="17">
        <v>0</v>
      </c>
      <c r="AA93" s="17">
        <v>0.66322899999999996</v>
      </c>
      <c r="AB93" s="17">
        <v>1.6404200000000001E-2</v>
      </c>
      <c r="AC93" s="17">
        <v>0.71508499999999997</v>
      </c>
      <c r="AD93" s="17">
        <v>0.25</v>
      </c>
      <c r="AE93" s="17">
        <v>1483.6</v>
      </c>
    </row>
    <row r="94" spans="1:31">
      <c r="A94" s="17">
        <v>81</v>
      </c>
      <c r="B94" s="19">
        <v>0.32932870370370371</v>
      </c>
      <c r="C94" s="17">
        <v>56.6</v>
      </c>
      <c r="D94" s="17">
        <v>14.4</v>
      </c>
      <c r="E94" s="17">
        <v>1.7242E-2</v>
      </c>
      <c r="F94" s="17">
        <v>0.83399999999999996</v>
      </c>
      <c r="G94" s="17">
        <v>0.98669099999999998</v>
      </c>
      <c r="H94" s="17">
        <v>0.61556699999999998</v>
      </c>
      <c r="I94" s="17">
        <v>1.070468</v>
      </c>
      <c r="J94" s="17">
        <v>0.454901</v>
      </c>
      <c r="K94" s="17">
        <v>0.42495500000000003</v>
      </c>
      <c r="L94" s="17">
        <v>614.29999999999995</v>
      </c>
      <c r="M94" s="17">
        <v>3.4999999999999997E-5</v>
      </c>
      <c r="N94" s="17">
        <v>420</v>
      </c>
      <c r="O94" s="17">
        <v>0</v>
      </c>
      <c r="P94" s="17">
        <v>0</v>
      </c>
      <c r="Q94" s="17">
        <v>0.98963500000000004</v>
      </c>
      <c r="R94" s="17">
        <v>0.66017899999999996</v>
      </c>
      <c r="S94" s="17">
        <v>1.1579299999999999</v>
      </c>
      <c r="T94" s="17">
        <v>0.497751</v>
      </c>
      <c r="U94" s="17">
        <v>0.429863</v>
      </c>
      <c r="V94" s="17">
        <v>545.20000000000005</v>
      </c>
      <c r="W94" s="17">
        <v>9.0000000000000002E-6</v>
      </c>
      <c r="X94" s="17">
        <v>348</v>
      </c>
      <c r="Y94" s="17">
        <v>0</v>
      </c>
      <c r="Z94" s="17">
        <v>0</v>
      </c>
      <c r="AA94" s="17">
        <v>0.66132800000000003</v>
      </c>
      <c r="AB94" s="17">
        <v>2.1921800000000002E-2</v>
      </c>
      <c r="AC94" s="17">
        <v>0.67108999999999996</v>
      </c>
      <c r="AD94" s="17">
        <v>0.25</v>
      </c>
      <c r="AE94" s="17">
        <v>1352.1</v>
      </c>
    </row>
    <row r="95" spans="1:31">
      <c r="A95" s="17">
        <v>82</v>
      </c>
      <c r="B95" s="19">
        <v>0.32938657407407407</v>
      </c>
      <c r="C95" s="17">
        <v>57</v>
      </c>
      <c r="D95" s="17">
        <v>13.5</v>
      </c>
      <c r="E95" s="17">
        <v>1.6036999999999999E-2</v>
      </c>
      <c r="F95" s="17">
        <v>0.77600000000000002</v>
      </c>
      <c r="G95" s="17">
        <v>0.99065000000000003</v>
      </c>
      <c r="H95" s="17">
        <v>0.63055000000000005</v>
      </c>
      <c r="I95" s="17">
        <v>1.054575</v>
      </c>
      <c r="J95" s="17">
        <v>0.42402499999999999</v>
      </c>
      <c r="K95" s="17">
        <v>0.40208199999999999</v>
      </c>
      <c r="L95" s="17">
        <v>586.1</v>
      </c>
      <c r="M95" s="17">
        <v>1.2E-5</v>
      </c>
      <c r="N95" s="17">
        <v>418</v>
      </c>
      <c r="O95" s="17">
        <v>0</v>
      </c>
      <c r="P95" s="17">
        <v>0</v>
      </c>
      <c r="Q95" s="17">
        <v>0.991456</v>
      </c>
      <c r="R95" s="17">
        <v>0.61619999999999997</v>
      </c>
      <c r="S95" s="17">
        <v>1.1120099999999999</v>
      </c>
      <c r="T95" s="17">
        <v>0.49580999999999997</v>
      </c>
      <c r="U95" s="17">
        <v>0.44586799999999999</v>
      </c>
      <c r="V95" s="17">
        <v>558.4</v>
      </c>
      <c r="W95" s="17">
        <v>1.9000000000000001E-5</v>
      </c>
      <c r="X95" s="17">
        <v>482</v>
      </c>
      <c r="Y95" s="17">
        <v>0</v>
      </c>
      <c r="Z95" s="17">
        <v>0</v>
      </c>
      <c r="AA95" s="17">
        <v>0.68595099999999998</v>
      </c>
      <c r="AB95" s="17">
        <v>1.95414E-2</v>
      </c>
      <c r="AC95" s="17">
        <v>0.62588900000000003</v>
      </c>
      <c r="AD95" s="17">
        <v>0.25</v>
      </c>
      <c r="AE95" s="17">
        <v>1417</v>
      </c>
    </row>
    <row r="96" spans="1:31">
      <c r="A96" s="17">
        <v>83</v>
      </c>
      <c r="B96" s="19">
        <v>0.32944444444444443</v>
      </c>
      <c r="C96" s="17">
        <v>59.2</v>
      </c>
      <c r="D96" s="17">
        <v>11.7</v>
      </c>
      <c r="E96" s="17">
        <v>1.2611000000000001E-2</v>
      </c>
      <c r="F96" s="17">
        <v>0.61</v>
      </c>
      <c r="G96" s="17">
        <v>0.98553599999999997</v>
      </c>
      <c r="H96" s="17">
        <v>0.59426599999999996</v>
      </c>
      <c r="I96" s="17">
        <v>1.0085390000000001</v>
      </c>
      <c r="J96" s="17">
        <v>0.414273</v>
      </c>
      <c r="K96" s="17">
        <v>0.41076499999999999</v>
      </c>
      <c r="L96" s="17">
        <v>538.79999999999995</v>
      </c>
      <c r="M96" s="17">
        <v>9.0000000000000002E-6</v>
      </c>
      <c r="N96" s="17">
        <v>494</v>
      </c>
      <c r="O96" s="17">
        <v>0</v>
      </c>
      <c r="P96" s="17">
        <v>0</v>
      </c>
      <c r="Q96" s="17">
        <v>0.98486399999999996</v>
      </c>
      <c r="R96" s="17">
        <v>0.590337</v>
      </c>
      <c r="S96" s="17">
        <v>1.0533980000000001</v>
      </c>
      <c r="T96" s="17">
        <v>0.463061</v>
      </c>
      <c r="U96" s="17">
        <v>0.43958799999999998</v>
      </c>
      <c r="V96" s="17">
        <v>577.5</v>
      </c>
      <c r="W96" s="17">
        <v>9.0000000000000002E-6</v>
      </c>
      <c r="X96" s="17">
        <v>374</v>
      </c>
      <c r="Y96" s="17">
        <v>0</v>
      </c>
      <c r="Z96" s="17">
        <v>0</v>
      </c>
      <c r="AA96" s="17">
        <v>0.67628900000000003</v>
      </c>
      <c r="AB96" s="17">
        <v>1.84105E-2</v>
      </c>
      <c r="AC96" s="17">
        <v>0.59886200000000001</v>
      </c>
      <c r="AD96" s="17">
        <v>0.25</v>
      </c>
      <c r="AE96" s="17">
        <v>1541.5</v>
      </c>
    </row>
    <row r="97" spans="1:31">
      <c r="A97" s="17">
        <v>84</v>
      </c>
      <c r="B97" s="19">
        <v>0.32950231481481479</v>
      </c>
      <c r="C97" s="17">
        <v>59.2</v>
      </c>
      <c r="D97" s="17">
        <v>12.6</v>
      </c>
      <c r="E97" s="17">
        <v>1.3905000000000001E-2</v>
      </c>
      <c r="F97" s="17">
        <v>0.67300000000000004</v>
      </c>
      <c r="G97" s="17">
        <v>0.985348</v>
      </c>
      <c r="H97" s="17">
        <v>0.56992100000000001</v>
      </c>
      <c r="I97" s="17">
        <v>0.98597599999999996</v>
      </c>
      <c r="J97" s="17">
        <v>0.41605500000000001</v>
      </c>
      <c r="K97" s="17">
        <v>0.42197200000000001</v>
      </c>
      <c r="L97" s="17">
        <v>562</v>
      </c>
      <c r="M97" s="17">
        <v>3.3000000000000003E-5</v>
      </c>
      <c r="N97" s="17">
        <v>508</v>
      </c>
      <c r="O97" s="17">
        <v>0</v>
      </c>
      <c r="P97" s="17">
        <v>0</v>
      </c>
      <c r="Q97" s="17">
        <v>0.98536199999999996</v>
      </c>
      <c r="R97" s="17">
        <v>0.57838100000000003</v>
      </c>
      <c r="S97" s="17">
        <v>1.0196989999999999</v>
      </c>
      <c r="T97" s="17">
        <v>0.44131799999999999</v>
      </c>
      <c r="U97" s="17">
        <v>0.43279200000000001</v>
      </c>
      <c r="V97" s="17">
        <v>561.29999999999995</v>
      </c>
      <c r="W97" s="17">
        <v>0.10047499999999999</v>
      </c>
      <c r="X97" s="17">
        <v>554</v>
      </c>
      <c r="Y97" s="17">
        <v>0</v>
      </c>
      <c r="Z97" s="17">
        <v>0</v>
      </c>
      <c r="AA97" s="17">
        <v>0.66583400000000004</v>
      </c>
      <c r="AB97" s="17">
        <v>2.1232399999999998E-2</v>
      </c>
      <c r="AC97" s="17">
        <v>0.58775100000000002</v>
      </c>
      <c r="AD97" s="17">
        <v>0.25</v>
      </c>
      <c r="AE97" s="17">
        <v>1478</v>
      </c>
    </row>
    <row r="98" spans="1:31">
      <c r="A98" s="17">
        <v>85</v>
      </c>
      <c r="B98" s="19">
        <v>0.32954861111111111</v>
      </c>
      <c r="C98" s="17">
        <v>60.8</v>
      </c>
      <c r="D98" s="17">
        <v>11.7</v>
      </c>
      <c r="E98" s="17">
        <v>1.2903E-2</v>
      </c>
      <c r="F98" s="17">
        <v>0.624</v>
      </c>
      <c r="G98" s="17">
        <v>0.98942600000000003</v>
      </c>
      <c r="H98" s="17">
        <v>0.56714799999999999</v>
      </c>
      <c r="I98" s="17">
        <v>0.95765199999999995</v>
      </c>
      <c r="J98" s="17">
        <v>0.39050400000000002</v>
      </c>
      <c r="K98" s="17">
        <v>0.40777200000000002</v>
      </c>
      <c r="L98" s="17">
        <v>554</v>
      </c>
      <c r="M98" s="17">
        <v>2.0390999999999999E-2</v>
      </c>
      <c r="N98" s="17">
        <v>441</v>
      </c>
      <c r="O98" s="17">
        <v>0</v>
      </c>
      <c r="P98" s="17">
        <v>0</v>
      </c>
      <c r="Q98" s="17">
        <v>0.988178</v>
      </c>
      <c r="R98" s="17">
        <v>0.55698899999999996</v>
      </c>
      <c r="S98" s="17">
        <v>0.98887000000000003</v>
      </c>
      <c r="T98" s="17">
        <v>0.43188100000000001</v>
      </c>
      <c r="U98" s="17">
        <v>0.43674200000000002</v>
      </c>
      <c r="V98" s="17">
        <v>604.4</v>
      </c>
      <c r="W98" s="17">
        <v>1.2999999999999999E-5</v>
      </c>
      <c r="X98" s="17">
        <v>350</v>
      </c>
      <c r="Y98" s="17">
        <v>0</v>
      </c>
      <c r="Z98" s="17">
        <v>0</v>
      </c>
      <c r="AA98" s="17">
        <v>0.67191000000000001</v>
      </c>
      <c r="AB98" s="17">
        <v>1.6943099999999999E-2</v>
      </c>
      <c r="AC98" s="17">
        <v>0.564307</v>
      </c>
      <c r="AD98" s="17">
        <v>0.25</v>
      </c>
      <c r="AE98" s="17">
        <v>1499.1</v>
      </c>
    </row>
    <row r="99" spans="1:31">
      <c r="A99" s="17">
        <v>86</v>
      </c>
      <c r="B99" s="19">
        <v>0.32960648148148147</v>
      </c>
      <c r="C99" s="17">
        <v>61.7</v>
      </c>
      <c r="D99" s="17">
        <v>10.8</v>
      </c>
      <c r="E99" s="17">
        <v>1.2935E-2</v>
      </c>
      <c r="F99" s="17">
        <v>0.626</v>
      </c>
      <c r="G99" s="17">
        <v>0.98031800000000002</v>
      </c>
      <c r="H99" s="17">
        <v>0.52611300000000005</v>
      </c>
      <c r="I99" s="17">
        <v>0.89691100000000001</v>
      </c>
      <c r="J99" s="17">
        <v>0.37079800000000002</v>
      </c>
      <c r="K99" s="17">
        <v>0.41341699999999998</v>
      </c>
      <c r="L99" s="17">
        <v>589.6</v>
      </c>
      <c r="M99" s="17">
        <v>9.0000000000000002E-6</v>
      </c>
      <c r="N99" s="17">
        <v>531</v>
      </c>
      <c r="O99" s="17">
        <v>0</v>
      </c>
      <c r="P99" s="17">
        <v>0</v>
      </c>
      <c r="Q99" s="17">
        <v>0.98743199999999998</v>
      </c>
      <c r="R99" s="17">
        <v>0.55526299999999995</v>
      </c>
      <c r="S99" s="17">
        <v>1.0042759999999999</v>
      </c>
      <c r="T99" s="17">
        <v>0.449013</v>
      </c>
      <c r="U99" s="17">
        <v>0.44710100000000003</v>
      </c>
      <c r="V99" s="17">
        <v>570.20000000000005</v>
      </c>
      <c r="W99" s="17">
        <v>1.5E-5</v>
      </c>
      <c r="X99" s="17">
        <v>368</v>
      </c>
      <c r="Y99" s="17">
        <v>0</v>
      </c>
      <c r="Z99" s="17">
        <v>0</v>
      </c>
      <c r="AA99" s="17">
        <v>0.68784800000000001</v>
      </c>
      <c r="AB99" s="17">
        <v>1.9977600000000002E-2</v>
      </c>
      <c r="AC99" s="17">
        <v>0.56423299999999998</v>
      </c>
      <c r="AD99" s="17">
        <v>0.25</v>
      </c>
      <c r="AE99" s="17">
        <v>1408.7</v>
      </c>
    </row>
    <row r="100" spans="1:31">
      <c r="A100" s="17">
        <v>87</v>
      </c>
      <c r="B100" s="19">
        <v>0.32966435185185183</v>
      </c>
      <c r="C100" s="17">
        <v>62.7</v>
      </c>
      <c r="D100" s="17">
        <v>10.8</v>
      </c>
      <c r="E100" s="17">
        <v>1.3025E-2</v>
      </c>
      <c r="F100" s="17">
        <v>0.63</v>
      </c>
      <c r="G100" s="17">
        <v>0.98935700000000004</v>
      </c>
      <c r="H100" s="17">
        <v>0.54013199999999995</v>
      </c>
      <c r="I100" s="17">
        <v>0.91965600000000003</v>
      </c>
      <c r="J100" s="17">
        <v>0.37952399999999997</v>
      </c>
      <c r="K100" s="17">
        <v>0.41267999999999999</v>
      </c>
      <c r="L100" s="17">
        <v>598.79999999999995</v>
      </c>
      <c r="M100" s="17">
        <v>2.8E-5</v>
      </c>
      <c r="N100" s="17">
        <v>525</v>
      </c>
      <c r="O100" s="17">
        <v>0</v>
      </c>
      <c r="P100" s="17">
        <v>0</v>
      </c>
      <c r="Q100" s="17">
        <v>0.98634500000000003</v>
      </c>
      <c r="R100" s="17">
        <v>0.52104600000000001</v>
      </c>
      <c r="S100" s="17">
        <v>0.93591899999999995</v>
      </c>
      <c r="T100" s="17">
        <v>0.41487299999999999</v>
      </c>
      <c r="U100" s="17">
        <v>0.44327899999999998</v>
      </c>
      <c r="V100" s="17">
        <v>586.4</v>
      </c>
      <c r="W100" s="17">
        <v>2.5999999999999998E-5</v>
      </c>
      <c r="X100" s="17">
        <v>317</v>
      </c>
      <c r="Y100" s="17">
        <v>0</v>
      </c>
      <c r="Z100" s="17">
        <v>0</v>
      </c>
      <c r="AA100" s="17">
        <v>0.68196800000000002</v>
      </c>
      <c r="AB100" s="17">
        <v>2.0061300000000001E-2</v>
      </c>
      <c r="AC100" s="17">
        <v>0.52936899999999998</v>
      </c>
      <c r="AD100" s="17">
        <v>0.25</v>
      </c>
      <c r="AE100" s="17">
        <v>1387</v>
      </c>
    </row>
    <row r="101" spans="1:31">
      <c r="A101" s="17">
        <v>88</v>
      </c>
      <c r="B101" s="19">
        <v>0.32972222222222219</v>
      </c>
      <c r="C101" s="17">
        <v>64.3</v>
      </c>
      <c r="D101" s="17">
        <v>9.9</v>
      </c>
      <c r="E101" s="17">
        <v>1.1363E-2</v>
      </c>
      <c r="F101" s="17">
        <v>0.55000000000000004</v>
      </c>
      <c r="G101" s="17">
        <v>0.98777000000000004</v>
      </c>
      <c r="H101" s="17">
        <v>0.51287199999999999</v>
      </c>
      <c r="I101" s="17">
        <v>0.88058199999999998</v>
      </c>
      <c r="J101" s="17">
        <v>0.36770999999999998</v>
      </c>
      <c r="K101" s="17">
        <v>0.417576</v>
      </c>
      <c r="L101" s="17">
        <v>568</v>
      </c>
      <c r="M101" s="17">
        <v>3.1000000000000001E-5</v>
      </c>
      <c r="N101" s="17">
        <v>397</v>
      </c>
      <c r="O101" s="17">
        <v>0</v>
      </c>
      <c r="P101" s="17">
        <v>0</v>
      </c>
      <c r="Q101" s="17">
        <v>0.97931400000000002</v>
      </c>
      <c r="R101" s="17">
        <v>0.50241899999999995</v>
      </c>
      <c r="S101" s="17">
        <v>0.90002300000000002</v>
      </c>
      <c r="T101" s="17">
        <v>0.39760400000000001</v>
      </c>
      <c r="U101" s="17">
        <v>0.44177100000000002</v>
      </c>
      <c r="V101" s="17">
        <v>564.4</v>
      </c>
      <c r="W101" s="17">
        <v>3.9999999999999998E-6</v>
      </c>
      <c r="X101" s="17">
        <v>453</v>
      </c>
      <c r="Y101" s="17">
        <v>0</v>
      </c>
      <c r="Z101" s="17">
        <v>0</v>
      </c>
      <c r="AA101" s="17">
        <v>0.67964800000000003</v>
      </c>
      <c r="AB101" s="17">
        <v>1.32908E-2</v>
      </c>
      <c r="AC101" s="17">
        <v>0.50770400000000004</v>
      </c>
      <c r="AD101" s="17">
        <v>0.25</v>
      </c>
      <c r="AE101" s="17">
        <v>1462.4</v>
      </c>
    </row>
    <row r="102" spans="1:31">
      <c r="A102" s="17">
        <v>89</v>
      </c>
      <c r="B102" s="19">
        <v>0.32978009259259261</v>
      </c>
      <c r="C102" s="17">
        <v>64.8</v>
      </c>
      <c r="D102" s="17">
        <v>9.9</v>
      </c>
      <c r="E102" s="17">
        <v>1.1637E-2</v>
      </c>
      <c r="F102" s="17">
        <v>0.56299999999999994</v>
      </c>
      <c r="G102" s="17">
        <v>0.98801899999999998</v>
      </c>
      <c r="H102" s="17">
        <v>0.464534</v>
      </c>
      <c r="I102" s="17">
        <v>0.77028300000000005</v>
      </c>
      <c r="J102" s="17">
        <v>0.30574800000000002</v>
      </c>
      <c r="K102" s="17">
        <v>0.39693000000000001</v>
      </c>
      <c r="L102" s="17">
        <v>595.20000000000005</v>
      </c>
      <c r="M102" s="17">
        <v>9.3543000000000001E-2</v>
      </c>
      <c r="N102" s="17">
        <v>600</v>
      </c>
      <c r="O102" s="17">
        <v>0</v>
      </c>
      <c r="P102" s="17">
        <v>0</v>
      </c>
      <c r="Q102" s="17">
        <v>0.98773999999999995</v>
      </c>
      <c r="R102" s="17">
        <v>0.46878300000000001</v>
      </c>
      <c r="S102" s="17">
        <v>0.82981700000000003</v>
      </c>
      <c r="T102" s="17">
        <v>0.36103400000000002</v>
      </c>
      <c r="U102" s="17">
        <v>0.43507699999999999</v>
      </c>
      <c r="V102" s="17">
        <v>555.4</v>
      </c>
      <c r="W102" s="17">
        <v>3.0000000000000001E-5</v>
      </c>
      <c r="X102" s="17">
        <v>515</v>
      </c>
      <c r="Y102" s="17">
        <v>0</v>
      </c>
      <c r="Z102" s="17">
        <v>0</v>
      </c>
      <c r="AA102" s="17">
        <v>0.66934899999999997</v>
      </c>
      <c r="AB102" s="17">
        <v>2.0877699999999999E-2</v>
      </c>
      <c r="AC102" s="17">
        <v>0.47632099999999999</v>
      </c>
      <c r="AD102" s="17">
        <v>0.25</v>
      </c>
      <c r="AE102" s="17">
        <v>1395.5</v>
      </c>
    </row>
    <row r="103" spans="1:31">
      <c r="A103" s="17">
        <v>90</v>
      </c>
      <c r="B103" s="19">
        <v>0.32983796296296297</v>
      </c>
      <c r="C103" s="17">
        <v>65.7</v>
      </c>
      <c r="D103" s="17">
        <v>9</v>
      </c>
      <c r="E103" s="17">
        <v>1.0845E-2</v>
      </c>
      <c r="F103" s="17">
        <v>0.52500000000000002</v>
      </c>
      <c r="G103" s="17">
        <v>0.98315699999999995</v>
      </c>
      <c r="H103" s="17">
        <v>0.437056</v>
      </c>
      <c r="I103" s="17">
        <v>0.73239399999999999</v>
      </c>
      <c r="J103" s="17">
        <v>0.29533900000000002</v>
      </c>
      <c r="K103" s="17">
        <v>0.40325100000000003</v>
      </c>
      <c r="L103" s="17">
        <v>603.9</v>
      </c>
      <c r="M103" s="17">
        <v>1.9000000000000001E-5</v>
      </c>
      <c r="N103" s="17">
        <v>514</v>
      </c>
      <c r="O103" s="17">
        <v>0</v>
      </c>
      <c r="P103" s="17">
        <v>0</v>
      </c>
      <c r="Q103" s="17">
        <v>0.97697100000000003</v>
      </c>
      <c r="R103" s="17">
        <v>0.4194</v>
      </c>
      <c r="S103" s="17">
        <v>0.74575199999999997</v>
      </c>
      <c r="T103" s="17">
        <v>0.32635199999999998</v>
      </c>
      <c r="U103" s="17">
        <v>0.43761499999999998</v>
      </c>
      <c r="V103" s="17">
        <v>570.9</v>
      </c>
      <c r="W103" s="17">
        <v>3.9992E-2</v>
      </c>
      <c r="X103" s="17">
        <v>418</v>
      </c>
      <c r="Y103" s="17">
        <v>0</v>
      </c>
      <c r="Z103" s="17">
        <v>0</v>
      </c>
      <c r="AA103" s="17">
        <v>0.67325299999999999</v>
      </c>
      <c r="AB103" s="17">
        <v>1.6569400000000001E-2</v>
      </c>
      <c r="AC103" s="17">
        <v>0.42480800000000002</v>
      </c>
      <c r="AD103" s="17">
        <v>0.25</v>
      </c>
      <c r="AE103" s="17">
        <v>1375.2</v>
      </c>
    </row>
    <row r="104" spans="1:31">
      <c r="A104" s="17">
        <v>91</v>
      </c>
      <c r="B104" s="19">
        <v>0.32988425925925924</v>
      </c>
      <c r="C104" s="17">
        <v>66.8</v>
      </c>
      <c r="D104" s="17">
        <v>9</v>
      </c>
      <c r="E104" s="17">
        <v>1.0995E-2</v>
      </c>
      <c r="F104" s="17">
        <v>0.53200000000000003</v>
      </c>
      <c r="G104" s="17">
        <v>0.98024500000000003</v>
      </c>
      <c r="H104" s="17">
        <v>0.42637900000000001</v>
      </c>
      <c r="I104" s="17">
        <v>0.715194</v>
      </c>
      <c r="J104" s="17">
        <v>0.28881499999999999</v>
      </c>
      <c r="K104" s="17">
        <v>0.40382699999999999</v>
      </c>
      <c r="L104" s="17">
        <v>608.9</v>
      </c>
      <c r="M104" s="17">
        <v>9.0000000000000002E-6</v>
      </c>
      <c r="N104" s="17">
        <v>426</v>
      </c>
      <c r="O104" s="17">
        <v>0</v>
      </c>
      <c r="P104" s="17">
        <v>0</v>
      </c>
      <c r="Q104" s="17">
        <v>0.98064399999999996</v>
      </c>
      <c r="R104" s="17">
        <v>0.41278399999999998</v>
      </c>
      <c r="S104" s="17">
        <v>0.73558400000000002</v>
      </c>
      <c r="T104" s="17">
        <v>0.32279999999999998</v>
      </c>
      <c r="U104" s="17">
        <v>0.43883499999999998</v>
      </c>
      <c r="V104" s="17">
        <v>646.29999999999995</v>
      </c>
      <c r="W104" s="17">
        <v>9.0000000000000002E-6</v>
      </c>
      <c r="X104" s="17">
        <v>366</v>
      </c>
      <c r="Y104" s="17">
        <v>0</v>
      </c>
      <c r="Z104" s="17">
        <v>0</v>
      </c>
      <c r="AA104" s="17">
        <v>0.67513100000000004</v>
      </c>
      <c r="AB104" s="17">
        <v>1.38677E-2</v>
      </c>
      <c r="AC104" s="17">
        <v>0.41726000000000002</v>
      </c>
      <c r="AD104" s="17">
        <v>0.25</v>
      </c>
      <c r="AE104" s="17">
        <v>1364</v>
      </c>
    </row>
    <row r="105" spans="1:31">
      <c r="A105" s="17">
        <v>92</v>
      </c>
      <c r="B105" s="19">
        <v>0.3299421296296296</v>
      </c>
      <c r="C105" s="17">
        <v>67.8</v>
      </c>
      <c r="D105" s="17">
        <v>9</v>
      </c>
      <c r="E105" s="17">
        <v>1.0673999999999999E-2</v>
      </c>
      <c r="F105" s="17">
        <v>0.51700000000000002</v>
      </c>
      <c r="G105" s="17">
        <v>0.97852099999999997</v>
      </c>
      <c r="H105" s="17">
        <v>0.42532399999999998</v>
      </c>
      <c r="I105" s="17">
        <v>0.709179</v>
      </c>
      <c r="J105" s="17">
        <v>0.28385500000000002</v>
      </c>
      <c r="K105" s="17">
        <v>0.400258</v>
      </c>
      <c r="L105" s="17">
        <v>588.1</v>
      </c>
      <c r="M105" s="17">
        <v>1.2E-5</v>
      </c>
      <c r="N105" s="17">
        <v>408</v>
      </c>
      <c r="O105" s="17">
        <v>0</v>
      </c>
      <c r="P105" s="17">
        <v>0</v>
      </c>
      <c r="Q105" s="17">
        <v>0.98397100000000004</v>
      </c>
      <c r="R105" s="17">
        <v>0.40805399999999997</v>
      </c>
      <c r="S105" s="17">
        <v>0.72950800000000005</v>
      </c>
      <c r="T105" s="17">
        <v>0.32145299999999999</v>
      </c>
      <c r="U105" s="17">
        <v>0.44064399999999998</v>
      </c>
      <c r="V105" s="17">
        <v>594.4</v>
      </c>
      <c r="W105" s="17">
        <v>5.0000000000000004E-6</v>
      </c>
      <c r="X105" s="17">
        <v>381</v>
      </c>
      <c r="Y105" s="17">
        <v>0</v>
      </c>
      <c r="Z105" s="17">
        <v>0</v>
      </c>
      <c r="AA105" s="17">
        <v>0.67791400000000002</v>
      </c>
      <c r="AB105" s="17">
        <v>1.28591E-2</v>
      </c>
      <c r="AC105" s="17">
        <v>0.412188</v>
      </c>
      <c r="AD105" s="17">
        <v>0.25</v>
      </c>
      <c r="AE105" s="17">
        <v>1412.3</v>
      </c>
    </row>
    <row r="106" spans="1:31">
      <c r="A106" s="17">
        <v>93</v>
      </c>
      <c r="B106" s="19">
        <v>0.33</v>
      </c>
      <c r="C106" s="17">
        <v>69</v>
      </c>
      <c r="D106" s="17">
        <v>8.1</v>
      </c>
      <c r="E106" s="17">
        <v>9.7350000000000006E-3</v>
      </c>
      <c r="F106" s="17">
        <v>0.47099999999999997</v>
      </c>
      <c r="G106" s="17">
        <v>0.98390699999999998</v>
      </c>
      <c r="H106" s="17">
        <v>0.41599999999999998</v>
      </c>
      <c r="I106" s="17">
        <v>0.685863</v>
      </c>
      <c r="J106" s="17">
        <v>0.26986300000000002</v>
      </c>
      <c r="K106" s="17">
        <v>0.39346399999999998</v>
      </c>
      <c r="L106" s="17">
        <v>616.29999999999995</v>
      </c>
      <c r="M106" s="17">
        <v>9.9013000000000004E-2</v>
      </c>
      <c r="N106" s="17">
        <v>333</v>
      </c>
      <c r="O106" s="17">
        <v>0</v>
      </c>
      <c r="P106" s="17">
        <v>0</v>
      </c>
      <c r="Q106" s="17">
        <v>0.97501400000000005</v>
      </c>
      <c r="R106" s="17">
        <v>0.39404899999999998</v>
      </c>
      <c r="S106" s="17">
        <v>0.68507499999999999</v>
      </c>
      <c r="T106" s="17">
        <v>0.29102600000000001</v>
      </c>
      <c r="U106" s="17">
        <v>0.42480899999999999</v>
      </c>
      <c r="V106" s="17">
        <v>589</v>
      </c>
      <c r="W106" s="17">
        <v>0.14811099999999999</v>
      </c>
      <c r="X106" s="17">
        <v>329</v>
      </c>
      <c r="Y106" s="17">
        <v>0</v>
      </c>
      <c r="Z106" s="17">
        <v>0</v>
      </c>
      <c r="AA106" s="17">
        <v>0.65355200000000002</v>
      </c>
      <c r="AB106" s="17">
        <v>9.93373E-3</v>
      </c>
      <c r="AC106" s="17">
        <v>0.39694000000000002</v>
      </c>
      <c r="AD106" s="17">
        <v>0.25</v>
      </c>
      <c r="AE106" s="17">
        <v>1347.6</v>
      </c>
    </row>
    <row r="107" spans="1:31">
      <c r="A107" s="17">
        <v>94</v>
      </c>
      <c r="B107" s="19">
        <v>0.33005787037037038</v>
      </c>
      <c r="C107" s="17">
        <v>69.900000000000006</v>
      </c>
      <c r="D107" s="17">
        <v>8.1</v>
      </c>
      <c r="E107" s="17">
        <v>1.065E-2</v>
      </c>
      <c r="F107" s="17">
        <v>0.51500000000000001</v>
      </c>
      <c r="G107" s="17">
        <v>0.96435000000000004</v>
      </c>
      <c r="H107" s="17">
        <v>0.38780100000000001</v>
      </c>
      <c r="I107" s="17">
        <v>0.64673999999999998</v>
      </c>
      <c r="J107" s="17">
        <v>0.258938</v>
      </c>
      <c r="K107" s="17">
        <v>0.40037499999999998</v>
      </c>
      <c r="L107" s="17">
        <v>656.8</v>
      </c>
      <c r="M107" s="17">
        <v>8.2276000000000002E-2</v>
      </c>
      <c r="N107" s="17">
        <v>343</v>
      </c>
      <c r="O107" s="17">
        <v>0</v>
      </c>
      <c r="P107" s="17">
        <v>0</v>
      </c>
      <c r="Q107" s="17">
        <v>0.972526</v>
      </c>
      <c r="R107" s="17">
        <v>0.376745</v>
      </c>
      <c r="S107" s="17">
        <v>0.66863700000000004</v>
      </c>
      <c r="T107" s="17">
        <v>0.29189199999999998</v>
      </c>
      <c r="U107" s="17">
        <v>0.43654700000000002</v>
      </c>
      <c r="V107" s="17">
        <v>615.6</v>
      </c>
      <c r="W107" s="17">
        <v>2.4976000000000002E-2</v>
      </c>
      <c r="X107" s="17">
        <v>482</v>
      </c>
      <c r="Y107" s="17">
        <v>0</v>
      </c>
      <c r="Z107" s="17">
        <v>0</v>
      </c>
      <c r="AA107" s="17">
        <v>0.67161099999999996</v>
      </c>
      <c r="AB107" s="17">
        <v>1.0888399999999999E-2</v>
      </c>
      <c r="AC107" s="17">
        <v>0.37992300000000001</v>
      </c>
      <c r="AD107" s="17">
        <v>0.25</v>
      </c>
      <c r="AE107" s="17">
        <v>1264.5999999999999</v>
      </c>
    </row>
    <row r="108" spans="1:31">
      <c r="A108" s="17">
        <v>95</v>
      </c>
      <c r="B108" s="19">
        <v>0.33011574074074074</v>
      </c>
      <c r="C108" s="17">
        <v>71.2</v>
      </c>
      <c r="D108" s="17">
        <v>8.1</v>
      </c>
      <c r="E108" s="17">
        <v>9.5560000000000003E-3</v>
      </c>
      <c r="F108" s="17">
        <v>0.46200000000000002</v>
      </c>
      <c r="G108" s="17">
        <v>0.97692699999999999</v>
      </c>
      <c r="H108" s="17">
        <v>0.39577899999999999</v>
      </c>
      <c r="I108" s="17">
        <v>0.633741</v>
      </c>
      <c r="J108" s="17">
        <v>0.23796200000000001</v>
      </c>
      <c r="K108" s="17">
        <v>0.37548799999999999</v>
      </c>
      <c r="L108" s="17">
        <v>594.20000000000005</v>
      </c>
      <c r="M108" s="17">
        <v>0.18243599999999999</v>
      </c>
      <c r="N108" s="17">
        <v>533</v>
      </c>
      <c r="O108" s="17">
        <v>0</v>
      </c>
      <c r="P108" s="17">
        <v>0</v>
      </c>
      <c r="Q108" s="17">
        <v>0.97004100000000004</v>
      </c>
      <c r="R108" s="17">
        <v>0.35990699999999998</v>
      </c>
      <c r="S108" s="17">
        <v>0.63689700000000005</v>
      </c>
      <c r="T108" s="17">
        <v>0.27699000000000001</v>
      </c>
      <c r="U108" s="17">
        <v>0.43490499999999999</v>
      </c>
      <c r="V108" s="17">
        <v>678.8</v>
      </c>
      <c r="W108" s="17">
        <v>6.3999999999999997E-5</v>
      </c>
      <c r="X108" s="17">
        <v>396</v>
      </c>
      <c r="Y108" s="17">
        <v>0</v>
      </c>
      <c r="Z108" s="17">
        <v>0</v>
      </c>
      <c r="AA108" s="17">
        <v>0.66908500000000004</v>
      </c>
      <c r="AB108" s="17">
        <v>1.5237000000000001E-2</v>
      </c>
      <c r="AC108" s="17">
        <v>0.36412800000000001</v>
      </c>
      <c r="AD108" s="17">
        <v>0.25</v>
      </c>
      <c r="AE108" s="17">
        <v>1397.8</v>
      </c>
    </row>
    <row r="109" spans="1:31">
      <c r="A109" s="17">
        <v>96</v>
      </c>
      <c r="B109" s="19">
        <v>0.330162037037037</v>
      </c>
      <c r="C109" s="17">
        <v>72.3</v>
      </c>
      <c r="D109" s="17">
        <v>8.1</v>
      </c>
      <c r="E109" s="17">
        <v>9.6609999999999994E-3</v>
      </c>
      <c r="F109" s="17">
        <v>0.46700000000000003</v>
      </c>
      <c r="G109" s="17">
        <v>0.98162000000000005</v>
      </c>
      <c r="H109" s="17">
        <v>0.38169199999999998</v>
      </c>
      <c r="I109" s="17">
        <v>0.62171299999999996</v>
      </c>
      <c r="J109" s="17">
        <v>0.24002100000000001</v>
      </c>
      <c r="K109" s="17">
        <v>0.38606499999999999</v>
      </c>
      <c r="L109" s="17">
        <v>624.20000000000005</v>
      </c>
      <c r="M109" s="17">
        <v>6.9445000000000007E-2</v>
      </c>
      <c r="N109" s="17">
        <v>344</v>
      </c>
      <c r="O109" s="17">
        <v>0</v>
      </c>
      <c r="P109" s="17">
        <v>0</v>
      </c>
      <c r="Q109" s="17">
        <v>0.97738499999999995</v>
      </c>
      <c r="R109" s="17">
        <v>0.37148100000000001</v>
      </c>
      <c r="S109" s="17">
        <v>0.63660600000000001</v>
      </c>
      <c r="T109" s="17">
        <v>0.265125</v>
      </c>
      <c r="U109" s="17">
        <v>0.416466</v>
      </c>
      <c r="V109" s="17">
        <v>599.1</v>
      </c>
      <c r="W109" s="17">
        <v>4.4777999999999998E-2</v>
      </c>
      <c r="X109" s="17">
        <v>382</v>
      </c>
      <c r="Y109" s="17">
        <v>0</v>
      </c>
      <c r="Z109" s="17">
        <v>0</v>
      </c>
      <c r="AA109" s="17">
        <v>0.64071699999999998</v>
      </c>
      <c r="AB109" s="17">
        <v>1.03847E-2</v>
      </c>
      <c r="AC109" s="17">
        <v>0.37423499999999998</v>
      </c>
      <c r="AD109" s="17">
        <v>0.25</v>
      </c>
      <c r="AE109" s="17">
        <v>1330.6</v>
      </c>
    </row>
    <row r="110" spans="1:31">
      <c r="A110" s="17">
        <v>97</v>
      </c>
      <c r="B110" s="19">
        <v>0.33021990740740742</v>
      </c>
      <c r="C110" s="17">
        <v>73</v>
      </c>
      <c r="D110" s="17">
        <v>8.1</v>
      </c>
      <c r="E110" s="17">
        <v>8.6379999999999998E-3</v>
      </c>
      <c r="F110" s="17">
        <v>0.41799999999999998</v>
      </c>
      <c r="G110" s="17">
        <v>0.96831500000000004</v>
      </c>
      <c r="H110" s="17">
        <v>0.35964299999999999</v>
      </c>
      <c r="I110" s="17">
        <v>0.59160900000000005</v>
      </c>
      <c r="J110" s="17">
        <v>0.23196700000000001</v>
      </c>
      <c r="K110" s="17">
        <v>0.39209500000000003</v>
      </c>
      <c r="L110" s="17">
        <v>576.20000000000005</v>
      </c>
      <c r="M110" s="17">
        <v>4.5366999999999998E-2</v>
      </c>
      <c r="N110" s="17">
        <v>423</v>
      </c>
      <c r="O110" s="17">
        <v>0</v>
      </c>
      <c r="P110" s="17">
        <v>0</v>
      </c>
      <c r="Q110" s="17">
        <v>0.97759300000000005</v>
      </c>
      <c r="R110" s="17">
        <v>0.36612899999999998</v>
      </c>
      <c r="S110" s="17">
        <v>0.61422900000000002</v>
      </c>
      <c r="T110" s="17">
        <v>0.24809999999999999</v>
      </c>
      <c r="U110" s="17">
        <v>0.40392</v>
      </c>
      <c r="V110" s="17">
        <v>609.70000000000005</v>
      </c>
      <c r="W110" s="17">
        <v>3.5844000000000001E-2</v>
      </c>
      <c r="X110" s="17">
        <v>438</v>
      </c>
      <c r="Y110" s="17">
        <v>0</v>
      </c>
      <c r="Z110" s="17">
        <v>0</v>
      </c>
      <c r="AA110" s="17">
        <v>0.62141599999999997</v>
      </c>
      <c r="AB110" s="17">
        <v>1.17558E-2</v>
      </c>
      <c r="AC110" s="17">
        <v>0.36904599999999999</v>
      </c>
      <c r="AD110" s="17">
        <v>0.25</v>
      </c>
      <c r="AE110" s="17">
        <v>1441.3</v>
      </c>
    </row>
    <row r="111" spans="1:31">
      <c r="A111" s="17">
        <v>98</v>
      </c>
      <c r="B111" s="19">
        <v>0.33027777777777778</v>
      </c>
      <c r="C111" s="17">
        <v>74.099999999999994</v>
      </c>
      <c r="D111" s="17">
        <v>7.2</v>
      </c>
      <c r="E111" s="17">
        <v>9.0559999999999998E-3</v>
      </c>
      <c r="F111" s="17">
        <v>0.438</v>
      </c>
      <c r="G111" s="17">
        <v>0.96543699999999999</v>
      </c>
      <c r="H111" s="17">
        <v>0.34287000000000001</v>
      </c>
      <c r="I111" s="17">
        <v>0.56126399999999999</v>
      </c>
      <c r="J111" s="17">
        <v>0.218394</v>
      </c>
      <c r="K111" s="17">
        <v>0.38911099999999998</v>
      </c>
      <c r="L111" s="17">
        <v>651.20000000000005</v>
      </c>
      <c r="M111" s="17">
        <v>8.7999999999999998E-5</v>
      </c>
      <c r="N111" s="17">
        <v>459</v>
      </c>
      <c r="O111" s="17">
        <v>0</v>
      </c>
      <c r="P111" s="17">
        <v>0</v>
      </c>
      <c r="Q111" s="17">
        <v>0.97593799999999997</v>
      </c>
      <c r="R111" s="17">
        <v>0.33209100000000003</v>
      </c>
      <c r="S111" s="17">
        <v>0.57455900000000004</v>
      </c>
      <c r="T111" s="17">
        <v>0.24246799999999999</v>
      </c>
      <c r="U111" s="17">
        <v>0.42200700000000002</v>
      </c>
      <c r="V111" s="17">
        <v>584</v>
      </c>
      <c r="W111" s="17">
        <v>2.9682E-2</v>
      </c>
      <c r="X111" s="17">
        <v>379</v>
      </c>
      <c r="Y111" s="17">
        <v>0</v>
      </c>
      <c r="Z111" s="17">
        <v>0</v>
      </c>
      <c r="AA111" s="17">
        <v>0.64924199999999999</v>
      </c>
      <c r="AB111" s="17">
        <v>1.28045E-2</v>
      </c>
      <c r="AC111" s="17">
        <v>0.33519500000000002</v>
      </c>
      <c r="AD111" s="17">
        <v>0.25</v>
      </c>
      <c r="AE111" s="17">
        <v>1275.5</v>
      </c>
    </row>
    <row r="112" spans="1:31">
      <c r="A112" s="17">
        <v>99</v>
      </c>
      <c r="B112" s="19">
        <v>0.33033564814814814</v>
      </c>
      <c r="C112" s="17">
        <v>75.8</v>
      </c>
      <c r="D112" s="17">
        <v>7.2</v>
      </c>
      <c r="E112" s="17">
        <v>8.4899999999999993E-3</v>
      </c>
      <c r="F112" s="17">
        <v>0.41099999999999998</v>
      </c>
      <c r="G112" s="17">
        <v>0.96330099999999996</v>
      </c>
      <c r="H112" s="17">
        <v>0.34667599999999998</v>
      </c>
      <c r="I112" s="17">
        <v>0.54288499999999995</v>
      </c>
      <c r="J112" s="17">
        <v>0.19620899999999999</v>
      </c>
      <c r="K112" s="17">
        <v>0.36141899999999999</v>
      </c>
      <c r="L112" s="17">
        <v>630</v>
      </c>
      <c r="M112" s="17">
        <v>0.14163799999999999</v>
      </c>
      <c r="N112" s="17">
        <v>450</v>
      </c>
      <c r="O112" s="17">
        <v>0</v>
      </c>
      <c r="P112" s="17">
        <v>0</v>
      </c>
      <c r="Q112" s="17">
        <v>0.97215200000000002</v>
      </c>
      <c r="R112" s="17">
        <v>0.32399699999999998</v>
      </c>
      <c r="S112" s="17">
        <v>0.54795199999999999</v>
      </c>
      <c r="T112" s="17">
        <v>0.22395599999999999</v>
      </c>
      <c r="U112" s="17">
        <v>0.40871400000000002</v>
      </c>
      <c r="V112" s="17">
        <v>598.6</v>
      </c>
      <c r="W112" s="17">
        <v>2.9E-5</v>
      </c>
      <c r="X112" s="17">
        <v>462</v>
      </c>
      <c r="Y112" s="17">
        <v>0</v>
      </c>
      <c r="Z112" s="17">
        <v>0</v>
      </c>
      <c r="AA112" s="17">
        <v>0.62878999999999996</v>
      </c>
      <c r="AB112" s="17">
        <v>1.21513E-2</v>
      </c>
      <c r="AC112" s="17">
        <v>0.32671800000000001</v>
      </c>
      <c r="AD112" s="17">
        <v>0.25</v>
      </c>
      <c r="AE112" s="17">
        <v>1318.4</v>
      </c>
    </row>
    <row r="113" spans="1:31">
      <c r="A113" s="17">
        <v>100</v>
      </c>
      <c r="B113" s="19">
        <v>0.33038194444444446</v>
      </c>
      <c r="C113" s="17">
        <v>75.900000000000006</v>
      </c>
      <c r="D113" s="17">
        <v>7.2</v>
      </c>
      <c r="E113" s="17">
        <v>1.0106E-2</v>
      </c>
      <c r="F113" s="17">
        <v>0.48899999999999999</v>
      </c>
      <c r="G113" s="17">
        <v>0.96715399999999996</v>
      </c>
      <c r="H113" s="17">
        <v>0.32505800000000001</v>
      </c>
      <c r="I113" s="17">
        <v>0.52454599999999996</v>
      </c>
      <c r="J113" s="17">
        <v>0.199488</v>
      </c>
      <c r="K113" s="17">
        <v>0.380305</v>
      </c>
      <c r="L113" s="17">
        <v>733.5</v>
      </c>
      <c r="M113" s="17">
        <v>1.5E-5</v>
      </c>
      <c r="N113" s="17">
        <v>615</v>
      </c>
      <c r="O113" s="17">
        <v>0</v>
      </c>
      <c r="P113" s="17">
        <v>0</v>
      </c>
      <c r="Q113" s="17">
        <v>0.958345</v>
      </c>
      <c r="R113" s="17">
        <v>0.313419</v>
      </c>
      <c r="S113" s="17">
        <v>0.54112199999999999</v>
      </c>
      <c r="T113" s="17">
        <v>0.22770299999999999</v>
      </c>
      <c r="U113" s="17">
        <v>0.42079699999999998</v>
      </c>
      <c r="V113" s="17">
        <v>643.6</v>
      </c>
      <c r="W113" s="17">
        <v>3.9999999999999998E-6</v>
      </c>
      <c r="X113" s="17">
        <v>408</v>
      </c>
      <c r="Y113" s="17">
        <v>0</v>
      </c>
      <c r="Z113" s="17">
        <v>0</v>
      </c>
      <c r="AA113" s="17">
        <v>0.64737999999999996</v>
      </c>
      <c r="AB113" s="17">
        <v>1.9190200000000001E-2</v>
      </c>
      <c r="AC113" s="17">
        <v>0.31778899999999999</v>
      </c>
      <c r="AD113" s="17">
        <v>0.25</v>
      </c>
      <c r="AE113" s="17">
        <v>1132.3</v>
      </c>
    </row>
    <row r="114" spans="1:31">
      <c r="A114" s="17">
        <v>101</v>
      </c>
      <c r="B114" s="19">
        <v>0.33043981481481483</v>
      </c>
      <c r="C114" s="17">
        <v>77.2</v>
      </c>
      <c r="D114" s="17">
        <v>7.2</v>
      </c>
      <c r="E114" s="17">
        <v>8.8389999999999996E-3</v>
      </c>
      <c r="F114" s="17">
        <v>0.42799999999999999</v>
      </c>
      <c r="G114" s="17">
        <v>0.97379599999999999</v>
      </c>
      <c r="H114" s="17">
        <v>0.32231100000000001</v>
      </c>
      <c r="I114" s="17">
        <v>0.52049199999999995</v>
      </c>
      <c r="J114" s="17">
        <v>0.198181</v>
      </c>
      <c r="K114" s="17">
        <v>0.38075700000000001</v>
      </c>
      <c r="L114" s="17">
        <v>662.4</v>
      </c>
      <c r="M114" s="17">
        <v>0.13170899999999999</v>
      </c>
      <c r="N114" s="17">
        <v>461</v>
      </c>
      <c r="O114" s="17">
        <v>0</v>
      </c>
      <c r="P114" s="17">
        <v>0</v>
      </c>
      <c r="Q114" s="17">
        <v>0.95874099999999995</v>
      </c>
      <c r="R114" s="17">
        <v>0.30707899999999999</v>
      </c>
      <c r="S114" s="17">
        <v>0.51614800000000005</v>
      </c>
      <c r="T114" s="17">
        <v>0.209069</v>
      </c>
      <c r="U114" s="17">
        <v>0.405057</v>
      </c>
      <c r="V114" s="17">
        <v>677.1</v>
      </c>
      <c r="W114" s="17">
        <v>2.0999999999999999E-5</v>
      </c>
      <c r="X114" s="17">
        <v>714</v>
      </c>
      <c r="Y114" s="17">
        <v>0</v>
      </c>
      <c r="Z114" s="17">
        <v>0</v>
      </c>
      <c r="AA114" s="17">
        <v>0.62316499999999997</v>
      </c>
      <c r="AB114" s="17">
        <v>1.3084E-2</v>
      </c>
      <c r="AC114" s="17">
        <v>0.30981399999999998</v>
      </c>
      <c r="AD114" s="17">
        <v>0.25</v>
      </c>
      <c r="AE114" s="17">
        <v>1253.9000000000001</v>
      </c>
    </row>
    <row r="115" spans="1:31">
      <c r="A115" s="17">
        <v>102</v>
      </c>
      <c r="B115" s="19">
        <v>0.33049768518518519</v>
      </c>
      <c r="C115" s="17">
        <v>78.900000000000006</v>
      </c>
      <c r="D115" s="17">
        <v>6.3</v>
      </c>
      <c r="E115" s="17">
        <v>6.9680000000000002E-3</v>
      </c>
      <c r="F115" s="17">
        <v>0.33700000000000002</v>
      </c>
      <c r="G115" s="17">
        <v>0.95726299999999998</v>
      </c>
      <c r="H115" s="17">
        <v>0.325984</v>
      </c>
      <c r="I115" s="17">
        <v>0.50702100000000005</v>
      </c>
      <c r="J115" s="17">
        <v>0.181037</v>
      </c>
      <c r="K115" s="17">
        <v>0.35705999999999999</v>
      </c>
      <c r="L115" s="17">
        <v>624.29999999999995</v>
      </c>
      <c r="M115" s="17">
        <v>4.8486000000000001E-2</v>
      </c>
      <c r="N115" s="17">
        <v>701</v>
      </c>
      <c r="O115" s="17">
        <v>0</v>
      </c>
      <c r="P115" s="17">
        <v>0</v>
      </c>
      <c r="Q115" s="17">
        <v>0.96005600000000002</v>
      </c>
      <c r="R115" s="17">
        <v>0.31152600000000003</v>
      </c>
      <c r="S115" s="17">
        <v>0.50943300000000002</v>
      </c>
      <c r="T115" s="17">
        <v>0.197906</v>
      </c>
      <c r="U115" s="17">
        <v>0.388484</v>
      </c>
      <c r="V115" s="17">
        <v>608.20000000000005</v>
      </c>
      <c r="W115" s="17">
        <v>8.6326E-2</v>
      </c>
      <c r="X115" s="17">
        <v>556</v>
      </c>
      <c r="Y115" s="17">
        <v>0</v>
      </c>
      <c r="Z115" s="17">
        <v>0</v>
      </c>
      <c r="AA115" s="17">
        <v>0.59766799999999998</v>
      </c>
      <c r="AB115" s="17">
        <v>1.6341899999999999E-2</v>
      </c>
      <c r="AC115" s="17">
        <v>0.31475999999999998</v>
      </c>
      <c r="AD115" s="17">
        <v>0.25</v>
      </c>
      <c r="AE115" s="17">
        <v>1330.3</v>
      </c>
    </row>
    <row r="116" spans="1:31">
      <c r="A116" s="17">
        <v>103</v>
      </c>
      <c r="B116" s="19">
        <v>0.33055555555555555</v>
      </c>
      <c r="C116" s="17">
        <v>79.400000000000006</v>
      </c>
      <c r="D116" s="17">
        <v>6.3</v>
      </c>
      <c r="E116" s="17">
        <v>7.8919999999999997E-3</v>
      </c>
      <c r="F116" s="17">
        <v>0.38200000000000001</v>
      </c>
      <c r="G116" s="17">
        <v>0.97020600000000001</v>
      </c>
      <c r="H116" s="17">
        <v>0.31064199999999997</v>
      </c>
      <c r="I116" s="17">
        <v>0.49975599999999998</v>
      </c>
      <c r="J116" s="17">
        <v>0.189114</v>
      </c>
      <c r="K116" s="17">
        <v>0.37841200000000003</v>
      </c>
      <c r="L116" s="17">
        <v>661</v>
      </c>
      <c r="M116" s="17">
        <v>7.8429999999999993E-3</v>
      </c>
      <c r="N116" s="17">
        <v>605</v>
      </c>
      <c r="O116" s="17">
        <v>0</v>
      </c>
      <c r="P116" s="17">
        <v>0</v>
      </c>
      <c r="Q116" s="17">
        <v>0.962418</v>
      </c>
      <c r="R116" s="17">
        <v>0.29035499999999997</v>
      </c>
      <c r="S116" s="17">
        <v>0.49634499999999998</v>
      </c>
      <c r="T116" s="17">
        <v>0.20599000000000001</v>
      </c>
      <c r="U116" s="17">
        <v>0.41501399999999999</v>
      </c>
      <c r="V116" s="17">
        <v>644.79999999999995</v>
      </c>
      <c r="W116" s="17">
        <v>6.4674999999999996E-2</v>
      </c>
      <c r="X116" s="17">
        <v>561</v>
      </c>
      <c r="Y116" s="17">
        <v>0</v>
      </c>
      <c r="Z116" s="17">
        <v>0</v>
      </c>
      <c r="AA116" s="17">
        <v>0.63848199999999999</v>
      </c>
      <c r="AB116" s="17">
        <v>1.49461E-2</v>
      </c>
      <c r="AC116" s="17">
        <v>0.29343399999999997</v>
      </c>
      <c r="AD116" s="17">
        <v>0.25</v>
      </c>
      <c r="AE116" s="17">
        <v>1256.5999999999999</v>
      </c>
    </row>
    <row r="117" spans="1:31">
      <c r="A117" s="17">
        <v>104</v>
      </c>
      <c r="B117" s="19">
        <v>0.33061342592592591</v>
      </c>
      <c r="C117" s="17">
        <v>80.5</v>
      </c>
      <c r="D117" s="17">
        <v>6.3</v>
      </c>
      <c r="E117" s="17">
        <v>7.3049999999999999E-3</v>
      </c>
      <c r="F117" s="17">
        <v>0.35299999999999998</v>
      </c>
      <c r="G117" s="17">
        <v>0.96966799999999997</v>
      </c>
      <c r="H117" s="17">
        <v>0.299487</v>
      </c>
      <c r="I117" s="17">
        <v>0.48160500000000001</v>
      </c>
      <c r="J117" s="17">
        <v>0.182118</v>
      </c>
      <c r="K117" s="17">
        <v>0.37814700000000001</v>
      </c>
      <c r="L117" s="17">
        <v>605.70000000000005</v>
      </c>
      <c r="M117" s="17">
        <v>7.9999999999999996E-6</v>
      </c>
      <c r="N117" s="17">
        <v>411</v>
      </c>
      <c r="O117" s="17">
        <v>0</v>
      </c>
      <c r="P117" s="17">
        <v>0</v>
      </c>
      <c r="Q117" s="17">
        <v>0.95184599999999997</v>
      </c>
      <c r="R117" s="17">
        <v>0.283584</v>
      </c>
      <c r="S117" s="17">
        <v>0.48629699999999998</v>
      </c>
      <c r="T117" s="17">
        <v>0.202713</v>
      </c>
      <c r="U117" s="17">
        <v>0.41685</v>
      </c>
      <c r="V117" s="17">
        <v>572.1</v>
      </c>
      <c r="W117" s="17">
        <v>3.9999999999999998E-6</v>
      </c>
      <c r="X117" s="17">
        <v>443</v>
      </c>
      <c r="Y117" s="17">
        <v>0</v>
      </c>
      <c r="Z117" s="17">
        <v>0</v>
      </c>
      <c r="AA117" s="17">
        <v>0.64130799999999999</v>
      </c>
      <c r="AB117" s="17">
        <v>9.3658600000000002E-3</v>
      </c>
      <c r="AC117" s="17">
        <v>0.28548299999999999</v>
      </c>
      <c r="AD117" s="17">
        <v>0.25</v>
      </c>
      <c r="AE117" s="17">
        <v>1371.3</v>
      </c>
    </row>
    <row r="118" spans="1:31">
      <c r="A118" s="17">
        <v>105</v>
      </c>
      <c r="B118" s="19">
        <v>0.33067129629629627</v>
      </c>
      <c r="C118" s="17">
        <v>81.599999999999994</v>
      </c>
      <c r="D118" s="17">
        <v>6.3</v>
      </c>
      <c r="E118" s="17">
        <v>7.7730000000000004E-3</v>
      </c>
      <c r="F118" s="17">
        <v>0.376</v>
      </c>
      <c r="G118" s="17">
        <v>0.95596000000000003</v>
      </c>
      <c r="H118" s="17">
        <v>0.29330200000000001</v>
      </c>
      <c r="I118" s="17">
        <v>0.45827200000000001</v>
      </c>
      <c r="J118" s="17">
        <v>0.16497000000000001</v>
      </c>
      <c r="K118" s="17">
        <v>0.359983</v>
      </c>
      <c r="L118" s="17">
        <v>662.5</v>
      </c>
      <c r="M118" s="17">
        <v>0.28328100000000001</v>
      </c>
      <c r="N118" s="17">
        <v>786</v>
      </c>
      <c r="O118" s="17">
        <v>0</v>
      </c>
      <c r="P118" s="17">
        <v>0</v>
      </c>
      <c r="Q118" s="17">
        <v>0.95655999999999997</v>
      </c>
      <c r="R118" s="17">
        <v>0.277532</v>
      </c>
      <c r="S118" s="17">
        <v>0.47010400000000002</v>
      </c>
      <c r="T118" s="17">
        <v>0.19257199999999999</v>
      </c>
      <c r="U118" s="17">
        <v>0.40963699999999997</v>
      </c>
      <c r="V118" s="17">
        <v>639.1</v>
      </c>
      <c r="W118" s="17">
        <v>6.4990999999999993E-2</v>
      </c>
      <c r="X118" s="17">
        <v>429</v>
      </c>
      <c r="Y118" s="17">
        <v>0</v>
      </c>
      <c r="Z118" s="17">
        <v>0</v>
      </c>
      <c r="AA118" s="17">
        <v>0.63021099999999997</v>
      </c>
      <c r="AB118" s="17">
        <v>1.9377599999999998E-2</v>
      </c>
      <c r="AC118" s="17">
        <v>0.28126400000000001</v>
      </c>
      <c r="AD118" s="17">
        <v>0.25</v>
      </c>
      <c r="AE118" s="17">
        <v>1253.5999999999999</v>
      </c>
    </row>
    <row r="119" spans="1:31">
      <c r="A119" s="17">
        <v>106</v>
      </c>
      <c r="B119" s="19">
        <v>0.33071759259259259</v>
      </c>
      <c r="C119" s="17">
        <v>82.7</v>
      </c>
      <c r="D119" s="17">
        <v>6.3</v>
      </c>
      <c r="E119" s="17">
        <v>7.4910000000000003E-3</v>
      </c>
      <c r="F119" s="17">
        <v>0.36199999999999999</v>
      </c>
      <c r="G119" s="17">
        <v>0.96230099999999996</v>
      </c>
      <c r="H119" s="17">
        <v>0.27879399999999999</v>
      </c>
      <c r="I119" s="17">
        <v>0.45155899999999999</v>
      </c>
      <c r="J119" s="17">
        <v>0.172765</v>
      </c>
      <c r="K119" s="17">
        <v>0.38259700000000002</v>
      </c>
      <c r="L119" s="17">
        <v>638.5</v>
      </c>
      <c r="M119" s="17">
        <v>4.3109999999999997E-3</v>
      </c>
      <c r="N119" s="17">
        <v>512</v>
      </c>
      <c r="O119" s="17">
        <v>0</v>
      </c>
      <c r="P119" s="17">
        <v>0</v>
      </c>
      <c r="Q119" s="17">
        <v>0.94148799999999999</v>
      </c>
      <c r="R119" s="17">
        <v>0.25953500000000002</v>
      </c>
      <c r="S119" s="17">
        <v>0.43742300000000001</v>
      </c>
      <c r="T119" s="17">
        <v>0.17788799999999999</v>
      </c>
      <c r="U119" s="17">
        <v>0.40667199999999998</v>
      </c>
      <c r="V119" s="17">
        <v>627.70000000000005</v>
      </c>
      <c r="W119" s="17">
        <v>6.0000000000000002E-6</v>
      </c>
      <c r="X119" s="17">
        <v>548</v>
      </c>
      <c r="Y119" s="17">
        <v>0</v>
      </c>
      <c r="Z119" s="17">
        <v>0</v>
      </c>
      <c r="AA119" s="17">
        <v>0.62564900000000001</v>
      </c>
      <c r="AB119" s="17">
        <v>1.22568E-2</v>
      </c>
      <c r="AC119" s="17">
        <v>0.26171499999999998</v>
      </c>
      <c r="AD119" s="17">
        <v>0.25</v>
      </c>
      <c r="AE119" s="17">
        <v>1300.9000000000001</v>
      </c>
    </row>
    <row r="120" spans="1:31">
      <c r="A120" s="17">
        <v>107</v>
      </c>
      <c r="B120" s="19">
        <v>0.33077546296296295</v>
      </c>
      <c r="C120" s="17">
        <v>83.6</v>
      </c>
      <c r="D120" s="17">
        <v>5.4</v>
      </c>
      <c r="E120" s="17">
        <v>6.7029999999999998E-3</v>
      </c>
      <c r="F120" s="17">
        <v>0.32400000000000001</v>
      </c>
      <c r="G120" s="17">
        <v>0.954148</v>
      </c>
      <c r="H120" s="17">
        <v>0.25403399999999998</v>
      </c>
      <c r="I120" s="17">
        <v>0.39260600000000001</v>
      </c>
      <c r="J120" s="17">
        <v>0.138573</v>
      </c>
      <c r="K120" s="17">
        <v>0.35295599999999999</v>
      </c>
      <c r="L120" s="17">
        <v>682.5</v>
      </c>
      <c r="M120" s="17">
        <v>0.28801599999999999</v>
      </c>
      <c r="N120" s="17">
        <v>518</v>
      </c>
      <c r="O120" s="17">
        <v>0</v>
      </c>
      <c r="P120" s="17">
        <v>0</v>
      </c>
      <c r="Q120" s="17">
        <v>0.95799800000000002</v>
      </c>
      <c r="R120" s="17">
        <v>0.25389800000000001</v>
      </c>
      <c r="S120" s="17">
        <v>0.42090300000000003</v>
      </c>
      <c r="T120" s="17">
        <v>0.16700499999999999</v>
      </c>
      <c r="U120" s="17">
        <v>0.39677800000000002</v>
      </c>
      <c r="V120" s="17">
        <v>660.3</v>
      </c>
      <c r="W120" s="17">
        <v>7.7025999999999997E-2</v>
      </c>
      <c r="X120" s="17">
        <v>631</v>
      </c>
      <c r="Y120" s="17">
        <v>0</v>
      </c>
      <c r="Z120" s="17">
        <v>0</v>
      </c>
      <c r="AA120" s="17">
        <v>0.61042799999999997</v>
      </c>
      <c r="AB120" s="17">
        <v>1.1376300000000001E-2</v>
      </c>
      <c r="AC120" s="17">
        <v>0.25579800000000003</v>
      </c>
      <c r="AD120" s="17">
        <v>0.25</v>
      </c>
      <c r="AE120" s="17">
        <v>1216.9000000000001</v>
      </c>
    </row>
    <row r="121" spans="1:31">
      <c r="A121" s="17">
        <v>108</v>
      </c>
      <c r="B121" s="19">
        <v>0.33083333333333331</v>
      </c>
      <c r="C121" s="17">
        <v>84.9</v>
      </c>
      <c r="D121" s="17">
        <v>5.4</v>
      </c>
      <c r="E121" s="17">
        <v>5.7470000000000004E-3</v>
      </c>
      <c r="F121" s="17">
        <v>0.27800000000000002</v>
      </c>
      <c r="G121" s="17">
        <v>0.940801</v>
      </c>
      <c r="H121" s="17">
        <v>0.25034699999999999</v>
      </c>
      <c r="I121" s="17">
        <v>0.37722499999999998</v>
      </c>
      <c r="J121" s="17">
        <v>0.12687799999999999</v>
      </c>
      <c r="K121" s="17">
        <v>0.33634500000000001</v>
      </c>
      <c r="L121" s="17">
        <v>610.70000000000005</v>
      </c>
      <c r="M121" s="17">
        <v>1.2566000000000001E-2</v>
      </c>
      <c r="N121" s="17">
        <v>628</v>
      </c>
      <c r="O121" s="17">
        <v>0</v>
      </c>
      <c r="P121" s="17">
        <v>0</v>
      </c>
      <c r="Q121" s="17">
        <v>0.93720099999999995</v>
      </c>
      <c r="R121" s="17">
        <v>0.23345299999999999</v>
      </c>
      <c r="S121" s="17">
        <v>0.37689299999999998</v>
      </c>
      <c r="T121" s="17">
        <v>0.14344000000000001</v>
      </c>
      <c r="U121" s="17">
        <v>0.38058599999999998</v>
      </c>
      <c r="V121" s="17">
        <v>668.8</v>
      </c>
      <c r="W121" s="17">
        <v>0.148398</v>
      </c>
      <c r="X121" s="17">
        <v>452</v>
      </c>
      <c r="Y121" s="17">
        <v>0</v>
      </c>
      <c r="Z121" s="17">
        <v>0</v>
      </c>
      <c r="AA121" s="17">
        <v>0.58551699999999995</v>
      </c>
      <c r="AB121" s="17">
        <v>1.2318900000000001E-2</v>
      </c>
      <c r="AC121" s="17">
        <v>0.23522000000000001</v>
      </c>
      <c r="AD121" s="17">
        <v>0.25</v>
      </c>
      <c r="AE121" s="17">
        <v>1360.1</v>
      </c>
    </row>
    <row r="122" spans="1:31">
      <c r="A122" s="17">
        <v>109</v>
      </c>
      <c r="B122" s="19">
        <v>0.33089120370370367</v>
      </c>
      <c r="C122" s="17">
        <v>85.2</v>
      </c>
      <c r="D122" s="17">
        <v>5.4</v>
      </c>
      <c r="E122" s="17">
        <v>6.1850000000000004E-3</v>
      </c>
      <c r="F122" s="17">
        <v>0.29899999999999999</v>
      </c>
      <c r="G122" s="17">
        <v>0.93737000000000004</v>
      </c>
      <c r="H122" s="17">
        <v>0.22970399999999999</v>
      </c>
      <c r="I122" s="17">
        <v>0.33997300000000003</v>
      </c>
      <c r="J122" s="17">
        <v>0.11027000000000001</v>
      </c>
      <c r="K122" s="17">
        <v>0.32434800000000003</v>
      </c>
      <c r="L122" s="17">
        <v>663</v>
      </c>
      <c r="M122" s="17">
        <v>3.5978000000000003E-2</v>
      </c>
      <c r="N122" s="17">
        <v>562</v>
      </c>
      <c r="O122" s="17">
        <v>0</v>
      </c>
      <c r="P122" s="17">
        <v>0</v>
      </c>
      <c r="Q122" s="17">
        <v>0.93071000000000004</v>
      </c>
      <c r="R122" s="17">
        <v>0.212229</v>
      </c>
      <c r="S122" s="17">
        <v>0.340723</v>
      </c>
      <c r="T122" s="17">
        <v>0.128494</v>
      </c>
      <c r="U122" s="17">
        <v>0.37712000000000001</v>
      </c>
      <c r="V122" s="17">
        <v>654.5</v>
      </c>
      <c r="W122" s="17">
        <v>3.3000000000000003E-5</v>
      </c>
      <c r="X122" s="17">
        <v>390</v>
      </c>
      <c r="Y122" s="17">
        <v>0</v>
      </c>
      <c r="Z122" s="17">
        <v>0</v>
      </c>
      <c r="AA122" s="17">
        <v>0.58018499999999995</v>
      </c>
      <c r="AB122" s="17">
        <v>1.19855E-2</v>
      </c>
      <c r="AC122" s="17">
        <v>0.21376899999999999</v>
      </c>
      <c r="AD122" s="17">
        <v>0.25</v>
      </c>
      <c r="AE122" s="17">
        <v>1252.7</v>
      </c>
    </row>
    <row r="123" spans="1:31">
      <c r="A123" s="17">
        <v>110</v>
      </c>
      <c r="B123" s="19">
        <v>0.3309375</v>
      </c>
      <c r="C123" s="17">
        <v>86.5</v>
      </c>
      <c r="D123" s="17">
        <v>5.4</v>
      </c>
      <c r="E123" s="17">
        <v>6.6210000000000001E-3</v>
      </c>
      <c r="F123" s="17">
        <v>0.32</v>
      </c>
      <c r="G123" s="17">
        <v>0.90279600000000004</v>
      </c>
      <c r="H123" s="17">
        <v>0.22096299999999999</v>
      </c>
      <c r="I123" s="17">
        <v>0.31591000000000002</v>
      </c>
      <c r="J123" s="17">
        <v>9.4947000000000004E-2</v>
      </c>
      <c r="K123" s="17">
        <v>0.30055100000000001</v>
      </c>
      <c r="L123" s="17">
        <v>715.5</v>
      </c>
      <c r="M123" s="17">
        <v>8.8961999999999999E-2</v>
      </c>
      <c r="N123" s="17">
        <v>586</v>
      </c>
      <c r="O123" s="17">
        <v>0</v>
      </c>
      <c r="P123" s="17">
        <v>0</v>
      </c>
      <c r="Q123" s="17">
        <v>0.91250600000000004</v>
      </c>
      <c r="R123" s="17">
        <v>0.16986000000000001</v>
      </c>
      <c r="S123" s="17">
        <v>0.27163799999999999</v>
      </c>
      <c r="T123" s="17">
        <v>0.10177799999999999</v>
      </c>
      <c r="U123" s="17">
        <v>0.37468400000000002</v>
      </c>
      <c r="V123" s="17">
        <v>687.1</v>
      </c>
      <c r="W123" s="17">
        <v>0.113953</v>
      </c>
      <c r="X123" s="17">
        <v>442</v>
      </c>
      <c r="Y123" s="17">
        <v>0</v>
      </c>
      <c r="Z123" s="17">
        <v>0</v>
      </c>
      <c r="AA123" s="17">
        <v>0.57643699999999998</v>
      </c>
      <c r="AB123" s="17">
        <v>1.3469699999999999E-2</v>
      </c>
      <c r="AC123" s="17">
        <v>0.17122999999999999</v>
      </c>
      <c r="AD123" s="17">
        <v>0.25</v>
      </c>
      <c r="AE123" s="17">
        <v>1160.8</v>
      </c>
    </row>
    <row r="124" spans="1:31">
      <c r="A124" s="17">
        <v>111</v>
      </c>
      <c r="B124" s="19">
        <v>0.33099537037037036</v>
      </c>
      <c r="C124" s="17">
        <v>88</v>
      </c>
      <c r="D124" s="17">
        <v>5.4</v>
      </c>
      <c r="E124" s="17">
        <v>6.3429999999999997E-3</v>
      </c>
      <c r="F124" s="17">
        <v>0.307</v>
      </c>
      <c r="G124" s="17">
        <v>0.84278600000000004</v>
      </c>
      <c r="H124" s="17">
        <v>0.18950800000000001</v>
      </c>
      <c r="I124" s="17">
        <v>0.25401899999999999</v>
      </c>
      <c r="J124" s="17">
        <v>6.4510999999999999E-2</v>
      </c>
      <c r="K124" s="17">
        <v>0.25396299999999999</v>
      </c>
      <c r="L124" s="17">
        <v>702.4</v>
      </c>
      <c r="M124" s="17">
        <v>0.26720500000000003</v>
      </c>
      <c r="N124" s="17">
        <v>792</v>
      </c>
      <c r="O124" s="17">
        <v>0</v>
      </c>
      <c r="P124" s="17">
        <v>0</v>
      </c>
      <c r="Q124" s="17">
        <v>0.89609899999999998</v>
      </c>
      <c r="R124" s="17">
        <v>0.164714</v>
      </c>
      <c r="S124" s="17">
        <v>0.26032899999999998</v>
      </c>
      <c r="T124" s="17">
        <v>9.5616000000000007E-2</v>
      </c>
      <c r="U124" s="17">
        <v>0.36728699999999997</v>
      </c>
      <c r="V124" s="17">
        <v>602.6</v>
      </c>
      <c r="W124" s="17">
        <v>6.9999999999999999E-6</v>
      </c>
      <c r="X124" s="17">
        <v>523</v>
      </c>
      <c r="Y124" s="17">
        <v>0</v>
      </c>
      <c r="Z124" s="17">
        <v>0</v>
      </c>
      <c r="AA124" s="17">
        <v>0.56505700000000003</v>
      </c>
      <c r="AB124" s="17">
        <v>1.7774100000000001E-2</v>
      </c>
      <c r="AC124" s="17">
        <v>0.16641300000000001</v>
      </c>
      <c r="AD124" s="17">
        <v>0.25</v>
      </c>
      <c r="AE124" s="17">
        <v>1182.5</v>
      </c>
    </row>
    <row r="125" spans="1:31">
      <c r="A125" s="17">
        <v>112</v>
      </c>
      <c r="B125" s="19">
        <v>0.33105324074074077</v>
      </c>
      <c r="C125" s="17">
        <v>88.1</v>
      </c>
      <c r="D125" s="17">
        <v>5.4</v>
      </c>
      <c r="E125" s="17">
        <v>4.3299999999999996E-3</v>
      </c>
      <c r="F125" s="17">
        <v>0.21</v>
      </c>
      <c r="G125" s="17">
        <v>0.80638600000000005</v>
      </c>
      <c r="H125" s="17">
        <v>0.19997000000000001</v>
      </c>
      <c r="I125" s="17">
        <v>0.26316800000000001</v>
      </c>
      <c r="J125" s="17">
        <v>6.3198000000000004E-2</v>
      </c>
      <c r="K125" s="17">
        <v>0.240145</v>
      </c>
      <c r="L125" s="17">
        <v>571.4</v>
      </c>
      <c r="M125" s="17">
        <v>0.40421899999999999</v>
      </c>
      <c r="N125" s="17">
        <v>701</v>
      </c>
      <c r="O125" s="17">
        <v>0</v>
      </c>
      <c r="P125" s="17">
        <v>0</v>
      </c>
      <c r="Q125" s="17">
        <v>0.77590700000000001</v>
      </c>
      <c r="R125" s="17">
        <v>0.158003</v>
      </c>
      <c r="S125" s="17">
        <v>0.22787499999999999</v>
      </c>
      <c r="T125" s="17">
        <v>6.9873000000000005E-2</v>
      </c>
      <c r="U125" s="17">
        <v>0.30662699999999998</v>
      </c>
      <c r="V125" s="17">
        <v>610.6</v>
      </c>
      <c r="W125" s="17">
        <v>2.5999999999999998E-5</v>
      </c>
      <c r="X125" s="17">
        <v>608</v>
      </c>
      <c r="Y125" s="17">
        <v>0</v>
      </c>
      <c r="Z125" s="17">
        <v>0</v>
      </c>
      <c r="AA125" s="17">
        <v>0.47173300000000001</v>
      </c>
      <c r="AB125" s="17">
        <v>1.28673E-2</v>
      </c>
      <c r="AC125" s="17">
        <v>0.15890199999999999</v>
      </c>
      <c r="AD125" s="17">
        <v>0.25</v>
      </c>
      <c r="AE125" s="17">
        <v>1453.7</v>
      </c>
    </row>
    <row r="126" spans="1:31">
      <c r="A126" s="17">
        <v>113</v>
      </c>
      <c r="B126" s="19">
        <v>0.33111111111111108</v>
      </c>
      <c r="C126" s="17">
        <v>89.8</v>
      </c>
      <c r="D126" s="17">
        <v>5.4</v>
      </c>
      <c r="E126" s="17">
        <v>5.8789999999999997E-3</v>
      </c>
      <c r="F126" s="17">
        <v>0.28399999999999997</v>
      </c>
      <c r="G126" s="17">
        <v>0.91132899999999994</v>
      </c>
      <c r="H126" s="17">
        <v>0.200132</v>
      </c>
      <c r="I126" s="17">
        <v>0.29410399999999998</v>
      </c>
      <c r="J126" s="17">
        <v>9.3972E-2</v>
      </c>
      <c r="K126" s="17">
        <v>0.319519</v>
      </c>
      <c r="L126" s="17">
        <v>719.1</v>
      </c>
      <c r="M126" s="17">
        <v>3.9999999999999998E-6</v>
      </c>
      <c r="N126" s="17">
        <v>604</v>
      </c>
      <c r="O126" s="17">
        <v>0</v>
      </c>
      <c r="P126" s="17">
        <v>0</v>
      </c>
      <c r="Q126" s="17">
        <v>0.86169399999999996</v>
      </c>
      <c r="R126" s="17">
        <v>0.16624900000000001</v>
      </c>
      <c r="S126" s="17">
        <v>0.24858</v>
      </c>
      <c r="T126" s="17">
        <v>8.2331000000000001E-2</v>
      </c>
      <c r="U126" s="17">
        <v>0.33120500000000003</v>
      </c>
      <c r="V126" s="17">
        <v>653.1</v>
      </c>
      <c r="W126" s="17">
        <v>0.32208799999999999</v>
      </c>
      <c r="X126" s="17">
        <v>637</v>
      </c>
      <c r="Y126" s="17">
        <v>0</v>
      </c>
      <c r="Z126" s="17">
        <v>0</v>
      </c>
      <c r="AA126" s="17">
        <v>0.50954600000000005</v>
      </c>
      <c r="AB126" s="17">
        <v>1.39436E-2</v>
      </c>
      <c r="AC126" s="17">
        <v>0.16739699999999999</v>
      </c>
      <c r="AD126" s="17">
        <v>0.25</v>
      </c>
      <c r="AE126" s="17">
        <v>1155</v>
      </c>
    </row>
    <row r="127" spans="1:31">
      <c r="A127" s="17">
        <v>114</v>
      </c>
      <c r="B127" s="19">
        <v>0.33116898148148149</v>
      </c>
      <c r="C127" s="17">
        <v>90.7</v>
      </c>
      <c r="D127" s="17">
        <v>5.4</v>
      </c>
      <c r="E127" s="17">
        <v>5.1260000000000003E-3</v>
      </c>
      <c r="F127" s="17">
        <v>0.248</v>
      </c>
      <c r="G127" s="17">
        <v>0.93071700000000002</v>
      </c>
      <c r="H127" s="17">
        <v>0.20538899999999999</v>
      </c>
      <c r="I127" s="17">
        <v>0.29940299999999997</v>
      </c>
      <c r="J127" s="17">
        <v>9.4014E-2</v>
      </c>
      <c r="K127" s="17">
        <v>0.31400499999999998</v>
      </c>
      <c r="L127" s="17">
        <v>598.9</v>
      </c>
      <c r="M127" s="17">
        <v>0.100273</v>
      </c>
      <c r="N127" s="17">
        <v>465</v>
      </c>
      <c r="O127" s="17">
        <v>0</v>
      </c>
      <c r="P127" s="17">
        <v>0</v>
      </c>
      <c r="Q127" s="17">
        <v>0.92613199999999996</v>
      </c>
      <c r="R127" s="17">
        <v>0.17785100000000001</v>
      </c>
      <c r="S127" s="17">
        <v>0.27153100000000002</v>
      </c>
      <c r="T127" s="17">
        <v>9.3678999999999998E-2</v>
      </c>
      <c r="U127" s="17">
        <v>0.34500399999999998</v>
      </c>
      <c r="V127" s="17">
        <v>783.2</v>
      </c>
      <c r="W127" s="17">
        <v>0.21584600000000001</v>
      </c>
      <c r="X127" s="17">
        <v>659</v>
      </c>
      <c r="Y127" s="17">
        <v>0</v>
      </c>
      <c r="Z127" s="17">
        <v>0</v>
      </c>
      <c r="AA127" s="17">
        <v>0.53077600000000003</v>
      </c>
      <c r="AB127" s="17">
        <v>8.9827299999999995E-3</v>
      </c>
      <c r="AC127" s="17">
        <v>0.17869299999999999</v>
      </c>
      <c r="AD127" s="17">
        <v>0.25</v>
      </c>
      <c r="AE127" s="17">
        <v>1386.9</v>
      </c>
    </row>
    <row r="128" spans="1:31">
      <c r="A128" s="17">
        <v>115</v>
      </c>
      <c r="B128" s="19">
        <v>0.33121527777777776</v>
      </c>
      <c r="C128" s="17">
        <v>91.8</v>
      </c>
      <c r="D128" s="17">
        <v>5.4</v>
      </c>
      <c r="E128" s="17">
        <v>7.404E-3</v>
      </c>
      <c r="F128" s="17">
        <v>0.35799999999999998</v>
      </c>
      <c r="G128" s="17">
        <v>0.86059099999999999</v>
      </c>
      <c r="H128" s="17">
        <v>0.210205</v>
      </c>
      <c r="I128" s="17">
        <v>0.29551500000000003</v>
      </c>
      <c r="J128" s="17">
        <v>8.5309999999999997E-2</v>
      </c>
      <c r="K128" s="17">
        <v>0.288684</v>
      </c>
      <c r="L128" s="17">
        <v>808</v>
      </c>
      <c r="M128" s="17">
        <v>0.27418599999999999</v>
      </c>
      <c r="N128" s="17">
        <v>658</v>
      </c>
      <c r="O128" s="17">
        <v>0</v>
      </c>
      <c r="P128" s="17">
        <v>0</v>
      </c>
      <c r="Q128" s="17">
        <v>0.91071400000000002</v>
      </c>
      <c r="R128" s="17">
        <v>0.173709</v>
      </c>
      <c r="S128" s="17">
        <v>0.27676000000000001</v>
      </c>
      <c r="T128" s="17">
        <v>0.103051</v>
      </c>
      <c r="U128" s="17">
        <v>0.37234699999999998</v>
      </c>
      <c r="V128" s="17">
        <v>737.8</v>
      </c>
      <c r="W128" s="17">
        <v>7.1040000000000006E-2</v>
      </c>
      <c r="X128" s="17">
        <v>430</v>
      </c>
      <c r="Y128" s="17">
        <v>0</v>
      </c>
      <c r="Z128" s="17">
        <v>0</v>
      </c>
      <c r="AA128" s="17">
        <v>0.57284199999999996</v>
      </c>
      <c r="AB128" s="17">
        <v>1.7019699999999999E-2</v>
      </c>
      <c r="AC128" s="17">
        <v>0.17546300000000001</v>
      </c>
      <c r="AD128" s="17">
        <v>0.25</v>
      </c>
      <c r="AE128" s="17">
        <v>1027.9000000000001</v>
      </c>
    </row>
    <row r="129" spans="1:31">
      <c r="A129" s="17">
        <v>116</v>
      </c>
      <c r="B129" s="19">
        <v>0.33127314814814818</v>
      </c>
      <c r="C129" s="17">
        <v>92.7</v>
      </c>
      <c r="D129" s="17">
        <v>5.4</v>
      </c>
      <c r="E129" s="17">
        <v>6.6239999999999997E-3</v>
      </c>
      <c r="F129" s="17">
        <v>0.32100000000000001</v>
      </c>
      <c r="G129" s="17">
        <v>0.85777800000000004</v>
      </c>
      <c r="H129" s="17">
        <v>0.198766</v>
      </c>
      <c r="I129" s="17">
        <v>0.28950199999999998</v>
      </c>
      <c r="J129" s="17">
        <v>9.0735999999999997E-2</v>
      </c>
      <c r="K129" s="17">
        <v>0.31342100000000001</v>
      </c>
      <c r="L129" s="17">
        <v>750.6</v>
      </c>
      <c r="M129" s="17">
        <v>4.3833999999999998E-2</v>
      </c>
      <c r="N129" s="17">
        <v>649</v>
      </c>
      <c r="O129" s="17">
        <v>0</v>
      </c>
      <c r="P129" s="17">
        <v>0</v>
      </c>
      <c r="Q129" s="17">
        <v>0.87539100000000003</v>
      </c>
      <c r="R129" s="17">
        <v>0.17641200000000001</v>
      </c>
      <c r="S129" s="17">
        <v>0.274816</v>
      </c>
      <c r="T129" s="17">
        <v>9.8404000000000005E-2</v>
      </c>
      <c r="U129" s="17">
        <v>0.35807099999999997</v>
      </c>
      <c r="V129" s="17">
        <v>741.1</v>
      </c>
      <c r="W129" s="17">
        <v>3.6183E-2</v>
      </c>
      <c r="X129" s="17">
        <v>518</v>
      </c>
      <c r="Y129" s="17">
        <v>0</v>
      </c>
      <c r="Z129" s="17">
        <v>0</v>
      </c>
      <c r="AA129" s="17">
        <v>0.55087900000000001</v>
      </c>
      <c r="AB129" s="17">
        <v>1.56074E-2</v>
      </c>
      <c r="AC129" s="17">
        <v>0.177948</v>
      </c>
      <c r="AD129" s="17">
        <v>0.25</v>
      </c>
      <c r="AE129" s="17">
        <v>1106.5</v>
      </c>
    </row>
    <row r="130" spans="1:31">
      <c r="A130" s="17">
        <v>117</v>
      </c>
      <c r="B130" s="19">
        <v>0.33133101851851854</v>
      </c>
      <c r="C130" s="17">
        <v>93.8</v>
      </c>
      <c r="D130" s="17">
        <v>4.5</v>
      </c>
      <c r="E130" s="17">
        <v>4.6490000000000004E-3</v>
      </c>
      <c r="F130" s="17">
        <v>0.22500000000000001</v>
      </c>
      <c r="G130" s="17">
        <v>0.86660999999999999</v>
      </c>
      <c r="H130" s="17">
        <v>0.199626</v>
      </c>
      <c r="I130" s="17">
        <v>0.28809200000000001</v>
      </c>
      <c r="J130" s="17">
        <v>8.8466000000000003E-2</v>
      </c>
      <c r="K130" s="17">
        <v>0.30707699999999999</v>
      </c>
      <c r="L130" s="17">
        <v>648.79999999999995</v>
      </c>
      <c r="M130" s="17">
        <v>6.0000000000000002E-6</v>
      </c>
      <c r="N130" s="17">
        <v>679</v>
      </c>
      <c r="O130" s="17">
        <v>0</v>
      </c>
      <c r="P130" s="17">
        <v>0</v>
      </c>
      <c r="Q130" s="17">
        <v>0.89351999999999998</v>
      </c>
      <c r="R130" s="17">
        <v>0.181362</v>
      </c>
      <c r="S130" s="17">
        <v>0.27798899999999999</v>
      </c>
      <c r="T130" s="17">
        <v>9.6628000000000006E-2</v>
      </c>
      <c r="U130" s="17">
        <v>0.34759499999999999</v>
      </c>
      <c r="V130" s="17">
        <v>658.2</v>
      </c>
      <c r="W130" s="17">
        <v>0.113094</v>
      </c>
      <c r="X130" s="17">
        <v>477</v>
      </c>
      <c r="Y130" s="17">
        <v>0</v>
      </c>
      <c r="Z130" s="17">
        <v>0</v>
      </c>
      <c r="AA130" s="17">
        <v>0.53476199999999996</v>
      </c>
      <c r="AB130" s="17">
        <v>1.18093E-2</v>
      </c>
      <c r="AC130" s="17">
        <v>0.182503</v>
      </c>
      <c r="AD130" s="17">
        <v>0.25</v>
      </c>
      <c r="AE130" s="17">
        <v>1280.3</v>
      </c>
    </row>
    <row r="131" spans="1:31">
      <c r="A131" s="17">
        <v>118</v>
      </c>
      <c r="B131" s="19">
        <v>0.3313888888888889</v>
      </c>
      <c r="C131" s="17">
        <v>94.7</v>
      </c>
      <c r="D131" s="17">
        <v>4.5</v>
      </c>
      <c r="E131" s="17">
        <v>4.1929999999999997E-3</v>
      </c>
      <c r="F131" s="17">
        <v>0.20300000000000001</v>
      </c>
      <c r="G131" s="17">
        <v>0.85275199999999995</v>
      </c>
      <c r="H131" s="17">
        <v>0.19988600000000001</v>
      </c>
      <c r="I131" s="17">
        <v>0.28320099999999998</v>
      </c>
      <c r="J131" s="17">
        <v>8.3315E-2</v>
      </c>
      <c r="K131" s="17">
        <v>0.29419000000000001</v>
      </c>
      <c r="L131" s="17">
        <v>581.9</v>
      </c>
      <c r="M131" s="17">
        <v>6.7500000000000004E-4</v>
      </c>
      <c r="N131" s="17">
        <v>588</v>
      </c>
      <c r="O131" s="17">
        <v>0</v>
      </c>
      <c r="P131" s="17">
        <v>0</v>
      </c>
      <c r="Q131" s="17">
        <v>0.87653300000000001</v>
      </c>
      <c r="R131" s="17">
        <v>0.177372</v>
      </c>
      <c r="S131" s="17">
        <v>0.272316</v>
      </c>
      <c r="T131" s="17">
        <v>9.4944000000000001E-2</v>
      </c>
      <c r="U131" s="17">
        <v>0.34865299999999999</v>
      </c>
      <c r="V131" s="17">
        <v>835.5</v>
      </c>
      <c r="W131" s="17">
        <v>1.03E-4</v>
      </c>
      <c r="X131" s="17">
        <v>664</v>
      </c>
      <c r="Y131" s="17">
        <v>0</v>
      </c>
      <c r="Z131" s="17">
        <v>0</v>
      </c>
      <c r="AA131" s="17">
        <v>0.53639000000000003</v>
      </c>
      <c r="AB131" s="17">
        <v>9.2011799999999998E-3</v>
      </c>
      <c r="AC131" s="17">
        <v>0.17824599999999999</v>
      </c>
      <c r="AD131" s="17">
        <v>0.25</v>
      </c>
      <c r="AE131" s="17">
        <v>1427.4</v>
      </c>
    </row>
    <row r="132" spans="1:31">
      <c r="A132" s="17">
        <v>119</v>
      </c>
      <c r="B132" s="19">
        <v>0.33144675925925926</v>
      </c>
      <c r="C132" s="17">
        <v>96.2</v>
      </c>
      <c r="D132" s="17">
        <v>4.5</v>
      </c>
      <c r="E132" s="17">
        <v>4.973E-3</v>
      </c>
      <c r="F132" s="17">
        <v>0.24099999999999999</v>
      </c>
      <c r="G132" s="17">
        <v>0.89803699999999997</v>
      </c>
      <c r="H132" s="17">
        <v>0.20161599999999999</v>
      </c>
      <c r="I132" s="17">
        <v>0.284773</v>
      </c>
      <c r="J132" s="17">
        <v>8.3155999999999994E-2</v>
      </c>
      <c r="K132" s="17">
        <v>0.29200999999999999</v>
      </c>
      <c r="L132" s="17">
        <v>714.1</v>
      </c>
      <c r="M132" s="17">
        <v>2.3955000000000001E-2</v>
      </c>
      <c r="N132" s="17">
        <v>664</v>
      </c>
      <c r="O132" s="17">
        <v>0</v>
      </c>
      <c r="P132" s="17">
        <v>0</v>
      </c>
      <c r="Q132" s="17">
        <v>0.89683000000000002</v>
      </c>
      <c r="R132" s="17">
        <v>0.1845</v>
      </c>
      <c r="S132" s="17">
        <v>0.27873199999999998</v>
      </c>
      <c r="T132" s="17">
        <v>9.4231999999999996E-2</v>
      </c>
      <c r="U132" s="17">
        <v>0.33807399999999999</v>
      </c>
      <c r="V132" s="17">
        <v>698.2</v>
      </c>
      <c r="W132" s="17">
        <v>0.26227099999999998</v>
      </c>
      <c r="X132" s="17">
        <v>652</v>
      </c>
      <c r="Y132" s="17">
        <v>0</v>
      </c>
      <c r="Z132" s="17">
        <v>0</v>
      </c>
      <c r="AA132" s="17">
        <v>0.52011300000000005</v>
      </c>
      <c r="AB132" s="17">
        <v>1.2686899999999999E-2</v>
      </c>
      <c r="AC132" s="17">
        <v>0.185695</v>
      </c>
      <c r="AD132" s="17">
        <v>0.25</v>
      </c>
      <c r="AE132" s="17">
        <v>1163.0999999999999</v>
      </c>
    </row>
    <row r="133" spans="1:31">
      <c r="A133" s="17">
        <v>120</v>
      </c>
      <c r="B133" s="19">
        <v>0.33150462962962962</v>
      </c>
      <c r="C133" s="17">
        <v>96.9</v>
      </c>
      <c r="D133" s="17">
        <v>4.5</v>
      </c>
      <c r="E133" s="17">
        <v>4.8659999999999997E-3</v>
      </c>
      <c r="F133" s="17">
        <v>0.23499999999999999</v>
      </c>
      <c r="G133" s="17">
        <v>0.86236599999999997</v>
      </c>
      <c r="H133" s="17">
        <v>0.19883600000000001</v>
      </c>
      <c r="I133" s="17">
        <v>0.27335700000000002</v>
      </c>
      <c r="J133" s="17">
        <v>7.4521000000000004E-2</v>
      </c>
      <c r="K133" s="17">
        <v>0.27261299999999999</v>
      </c>
      <c r="L133" s="17">
        <v>660.6</v>
      </c>
      <c r="M133" s="17">
        <v>1.1E-5</v>
      </c>
      <c r="N133" s="17">
        <v>672</v>
      </c>
      <c r="O133" s="17">
        <v>0</v>
      </c>
      <c r="P133" s="17">
        <v>0</v>
      </c>
      <c r="Q133" s="17">
        <v>0.91241499999999998</v>
      </c>
      <c r="R133" s="17">
        <v>0.16899600000000001</v>
      </c>
      <c r="S133" s="17">
        <v>0.26294200000000001</v>
      </c>
      <c r="T133" s="17">
        <v>9.3946000000000002E-2</v>
      </c>
      <c r="U133" s="17">
        <v>0.35728700000000002</v>
      </c>
      <c r="V133" s="17">
        <v>732.2</v>
      </c>
      <c r="W133" s="17">
        <v>0.323042</v>
      </c>
      <c r="X133" s="17">
        <v>596</v>
      </c>
      <c r="Y133" s="17">
        <v>0</v>
      </c>
      <c r="Z133" s="17">
        <v>0</v>
      </c>
      <c r="AA133" s="17">
        <v>0.54967299999999997</v>
      </c>
      <c r="AB133" s="17">
        <v>1.1893300000000001E-2</v>
      </c>
      <c r="AC133" s="17">
        <v>0.17011299999999999</v>
      </c>
      <c r="AD133" s="17">
        <v>0.25</v>
      </c>
      <c r="AE133" s="17">
        <v>1257.3</v>
      </c>
    </row>
    <row r="134" spans="1:31">
      <c r="A134" s="17">
        <v>121</v>
      </c>
      <c r="B134" s="19">
        <v>0.33155092592592594</v>
      </c>
      <c r="C134" s="17">
        <v>97.8</v>
      </c>
      <c r="D134" s="17">
        <v>4.5</v>
      </c>
      <c r="E134" s="17">
        <v>4.5259999999999996E-3</v>
      </c>
      <c r="F134" s="17">
        <v>0.219</v>
      </c>
      <c r="G134" s="17">
        <v>0.85882800000000004</v>
      </c>
      <c r="H134" s="17">
        <v>0.195438</v>
      </c>
      <c r="I134" s="17">
        <v>0.27149499999999999</v>
      </c>
      <c r="J134" s="17">
        <v>7.6057E-2</v>
      </c>
      <c r="K134" s="17">
        <v>0.28014099999999997</v>
      </c>
      <c r="L134" s="17">
        <v>614.20000000000005</v>
      </c>
      <c r="M134" s="17">
        <v>9.7128999999999993E-2</v>
      </c>
      <c r="N134" s="17">
        <v>703</v>
      </c>
      <c r="O134" s="17">
        <v>0</v>
      </c>
      <c r="P134" s="17">
        <v>0</v>
      </c>
      <c r="Q134" s="17">
        <v>0.88114199999999998</v>
      </c>
      <c r="R134" s="17">
        <v>0.164188</v>
      </c>
      <c r="S134" s="17">
        <v>0.255467</v>
      </c>
      <c r="T134" s="17">
        <v>9.1278999999999999E-2</v>
      </c>
      <c r="U134" s="17">
        <v>0.35730200000000001</v>
      </c>
      <c r="V134" s="17">
        <v>656.7</v>
      </c>
      <c r="W134" s="17">
        <v>3.4993999999999997E-2</v>
      </c>
      <c r="X134" s="17">
        <v>477</v>
      </c>
      <c r="Y134" s="17">
        <v>0</v>
      </c>
      <c r="Z134" s="17">
        <v>0</v>
      </c>
      <c r="AA134" s="17">
        <v>0.54969500000000004</v>
      </c>
      <c r="AB134" s="17">
        <v>1.1580500000000001E-2</v>
      </c>
      <c r="AC134" s="17">
        <v>0.165245</v>
      </c>
      <c r="AD134" s="17">
        <v>0.25</v>
      </c>
      <c r="AE134" s="17">
        <v>1352.2</v>
      </c>
    </row>
    <row r="135" spans="1:31">
      <c r="A135" s="17">
        <v>122</v>
      </c>
      <c r="B135" s="19">
        <v>0.3316087962962963</v>
      </c>
      <c r="C135" s="17">
        <v>98.9</v>
      </c>
      <c r="D135" s="17">
        <v>4.5</v>
      </c>
      <c r="E135" s="17">
        <v>3.1129999999999999E-3</v>
      </c>
      <c r="F135" s="17">
        <v>0.151</v>
      </c>
      <c r="G135" s="17">
        <v>0.85759799999999997</v>
      </c>
      <c r="H135" s="17">
        <v>0.19278600000000001</v>
      </c>
      <c r="I135" s="17">
        <v>0.26491100000000001</v>
      </c>
      <c r="J135" s="17">
        <v>7.2124999999999995E-2</v>
      </c>
      <c r="K135" s="17">
        <v>0.272262</v>
      </c>
      <c r="L135" s="17">
        <v>536.79999999999995</v>
      </c>
      <c r="M135" s="17">
        <v>0.114511</v>
      </c>
      <c r="N135" s="17">
        <v>692</v>
      </c>
      <c r="O135" s="17">
        <v>0</v>
      </c>
      <c r="P135" s="17">
        <v>0</v>
      </c>
      <c r="Q135" s="17">
        <v>0.83146200000000003</v>
      </c>
      <c r="R135" s="17">
        <v>0.17779600000000001</v>
      </c>
      <c r="S135" s="17">
        <v>0.247201</v>
      </c>
      <c r="T135" s="17">
        <v>6.9404999999999994E-2</v>
      </c>
      <c r="U135" s="17">
        <v>0.28076299999999998</v>
      </c>
      <c r="V135" s="17">
        <v>725.5</v>
      </c>
      <c r="W135" s="17">
        <v>0.36862699999999998</v>
      </c>
      <c r="X135" s="17">
        <v>874</v>
      </c>
      <c r="Y135" s="17">
        <v>0</v>
      </c>
      <c r="Z135" s="17">
        <v>0</v>
      </c>
      <c r="AA135" s="17">
        <v>0.43194300000000002</v>
      </c>
      <c r="AB135" s="17">
        <v>9.9728400000000002E-3</v>
      </c>
      <c r="AC135" s="17">
        <v>0.17848900000000001</v>
      </c>
      <c r="AD135" s="17">
        <v>0.25</v>
      </c>
      <c r="AE135" s="17">
        <v>1547.1</v>
      </c>
    </row>
    <row r="136" spans="1:31">
      <c r="A136" s="17">
        <v>123</v>
      </c>
      <c r="B136" s="19">
        <v>0.33166666666666667</v>
      </c>
      <c r="C136" s="17">
        <v>100</v>
      </c>
      <c r="D136" s="17">
        <v>4.5</v>
      </c>
      <c r="E136" s="17">
        <v>3.506E-3</v>
      </c>
      <c r="F136" s="17">
        <v>0.17</v>
      </c>
      <c r="G136" s="17">
        <v>0.85851999999999995</v>
      </c>
      <c r="H136" s="17">
        <v>0.18727099999999999</v>
      </c>
      <c r="I136" s="17">
        <v>0.25322899999999998</v>
      </c>
      <c r="J136" s="17">
        <v>6.5958000000000003E-2</v>
      </c>
      <c r="K136" s="17">
        <v>0.26046599999999998</v>
      </c>
      <c r="L136" s="17">
        <v>572</v>
      </c>
      <c r="M136" s="17">
        <v>4.8999999999999998E-5</v>
      </c>
      <c r="N136" s="17">
        <v>746</v>
      </c>
      <c r="O136" s="17">
        <v>0</v>
      </c>
      <c r="P136" s="17">
        <v>0</v>
      </c>
      <c r="Q136" s="17">
        <v>0.83382400000000001</v>
      </c>
      <c r="R136" s="17">
        <v>0.165467</v>
      </c>
      <c r="S136" s="17">
        <v>0.23544499999999999</v>
      </c>
      <c r="T136" s="17">
        <v>6.9977999999999999E-2</v>
      </c>
      <c r="U136" s="17">
        <v>0.29721500000000001</v>
      </c>
      <c r="V136" s="17">
        <v>627.70000000000005</v>
      </c>
      <c r="W136" s="17">
        <v>0.37081900000000001</v>
      </c>
      <c r="X136" s="17">
        <v>509</v>
      </c>
      <c r="Y136" s="17">
        <v>0</v>
      </c>
      <c r="Z136" s="17">
        <v>0</v>
      </c>
      <c r="AA136" s="17">
        <v>0.45725399999999999</v>
      </c>
      <c r="AB136" s="17">
        <v>1.14413E-2</v>
      </c>
      <c r="AC136" s="17">
        <v>0.166268</v>
      </c>
      <c r="AD136" s="17">
        <v>0.25</v>
      </c>
      <c r="AE136" s="17">
        <v>1451.9</v>
      </c>
    </row>
    <row r="137" spans="1:31">
      <c r="A137" s="17">
        <v>124</v>
      </c>
      <c r="B137" s="19">
        <v>0.33172453703703703</v>
      </c>
      <c r="C137" s="17">
        <v>101.1</v>
      </c>
      <c r="D137" s="17">
        <v>4.5</v>
      </c>
      <c r="E137" s="17">
        <v>4.274E-3</v>
      </c>
      <c r="F137" s="17">
        <v>0.20699999999999999</v>
      </c>
      <c r="G137" s="17">
        <v>0.86871299999999996</v>
      </c>
      <c r="H137" s="17">
        <v>0.184336</v>
      </c>
      <c r="I137" s="17">
        <v>0.259606</v>
      </c>
      <c r="J137" s="17">
        <v>7.5271000000000005E-2</v>
      </c>
      <c r="K137" s="17">
        <v>0.289941</v>
      </c>
      <c r="L137" s="17">
        <v>674.9</v>
      </c>
      <c r="M137" s="17">
        <v>1.4E-5</v>
      </c>
      <c r="N137" s="17">
        <v>709</v>
      </c>
      <c r="O137" s="17">
        <v>0</v>
      </c>
      <c r="P137" s="17">
        <v>0</v>
      </c>
      <c r="Q137" s="17">
        <v>0.83763200000000004</v>
      </c>
      <c r="R137" s="17">
        <v>0.157527</v>
      </c>
      <c r="S137" s="17">
        <v>0.22747600000000001</v>
      </c>
      <c r="T137" s="17">
        <v>6.9948999999999997E-2</v>
      </c>
      <c r="U137" s="17">
        <v>0.307502</v>
      </c>
      <c r="V137" s="17">
        <v>700.2</v>
      </c>
      <c r="W137" s="17">
        <v>3.0000000000000001E-6</v>
      </c>
      <c r="X137" s="17">
        <v>558</v>
      </c>
      <c r="Y137" s="17">
        <v>0</v>
      </c>
      <c r="Z137" s="17">
        <v>0</v>
      </c>
      <c r="AA137" s="17">
        <v>0.47308</v>
      </c>
      <c r="AB137" s="17">
        <v>1.28196E-2</v>
      </c>
      <c r="AC137" s="17">
        <v>0.15842300000000001</v>
      </c>
      <c r="AD137" s="17">
        <v>0.25</v>
      </c>
      <c r="AE137" s="17">
        <v>1230.5999999999999</v>
      </c>
    </row>
    <row r="138" spans="1:31">
      <c r="A138" s="17">
        <v>125</v>
      </c>
      <c r="B138" s="19">
        <v>0.33178240740740739</v>
      </c>
      <c r="C138" s="17">
        <v>102</v>
      </c>
      <c r="D138" s="17">
        <v>4.5</v>
      </c>
      <c r="E138" s="17">
        <v>5.3270000000000001E-3</v>
      </c>
      <c r="F138" s="17">
        <v>0.25800000000000001</v>
      </c>
      <c r="G138" s="17">
        <v>0.79073199999999999</v>
      </c>
      <c r="H138" s="17">
        <v>0.18154899999999999</v>
      </c>
      <c r="I138" s="17">
        <v>0.24851300000000001</v>
      </c>
      <c r="J138" s="17">
        <v>6.6963999999999996E-2</v>
      </c>
      <c r="K138" s="17">
        <v>0.269457</v>
      </c>
      <c r="L138" s="17">
        <v>770.9</v>
      </c>
      <c r="M138" s="17">
        <v>0.19049099999999999</v>
      </c>
      <c r="N138" s="17">
        <v>528</v>
      </c>
      <c r="O138" s="17">
        <v>0</v>
      </c>
      <c r="P138" s="17">
        <v>0</v>
      </c>
      <c r="Q138" s="17">
        <v>0.86906799999999995</v>
      </c>
      <c r="R138" s="17">
        <v>0.152389</v>
      </c>
      <c r="S138" s="17">
        <v>0.229129</v>
      </c>
      <c r="T138" s="17">
        <v>7.6740000000000003E-2</v>
      </c>
      <c r="U138" s="17">
        <v>0.33491900000000002</v>
      </c>
      <c r="V138" s="17">
        <v>690</v>
      </c>
      <c r="W138" s="17">
        <v>0.32805499999999999</v>
      </c>
      <c r="X138" s="17">
        <v>414</v>
      </c>
      <c r="Y138" s="17">
        <v>0</v>
      </c>
      <c r="Z138" s="17">
        <v>0</v>
      </c>
      <c r="AA138" s="17">
        <v>0.51526099999999997</v>
      </c>
      <c r="AB138" s="17">
        <v>1.09204E-2</v>
      </c>
      <c r="AC138" s="17">
        <v>0.153227</v>
      </c>
      <c r="AD138" s="17">
        <v>0.25</v>
      </c>
      <c r="AE138" s="17">
        <v>1077.4000000000001</v>
      </c>
    </row>
    <row r="139" spans="1:31">
      <c r="A139" s="17">
        <v>126</v>
      </c>
      <c r="B139" s="19">
        <v>0.33182870370370371</v>
      </c>
      <c r="C139" s="17">
        <v>103.6</v>
      </c>
      <c r="D139" s="17">
        <v>4.5</v>
      </c>
      <c r="E139" s="17">
        <v>3.604E-3</v>
      </c>
      <c r="F139" s="17">
        <v>0.17399999999999999</v>
      </c>
      <c r="G139" s="17">
        <v>0.83749200000000001</v>
      </c>
      <c r="H139" s="17">
        <v>0.180502</v>
      </c>
      <c r="I139" s="17">
        <v>0.247225</v>
      </c>
      <c r="J139" s="17">
        <v>6.6723000000000005E-2</v>
      </c>
      <c r="K139" s="17">
        <v>0.26988699999999999</v>
      </c>
      <c r="L139" s="17">
        <v>591.4</v>
      </c>
      <c r="M139" s="17">
        <v>0.13835600000000001</v>
      </c>
      <c r="N139" s="17">
        <v>757</v>
      </c>
      <c r="O139" s="17">
        <v>0</v>
      </c>
      <c r="P139" s="17">
        <v>0</v>
      </c>
      <c r="Q139" s="17">
        <v>0.78011799999999998</v>
      </c>
      <c r="R139" s="17">
        <v>0.155278</v>
      </c>
      <c r="S139" s="17">
        <v>0.22045200000000001</v>
      </c>
      <c r="T139" s="17">
        <v>6.5173999999999996E-2</v>
      </c>
      <c r="U139" s="17">
        <v>0.29563699999999998</v>
      </c>
      <c r="V139" s="17">
        <v>588.4</v>
      </c>
      <c r="W139" s="17">
        <v>9.9999999999999995E-7</v>
      </c>
      <c r="X139" s="17">
        <v>842</v>
      </c>
      <c r="Y139" s="17">
        <v>0</v>
      </c>
      <c r="Z139" s="17">
        <v>0</v>
      </c>
      <c r="AA139" s="17">
        <v>0.45482699999999998</v>
      </c>
      <c r="AB139" s="17">
        <v>1.20004E-2</v>
      </c>
      <c r="AC139" s="17">
        <v>0.15606</v>
      </c>
      <c r="AD139" s="17">
        <v>0.25</v>
      </c>
      <c r="AE139" s="17">
        <v>1404.5</v>
      </c>
    </row>
    <row r="140" spans="1:31">
      <c r="A140" s="17">
        <v>127</v>
      </c>
      <c r="B140" s="19">
        <v>0.33188657407407407</v>
      </c>
      <c r="C140" s="17">
        <v>103.8</v>
      </c>
      <c r="D140" s="17">
        <v>4.5</v>
      </c>
      <c r="E140" s="17">
        <v>4.7320000000000001E-3</v>
      </c>
      <c r="F140" s="17">
        <v>0.22900000000000001</v>
      </c>
      <c r="G140" s="17">
        <v>0.84958900000000004</v>
      </c>
      <c r="H140" s="17">
        <v>0.177649</v>
      </c>
      <c r="I140" s="17">
        <v>0.24907499999999999</v>
      </c>
      <c r="J140" s="17">
        <v>7.1426000000000003E-2</v>
      </c>
      <c r="K140" s="17">
        <v>0.28676400000000002</v>
      </c>
      <c r="L140" s="17">
        <v>705.9</v>
      </c>
      <c r="M140" s="17">
        <v>2.2974000000000001E-2</v>
      </c>
      <c r="N140" s="17">
        <v>835</v>
      </c>
      <c r="O140" s="17">
        <v>0</v>
      </c>
      <c r="P140" s="17">
        <v>0</v>
      </c>
      <c r="Q140" s="17">
        <v>0.89407400000000004</v>
      </c>
      <c r="R140" s="17">
        <v>0.14883099999999999</v>
      </c>
      <c r="S140" s="17">
        <v>0.22095799999999999</v>
      </c>
      <c r="T140" s="17">
        <v>7.2126999999999997E-2</v>
      </c>
      <c r="U140" s="17">
        <v>0.32643</v>
      </c>
      <c r="V140" s="17">
        <v>833.2</v>
      </c>
      <c r="W140" s="17">
        <v>0.22917999999999999</v>
      </c>
      <c r="X140" s="17">
        <v>633</v>
      </c>
      <c r="Y140" s="17">
        <v>0</v>
      </c>
      <c r="Z140" s="17">
        <v>0</v>
      </c>
      <c r="AA140" s="17">
        <v>0.50219999999999998</v>
      </c>
      <c r="AB140" s="17">
        <v>1.57267E-2</v>
      </c>
      <c r="AC140" s="17">
        <v>0.14996499999999999</v>
      </c>
      <c r="AD140" s="17">
        <v>0.25</v>
      </c>
      <c r="AE140" s="17">
        <v>1176.5</v>
      </c>
    </row>
    <row r="141" spans="1:31">
      <c r="A141" s="17">
        <v>128</v>
      </c>
      <c r="B141" s="19">
        <v>0.33194444444444443</v>
      </c>
      <c r="C141" s="17">
        <v>105.4</v>
      </c>
      <c r="D141" s="17">
        <v>4.5</v>
      </c>
      <c r="E141" s="17">
        <v>4.463E-3</v>
      </c>
      <c r="F141" s="17">
        <v>0.216</v>
      </c>
      <c r="G141" s="17">
        <v>0.73620799999999997</v>
      </c>
      <c r="H141" s="17">
        <v>0.177812</v>
      </c>
      <c r="I141" s="17">
        <v>0.232513</v>
      </c>
      <c r="J141" s="17">
        <v>5.4701E-2</v>
      </c>
      <c r="K141" s="17">
        <v>0.235259</v>
      </c>
      <c r="L141" s="17">
        <v>760.8</v>
      </c>
      <c r="M141" s="17">
        <v>0.37081500000000001</v>
      </c>
      <c r="N141" s="17">
        <v>609</v>
      </c>
      <c r="O141" s="17">
        <v>0</v>
      </c>
      <c r="P141" s="17">
        <v>0</v>
      </c>
      <c r="Q141" s="17">
        <v>0.84700900000000001</v>
      </c>
      <c r="R141" s="17">
        <v>0.152504</v>
      </c>
      <c r="S141" s="17">
        <v>0.21321100000000001</v>
      </c>
      <c r="T141" s="17">
        <v>6.0706999999999997E-2</v>
      </c>
      <c r="U141" s="17">
        <v>0.28472700000000001</v>
      </c>
      <c r="V141" s="17">
        <v>602.4</v>
      </c>
      <c r="W141" s="17">
        <v>0.42605599999999999</v>
      </c>
      <c r="X141" s="17">
        <v>762</v>
      </c>
      <c r="Y141" s="17">
        <v>0</v>
      </c>
      <c r="Z141" s="17">
        <v>0</v>
      </c>
      <c r="AA141" s="17">
        <v>0.43804199999999999</v>
      </c>
      <c r="AB141" s="17">
        <v>1.24041E-2</v>
      </c>
      <c r="AC141" s="17">
        <v>0.153257</v>
      </c>
      <c r="AD141" s="17">
        <v>0.25</v>
      </c>
      <c r="AE141" s="17">
        <v>1091.7</v>
      </c>
    </row>
    <row r="142" spans="1:31">
      <c r="A142" s="17">
        <v>129</v>
      </c>
      <c r="B142" s="19">
        <v>0.33200231481481485</v>
      </c>
      <c r="C142" s="17">
        <v>106.5</v>
      </c>
      <c r="D142" s="17">
        <v>4.5</v>
      </c>
      <c r="E142" s="17">
        <v>3.3960000000000001E-3</v>
      </c>
      <c r="F142" s="17">
        <v>0.16400000000000001</v>
      </c>
      <c r="G142" s="17">
        <v>0.719472</v>
      </c>
      <c r="H142" s="17">
        <v>0.17286499999999999</v>
      </c>
      <c r="I142" s="17">
        <v>0.22611200000000001</v>
      </c>
      <c r="J142" s="17">
        <v>5.3247000000000003E-2</v>
      </c>
      <c r="K142" s="17">
        <v>0.235489</v>
      </c>
      <c r="L142" s="17">
        <v>709.3</v>
      </c>
      <c r="M142" s="17">
        <v>0.327565</v>
      </c>
      <c r="N142" s="17">
        <v>902</v>
      </c>
      <c r="O142" s="17">
        <v>0</v>
      </c>
      <c r="P142" s="17">
        <v>0</v>
      </c>
      <c r="Q142" s="17">
        <v>0.78105199999999997</v>
      </c>
      <c r="R142" s="17">
        <v>0.15359700000000001</v>
      </c>
      <c r="S142" s="17">
        <v>0.200382</v>
      </c>
      <c r="T142" s="17">
        <v>4.6785E-2</v>
      </c>
      <c r="U142" s="17">
        <v>0.23347699999999999</v>
      </c>
      <c r="V142" s="17">
        <v>586.4</v>
      </c>
      <c r="W142" s="17">
        <v>0.51608900000000002</v>
      </c>
      <c r="X142" s="17">
        <v>665</v>
      </c>
      <c r="Y142" s="17">
        <v>0</v>
      </c>
      <c r="Z142" s="17">
        <v>0</v>
      </c>
      <c r="AA142" s="17">
        <v>0.35919600000000002</v>
      </c>
      <c r="AB142" s="17">
        <v>1.7048000000000001E-2</v>
      </c>
      <c r="AC142" s="17">
        <v>0.154395</v>
      </c>
      <c r="AD142" s="17">
        <v>0.25</v>
      </c>
      <c r="AE142" s="17">
        <v>1170.9000000000001</v>
      </c>
    </row>
    <row r="143" spans="1:31">
      <c r="A143" s="17">
        <v>130</v>
      </c>
      <c r="B143" s="19">
        <v>0.33206018518518515</v>
      </c>
      <c r="C143" s="17">
        <v>107.8</v>
      </c>
      <c r="D143" s="17">
        <v>4.5</v>
      </c>
      <c r="E143" s="17">
        <v>3.5639999999999999E-3</v>
      </c>
      <c r="F143" s="17">
        <v>0.17199999999999999</v>
      </c>
      <c r="G143" s="17">
        <v>0.75268599999999997</v>
      </c>
      <c r="H143" s="17">
        <v>0.171929</v>
      </c>
      <c r="I143" s="17">
        <v>0.22281699999999999</v>
      </c>
      <c r="J143" s="17">
        <v>5.0888000000000003E-2</v>
      </c>
      <c r="K143" s="17">
        <v>0.22838600000000001</v>
      </c>
      <c r="L143" s="17">
        <v>526.70000000000005</v>
      </c>
      <c r="M143" s="17">
        <v>5.0000000000000004E-6</v>
      </c>
      <c r="N143" s="17">
        <v>552</v>
      </c>
      <c r="O143" s="17">
        <v>0</v>
      </c>
      <c r="P143" s="17">
        <v>0</v>
      </c>
      <c r="Q143" s="17">
        <v>0.88458199999999998</v>
      </c>
      <c r="R143" s="17">
        <v>0.13527800000000001</v>
      </c>
      <c r="S143" s="17">
        <v>0.200992</v>
      </c>
      <c r="T143" s="17">
        <v>6.5713999999999995E-2</v>
      </c>
      <c r="U143" s="17">
        <v>0.32694899999999999</v>
      </c>
      <c r="V143" s="17">
        <v>674.2</v>
      </c>
      <c r="W143" s="17">
        <v>6.9999999999999999E-6</v>
      </c>
      <c r="X143" s="17">
        <v>660</v>
      </c>
      <c r="Y143" s="17">
        <v>0</v>
      </c>
      <c r="Z143" s="17">
        <v>0</v>
      </c>
      <c r="AA143" s="17">
        <v>0.50299799999999995</v>
      </c>
      <c r="AB143" s="17">
        <v>7.8198999999999994E-3</v>
      </c>
      <c r="AC143" s="17">
        <v>0.135792</v>
      </c>
      <c r="AD143" s="17">
        <v>0.25</v>
      </c>
      <c r="AE143" s="17">
        <v>1577.1</v>
      </c>
    </row>
    <row r="144" spans="1:31">
      <c r="A144" s="17">
        <v>131</v>
      </c>
      <c r="B144" s="19">
        <v>0.33211805555555557</v>
      </c>
      <c r="C144" s="17">
        <v>108.5</v>
      </c>
      <c r="D144" s="17">
        <v>3.6</v>
      </c>
      <c r="E144" s="17">
        <v>2.8830000000000001E-3</v>
      </c>
      <c r="F144" s="17">
        <v>0.14000000000000001</v>
      </c>
      <c r="G144" s="17">
        <v>0.76827900000000005</v>
      </c>
      <c r="H144" s="17">
        <v>0.16023399999999999</v>
      </c>
      <c r="I144" s="17">
        <v>0.21742900000000001</v>
      </c>
      <c r="J144" s="17">
        <v>5.7194000000000002E-2</v>
      </c>
      <c r="K144" s="17">
        <v>0.26304899999999998</v>
      </c>
      <c r="L144" s="17">
        <v>661.3</v>
      </c>
      <c r="M144" s="17">
        <v>1.9999999999999999E-6</v>
      </c>
      <c r="N144" s="17">
        <v>723</v>
      </c>
      <c r="O144" s="17">
        <v>0</v>
      </c>
      <c r="P144" s="17">
        <v>0</v>
      </c>
      <c r="Q144" s="17">
        <v>0.68501199999999995</v>
      </c>
      <c r="R144" s="17">
        <v>0.14052300000000001</v>
      </c>
      <c r="S144" s="17">
        <v>0.19090599999999999</v>
      </c>
      <c r="T144" s="17">
        <v>5.0383999999999998E-2</v>
      </c>
      <c r="U144" s="17">
        <v>0.26391900000000001</v>
      </c>
      <c r="V144" s="17">
        <v>791.4</v>
      </c>
      <c r="W144" s="17">
        <v>9.9999999999999995E-7</v>
      </c>
      <c r="X144" s="17">
        <v>537</v>
      </c>
      <c r="Y144" s="17">
        <v>0</v>
      </c>
      <c r="Z144" s="17">
        <v>0</v>
      </c>
      <c r="AA144" s="17">
        <v>0.40602899999999997</v>
      </c>
      <c r="AB144" s="17">
        <v>1.02729E-2</v>
      </c>
      <c r="AC144" s="17">
        <v>0.14104</v>
      </c>
      <c r="AD144" s="17">
        <v>0.25</v>
      </c>
      <c r="AE144" s="17">
        <v>1255.9000000000001</v>
      </c>
    </row>
    <row r="145" spans="1:31">
      <c r="A145" s="17">
        <v>132</v>
      </c>
      <c r="B145" s="19">
        <v>0.33216435185185184</v>
      </c>
      <c r="C145" s="17">
        <v>110</v>
      </c>
      <c r="D145" s="17">
        <v>3.6</v>
      </c>
      <c r="E145" s="17">
        <v>3.2160000000000001E-3</v>
      </c>
      <c r="F145" s="17">
        <v>0.156</v>
      </c>
      <c r="G145" s="17">
        <v>0.660165</v>
      </c>
      <c r="H145" s="17">
        <v>0.167911</v>
      </c>
      <c r="I145" s="17">
        <v>0.210226</v>
      </c>
      <c r="J145" s="17">
        <v>4.2314999999999998E-2</v>
      </c>
      <c r="K145" s="17">
        <v>0.20128399999999999</v>
      </c>
      <c r="L145" s="17">
        <v>645.20000000000005</v>
      </c>
      <c r="M145" s="17">
        <v>0.36480400000000002</v>
      </c>
      <c r="N145" s="17">
        <v>554</v>
      </c>
      <c r="O145" s="17">
        <v>0</v>
      </c>
      <c r="P145" s="17">
        <v>0</v>
      </c>
      <c r="Q145" s="17">
        <v>0.86553899999999995</v>
      </c>
      <c r="R145" s="17">
        <v>0.13250500000000001</v>
      </c>
      <c r="S145" s="17">
        <v>0.189557</v>
      </c>
      <c r="T145" s="17">
        <v>5.7051999999999999E-2</v>
      </c>
      <c r="U145" s="17">
        <v>0.30097699999999999</v>
      </c>
      <c r="V145" s="17">
        <v>551.70000000000005</v>
      </c>
      <c r="W145" s="17">
        <v>5.0000000000000004E-6</v>
      </c>
      <c r="X145" s="17">
        <v>595</v>
      </c>
      <c r="Y145" s="17">
        <v>0</v>
      </c>
      <c r="Z145" s="17">
        <v>0</v>
      </c>
      <c r="AA145" s="17">
        <v>0.46304200000000001</v>
      </c>
      <c r="AB145" s="17">
        <v>7.6889999999999997E-3</v>
      </c>
      <c r="AC145" s="17">
        <v>0.13294400000000001</v>
      </c>
      <c r="AD145" s="17">
        <v>0.25</v>
      </c>
      <c r="AE145" s="17">
        <v>1287.4000000000001</v>
      </c>
    </row>
    <row r="146" spans="1:31">
      <c r="A146" s="17">
        <v>133</v>
      </c>
      <c r="B146" s="19">
        <v>0.33222222222222225</v>
      </c>
      <c r="C146" s="17">
        <v>110.4</v>
      </c>
      <c r="D146" s="17">
        <v>3.6</v>
      </c>
      <c r="E146" s="17">
        <v>3.7460000000000002E-3</v>
      </c>
      <c r="F146" s="17">
        <v>0.18099999999999999</v>
      </c>
      <c r="G146" s="17">
        <v>0.78957999999999995</v>
      </c>
      <c r="H146" s="17">
        <v>0.14729900000000001</v>
      </c>
      <c r="I146" s="17">
        <v>0.199931</v>
      </c>
      <c r="J146" s="17">
        <v>5.2630999999999997E-2</v>
      </c>
      <c r="K146" s="17">
        <v>0.26324900000000001</v>
      </c>
      <c r="L146" s="17">
        <v>879.4</v>
      </c>
      <c r="M146" s="17">
        <v>0.37081999999999998</v>
      </c>
      <c r="N146" s="17">
        <v>1202</v>
      </c>
      <c r="O146" s="17">
        <v>0</v>
      </c>
      <c r="P146" s="17">
        <v>0</v>
      </c>
      <c r="Q146" s="17">
        <v>0.68143900000000002</v>
      </c>
      <c r="R146" s="17">
        <v>0.123458</v>
      </c>
      <c r="S146" s="17">
        <v>0.167074</v>
      </c>
      <c r="T146" s="17">
        <v>4.3616000000000002E-2</v>
      </c>
      <c r="U146" s="17">
        <v>0.26105899999999999</v>
      </c>
      <c r="V146" s="17">
        <v>578.20000000000005</v>
      </c>
      <c r="W146" s="17">
        <v>0.26783200000000001</v>
      </c>
      <c r="X146" s="17">
        <v>413</v>
      </c>
      <c r="Y146" s="17">
        <v>0</v>
      </c>
      <c r="Z146" s="17">
        <v>0</v>
      </c>
      <c r="AA146" s="17">
        <v>0.40162900000000001</v>
      </c>
      <c r="AB146" s="17">
        <v>2.2430200000000001E-2</v>
      </c>
      <c r="AC146" s="17">
        <v>0.124436</v>
      </c>
      <c r="AD146" s="17">
        <v>0.25</v>
      </c>
      <c r="AE146" s="17">
        <v>944.4</v>
      </c>
    </row>
    <row r="147" spans="1:31">
      <c r="A147" s="17">
        <v>134</v>
      </c>
      <c r="B147" s="19">
        <v>0.33228009259259261</v>
      </c>
      <c r="C147" s="17">
        <v>112.4</v>
      </c>
      <c r="D147" s="17">
        <v>3.6</v>
      </c>
      <c r="E147" s="17">
        <v>3.212E-3</v>
      </c>
      <c r="F147" s="17">
        <v>0.155</v>
      </c>
      <c r="G147" s="17">
        <v>0.77308200000000005</v>
      </c>
      <c r="H147" s="17">
        <v>0.15989900000000001</v>
      </c>
      <c r="I147" s="17">
        <v>0.20593600000000001</v>
      </c>
      <c r="J147" s="17">
        <v>4.6037000000000002E-2</v>
      </c>
      <c r="K147" s="17">
        <v>0.223549</v>
      </c>
      <c r="L147" s="17">
        <v>611.1</v>
      </c>
      <c r="M147" s="17">
        <v>0.115162</v>
      </c>
      <c r="N147" s="17">
        <v>860</v>
      </c>
      <c r="O147" s="17">
        <v>0</v>
      </c>
      <c r="P147" s="17">
        <v>0</v>
      </c>
      <c r="Q147" s="17">
        <v>0.71762400000000004</v>
      </c>
      <c r="R147" s="17">
        <v>0.11111500000000001</v>
      </c>
      <c r="S147" s="17">
        <v>0.163054</v>
      </c>
      <c r="T147" s="17">
        <v>5.1938999999999999E-2</v>
      </c>
      <c r="U147" s="17">
        <v>0.31853700000000001</v>
      </c>
      <c r="V147" s="17">
        <v>837.9</v>
      </c>
      <c r="W147" s="17">
        <v>4.8999999999999998E-5</v>
      </c>
      <c r="X147" s="17">
        <v>810</v>
      </c>
      <c r="Y147" s="17">
        <v>0</v>
      </c>
      <c r="Z147" s="17">
        <v>0</v>
      </c>
      <c r="AA147" s="17">
        <v>0.49005700000000002</v>
      </c>
      <c r="AB147" s="17">
        <v>1.12803E-2</v>
      </c>
      <c r="AC147" s="17">
        <v>0.11170099999999999</v>
      </c>
      <c r="AD147" s="17">
        <v>0.25</v>
      </c>
      <c r="AE147" s="17">
        <v>1359.1</v>
      </c>
    </row>
    <row r="148" spans="1:31">
      <c r="A148" s="17">
        <v>135</v>
      </c>
      <c r="B148" s="19">
        <v>0.33233796296296297</v>
      </c>
      <c r="C148" s="17">
        <v>112.9</v>
      </c>
      <c r="D148" s="17">
        <v>3.6</v>
      </c>
      <c r="E148" s="17">
        <v>3.2460000000000002E-3</v>
      </c>
      <c r="F148" s="17">
        <v>0.157</v>
      </c>
      <c r="G148" s="17">
        <v>0.57260200000000006</v>
      </c>
      <c r="H148" s="17">
        <v>0.15534400000000001</v>
      </c>
      <c r="I148" s="17">
        <v>0.195327</v>
      </c>
      <c r="J148" s="17">
        <v>3.9982999999999998E-2</v>
      </c>
      <c r="K148" s="17">
        <v>0.20469899999999999</v>
      </c>
      <c r="L148" s="17">
        <v>739.8</v>
      </c>
      <c r="M148" s="17">
        <v>1.2999999999999999E-5</v>
      </c>
      <c r="N148" s="17">
        <v>887</v>
      </c>
      <c r="O148" s="17">
        <v>0</v>
      </c>
      <c r="P148" s="17">
        <v>0</v>
      </c>
      <c r="Q148" s="17">
        <v>0.76731300000000002</v>
      </c>
      <c r="R148" s="17">
        <v>0.124373</v>
      </c>
      <c r="S148" s="17">
        <v>0.169602</v>
      </c>
      <c r="T148" s="17">
        <v>4.5228999999999998E-2</v>
      </c>
      <c r="U148" s="17">
        <v>0.266677</v>
      </c>
      <c r="V148" s="17">
        <v>779</v>
      </c>
      <c r="W148" s="17">
        <v>2.5000000000000001E-5</v>
      </c>
      <c r="X148" s="17">
        <v>700</v>
      </c>
      <c r="Y148" s="17">
        <v>0</v>
      </c>
      <c r="Z148" s="17">
        <v>0</v>
      </c>
      <c r="AA148" s="17">
        <v>0.410273</v>
      </c>
      <c r="AB148" s="17">
        <v>1.40444E-2</v>
      </c>
      <c r="AC148" s="17">
        <v>0.12500800000000001</v>
      </c>
      <c r="AD148" s="17">
        <v>0.25</v>
      </c>
      <c r="AE148" s="17">
        <v>1122.7</v>
      </c>
    </row>
    <row r="149" spans="1:31">
      <c r="A149" s="17">
        <v>136</v>
      </c>
      <c r="B149" s="19">
        <v>0.33239583333333333</v>
      </c>
      <c r="C149" s="17">
        <v>114.4</v>
      </c>
      <c r="D149" s="17">
        <v>3.6</v>
      </c>
      <c r="E149" s="17">
        <v>2.7680000000000001E-3</v>
      </c>
      <c r="F149" s="17">
        <v>0.13400000000000001</v>
      </c>
      <c r="G149" s="17">
        <v>0.65486699999999998</v>
      </c>
      <c r="H149" s="17">
        <v>0.14544599999999999</v>
      </c>
      <c r="I149" s="17">
        <v>0.186198</v>
      </c>
      <c r="J149" s="17">
        <v>4.0751999999999997E-2</v>
      </c>
      <c r="K149" s="17">
        <v>0.218863</v>
      </c>
      <c r="L149" s="17">
        <v>664.2</v>
      </c>
      <c r="M149" s="17">
        <v>3.0000000000000001E-6</v>
      </c>
      <c r="N149" s="17">
        <v>607</v>
      </c>
      <c r="O149" s="17">
        <v>0</v>
      </c>
      <c r="P149" s="17">
        <v>0</v>
      </c>
      <c r="Q149" s="17">
        <v>0.65378400000000003</v>
      </c>
      <c r="R149" s="17">
        <v>0.122486</v>
      </c>
      <c r="S149" s="17">
        <v>0.16373199999999999</v>
      </c>
      <c r="T149" s="17">
        <v>4.1244999999999997E-2</v>
      </c>
      <c r="U149" s="17">
        <v>0.25190800000000002</v>
      </c>
      <c r="V149" s="17">
        <v>634.4</v>
      </c>
      <c r="W149" s="17">
        <v>0.31584600000000002</v>
      </c>
      <c r="X149" s="17">
        <v>797</v>
      </c>
      <c r="Y149" s="17">
        <v>0</v>
      </c>
      <c r="Z149" s="17">
        <v>0</v>
      </c>
      <c r="AA149" s="17">
        <v>0.38755000000000001</v>
      </c>
      <c r="AB149" s="17">
        <v>8.6645999999999997E-3</v>
      </c>
      <c r="AC149" s="17">
        <v>0.12284399999999999</v>
      </c>
      <c r="AD149" s="17">
        <v>0.25</v>
      </c>
      <c r="AE149" s="17">
        <v>1250.5</v>
      </c>
    </row>
    <row r="150" spans="1:31">
      <c r="A150" s="17">
        <v>137</v>
      </c>
      <c r="B150" s="19">
        <v>0.3324537037037037</v>
      </c>
      <c r="C150" s="17">
        <v>115.1</v>
      </c>
      <c r="D150" s="17">
        <v>3.6</v>
      </c>
      <c r="E150" s="17">
        <v>2.1489999999999999E-3</v>
      </c>
      <c r="F150" s="17">
        <v>0.104</v>
      </c>
      <c r="G150" s="17">
        <v>0.765463</v>
      </c>
      <c r="H150" s="17">
        <v>0.133189</v>
      </c>
      <c r="I150" s="17">
        <v>0.175284</v>
      </c>
      <c r="J150" s="17">
        <v>4.2095E-2</v>
      </c>
      <c r="K150" s="17">
        <v>0.24015500000000001</v>
      </c>
      <c r="L150" s="17">
        <v>602.1</v>
      </c>
      <c r="M150" s="17">
        <v>9.0000000000000002E-6</v>
      </c>
      <c r="N150" s="17">
        <v>911</v>
      </c>
      <c r="O150" s="17">
        <v>0</v>
      </c>
      <c r="P150" s="17">
        <v>0</v>
      </c>
      <c r="Q150" s="17">
        <v>0.60153299999999998</v>
      </c>
      <c r="R150" s="17">
        <v>0.11626499999999999</v>
      </c>
      <c r="S150" s="17">
        <v>0.14838200000000001</v>
      </c>
      <c r="T150" s="17">
        <v>3.2117E-2</v>
      </c>
      <c r="U150" s="17">
        <v>0.216447</v>
      </c>
      <c r="V150" s="17">
        <v>659.7</v>
      </c>
      <c r="W150" s="17">
        <v>0.23761499999999999</v>
      </c>
      <c r="X150" s="17">
        <v>729</v>
      </c>
      <c r="Y150" s="17">
        <v>0</v>
      </c>
      <c r="Z150" s="17">
        <v>0</v>
      </c>
      <c r="AA150" s="17">
        <v>0.33299499999999999</v>
      </c>
      <c r="AB150" s="17">
        <v>1.1757099999999999E-2</v>
      </c>
      <c r="AC150" s="17">
        <v>0.116642</v>
      </c>
      <c r="AD150" s="17">
        <v>0.25</v>
      </c>
      <c r="AE150" s="17">
        <v>1379.5</v>
      </c>
    </row>
    <row r="151" spans="1:31">
      <c r="A151" s="17">
        <v>138</v>
      </c>
      <c r="B151" s="19">
        <v>0.33251157407407406</v>
      </c>
      <c r="C151" s="17">
        <v>116.7</v>
      </c>
      <c r="D151" s="17">
        <v>3.6</v>
      </c>
      <c r="E151" s="17">
        <v>2.0799999999999998E-3</v>
      </c>
      <c r="F151" s="17">
        <v>0.10100000000000001</v>
      </c>
      <c r="G151" s="17">
        <v>0.46074599999999999</v>
      </c>
      <c r="H151" s="17">
        <v>0.14188799999999999</v>
      </c>
      <c r="I151" s="17">
        <v>0.16514499999999999</v>
      </c>
      <c r="J151" s="17">
        <v>2.3255999999999999E-2</v>
      </c>
      <c r="K151" s="17">
        <v>0.140823</v>
      </c>
      <c r="L151" s="17">
        <v>547.5</v>
      </c>
      <c r="M151" s="17">
        <v>0.51256599999999997</v>
      </c>
      <c r="N151" s="17">
        <v>1175</v>
      </c>
      <c r="O151" s="17">
        <v>0</v>
      </c>
      <c r="P151" s="17">
        <v>0</v>
      </c>
      <c r="Q151" s="17">
        <v>0.62073</v>
      </c>
      <c r="R151" s="17">
        <v>0.112958</v>
      </c>
      <c r="S151" s="17">
        <v>0.14685799999999999</v>
      </c>
      <c r="T151" s="17">
        <v>3.39E-2</v>
      </c>
      <c r="U151" s="17">
        <v>0.23083400000000001</v>
      </c>
      <c r="V151" s="17">
        <v>655.7</v>
      </c>
      <c r="W151" s="17">
        <v>5.8999999999999998E-5</v>
      </c>
      <c r="X151" s="17">
        <v>550</v>
      </c>
      <c r="Y151" s="17">
        <v>0</v>
      </c>
      <c r="Z151" s="17">
        <v>0</v>
      </c>
      <c r="AA151" s="17">
        <v>0.35512899999999997</v>
      </c>
      <c r="AB151" s="17">
        <v>1.3761000000000001E-2</v>
      </c>
      <c r="AC151" s="17">
        <v>0.113425</v>
      </c>
      <c r="AD151" s="17">
        <v>0.25</v>
      </c>
      <c r="AE151" s="17">
        <v>1517</v>
      </c>
    </row>
    <row r="152" spans="1:31">
      <c r="A152" s="17">
        <v>139</v>
      </c>
      <c r="B152" s="19">
        <v>0.33255787037037038</v>
      </c>
      <c r="C152" s="17">
        <v>117.3</v>
      </c>
      <c r="D152" s="17">
        <v>3.6</v>
      </c>
      <c r="E152" s="17">
        <v>2.696E-3</v>
      </c>
      <c r="F152" s="17">
        <v>0.13</v>
      </c>
      <c r="G152" s="17">
        <v>0.542404</v>
      </c>
      <c r="H152" s="17">
        <v>0.132323</v>
      </c>
      <c r="I152" s="17">
        <v>0.15512799999999999</v>
      </c>
      <c r="J152" s="17">
        <v>2.2804999999999999E-2</v>
      </c>
      <c r="K152" s="17">
        <v>0.14701</v>
      </c>
      <c r="L152" s="17">
        <v>715.4</v>
      </c>
      <c r="M152" s="17">
        <v>3.9999999999999998E-6</v>
      </c>
      <c r="N152" s="17">
        <v>911</v>
      </c>
      <c r="O152" s="17">
        <v>0</v>
      </c>
      <c r="P152" s="17">
        <v>0</v>
      </c>
      <c r="Q152" s="17">
        <v>0.52394499999999999</v>
      </c>
      <c r="R152" s="17">
        <v>9.5943000000000001E-2</v>
      </c>
      <c r="S152" s="17">
        <v>0.124431</v>
      </c>
      <c r="T152" s="17">
        <v>2.8487999999999999E-2</v>
      </c>
      <c r="U152" s="17">
        <v>0.22894700000000001</v>
      </c>
      <c r="V152" s="17">
        <v>724.7</v>
      </c>
      <c r="W152" s="17">
        <v>6.9999999999999999E-6</v>
      </c>
      <c r="X152" s="17">
        <v>948</v>
      </c>
      <c r="Y152" s="17">
        <v>0</v>
      </c>
      <c r="Z152" s="17">
        <v>0</v>
      </c>
      <c r="AA152" s="17">
        <v>0.35222599999999998</v>
      </c>
      <c r="AB152" s="17">
        <v>1.39369E-2</v>
      </c>
      <c r="AC152" s="17">
        <v>9.6339900000000006E-2</v>
      </c>
      <c r="AD152" s="17">
        <v>0.25</v>
      </c>
      <c r="AE152" s="17">
        <v>1160.9000000000001</v>
      </c>
    </row>
    <row r="153" spans="1:31">
      <c r="A153" s="17">
        <v>140</v>
      </c>
      <c r="B153" s="19">
        <v>0.33261574074074074</v>
      </c>
      <c r="C153" s="17">
        <v>118.6</v>
      </c>
      <c r="D153" s="17">
        <v>3.6</v>
      </c>
      <c r="E153" s="17">
        <v>2.1099999999999999E-3</v>
      </c>
      <c r="F153" s="17">
        <v>0.10199999999999999</v>
      </c>
      <c r="G153" s="17">
        <v>0.52276900000000004</v>
      </c>
      <c r="H153" s="17">
        <v>0.129966</v>
      </c>
      <c r="I153" s="17">
        <v>0.15010000000000001</v>
      </c>
      <c r="J153" s="17">
        <v>2.0133999999999999E-2</v>
      </c>
      <c r="K153" s="17">
        <v>0.13413600000000001</v>
      </c>
      <c r="L153" s="17">
        <v>610.4</v>
      </c>
      <c r="M153" s="17">
        <v>0.59999800000000003</v>
      </c>
      <c r="N153" s="17">
        <v>589</v>
      </c>
      <c r="O153" s="17">
        <v>0</v>
      </c>
      <c r="P153" s="17">
        <v>0</v>
      </c>
      <c r="Q153" s="17">
        <v>0.459646</v>
      </c>
      <c r="R153" s="17">
        <v>9.7045000000000006E-2</v>
      </c>
      <c r="S153" s="17">
        <v>0.122641</v>
      </c>
      <c r="T153" s="17">
        <v>2.5597000000000002E-2</v>
      </c>
      <c r="U153" s="17">
        <v>0.20871100000000001</v>
      </c>
      <c r="V153" s="17">
        <v>669.1</v>
      </c>
      <c r="W153" s="17">
        <v>0.59999899999999995</v>
      </c>
      <c r="X153" s="17">
        <v>1036</v>
      </c>
      <c r="Y153" s="17">
        <v>0</v>
      </c>
      <c r="Z153" s="17">
        <v>0</v>
      </c>
      <c r="AA153" s="17">
        <v>0.32109300000000002</v>
      </c>
      <c r="AB153" s="17">
        <v>7.7426200000000004E-3</v>
      </c>
      <c r="AC153" s="17">
        <v>9.7242999999999996E-2</v>
      </c>
      <c r="AD153" s="17">
        <v>0.25</v>
      </c>
      <c r="AE153" s="17">
        <v>1360.7</v>
      </c>
    </row>
    <row r="154" spans="1:31">
      <c r="A154" s="17">
        <v>141</v>
      </c>
      <c r="B154" s="19">
        <v>0.3326736111111111</v>
      </c>
      <c r="C154" s="17">
        <v>119.7</v>
      </c>
      <c r="D154" s="17">
        <v>3.6</v>
      </c>
      <c r="E154" s="17">
        <v>3.1710000000000002E-3</v>
      </c>
      <c r="F154" s="17">
        <v>0.153</v>
      </c>
      <c r="G154" s="17">
        <v>0.27212700000000001</v>
      </c>
      <c r="H154" s="17">
        <v>0.124822</v>
      </c>
      <c r="I154" s="17">
        <v>0.14332900000000001</v>
      </c>
      <c r="J154" s="17">
        <v>1.8506999999999999E-2</v>
      </c>
      <c r="K154" s="17">
        <v>0.12912299999999999</v>
      </c>
      <c r="L154" s="17">
        <v>900</v>
      </c>
      <c r="M154" s="17">
        <v>2.5000000000000001E-5</v>
      </c>
      <c r="N154" s="17">
        <v>689</v>
      </c>
      <c r="O154" s="17">
        <v>0</v>
      </c>
      <c r="P154" s="17">
        <v>0</v>
      </c>
      <c r="Q154" s="17">
        <v>0.51306700000000005</v>
      </c>
      <c r="R154" s="17">
        <v>9.3229000000000006E-2</v>
      </c>
      <c r="S154" s="17">
        <v>0.11860800000000001</v>
      </c>
      <c r="T154" s="17">
        <v>2.5378999999999999E-2</v>
      </c>
      <c r="U154" s="17">
        <v>0.213973</v>
      </c>
      <c r="V154" s="17">
        <v>554.5</v>
      </c>
      <c r="W154" s="17">
        <v>0.316716</v>
      </c>
      <c r="X154" s="17">
        <v>982</v>
      </c>
      <c r="Y154" s="17">
        <v>0</v>
      </c>
      <c r="Z154" s="17">
        <v>0</v>
      </c>
      <c r="AA154" s="17">
        <v>0.32918900000000001</v>
      </c>
      <c r="AB154" s="17">
        <v>1.32668E-2</v>
      </c>
      <c r="AC154" s="17">
        <v>9.3565499999999996E-2</v>
      </c>
      <c r="AD154" s="17">
        <v>0.25</v>
      </c>
      <c r="AE154" s="17">
        <v>922.9</v>
      </c>
    </row>
    <row r="155" spans="1:31">
      <c r="A155" s="17">
        <v>142</v>
      </c>
      <c r="B155" s="19">
        <v>0.33273148148148146</v>
      </c>
      <c r="C155" s="17">
        <v>120.6</v>
      </c>
      <c r="D155" s="17">
        <v>3.6</v>
      </c>
      <c r="E155" s="17">
        <v>2.9529999999999999E-3</v>
      </c>
      <c r="F155" s="17">
        <v>0.14299999999999999</v>
      </c>
      <c r="G155" s="17">
        <v>5.4611E-2</v>
      </c>
      <c r="H155" s="17">
        <v>0.117532</v>
      </c>
      <c r="I155" s="17">
        <v>0.126827</v>
      </c>
      <c r="J155" s="17">
        <v>9.2949999999999994E-3</v>
      </c>
      <c r="K155" s="17">
        <v>7.3290999999999995E-2</v>
      </c>
      <c r="L155" s="17">
        <v>860.8</v>
      </c>
      <c r="M155" s="17">
        <v>0.59999899999999995</v>
      </c>
      <c r="N155" s="17">
        <v>1751</v>
      </c>
      <c r="O155" s="17">
        <v>0</v>
      </c>
      <c r="P155" s="17">
        <v>0</v>
      </c>
      <c r="Q155" s="17">
        <v>0.31473699999999999</v>
      </c>
      <c r="R155" s="17">
        <v>8.2254999999999995E-2</v>
      </c>
      <c r="S155" s="17">
        <v>0.104425</v>
      </c>
      <c r="T155" s="17">
        <v>2.2169999999999999E-2</v>
      </c>
      <c r="U155" s="17">
        <v>0.21230599999999999</v>
      </c>
      <c r="V155" s="17">
        <v>556.20000000000005</v>
      </c>
      <c r="W155" s="17">
        <v>0.6</v>
      </c>
      <c r="X155" s="17">
        <v>807</v>
      </c>
      <c r="Y155" s="17">
        <v>0</v>
      </c>
      <c r="Z155" s="17">
        <v>0</v>
      </c>
      <c r="AA155" s="17">
        <v>0.326625</v>
      </c>
      <c r="AB155" s="17">
        <v>3.1674599999999997E-2</v>
      </c>
      <c r="AC155" s="17">
        <v>8.2957000000000003E-2</v>
      </c>
      <c r="AD155" s="17">
        <v>0.25</v>
      </c>
      <c r="AE155" s="17">
        <v>964.9</v>
      </c>
    </row>
    <row r="156" spans="1:31">
      <c r="A156" s="17">
        <v>143</v>
      </c>
      <c r="B156" s="19">
        <v>0.33278935185185182</v>
      </c>
      <c r="C156" s="17">
        <v>121.7</v>
      </c>
      <c r="D156" s="17">
        <v>3.6</v>
      </c>
      <c r="E156" s="17">
        <v>1.0070000000000001E-3</v>
      </c>
      <c r="F156" s="17">
        <v>4.9000000000000002E-2</v>
      </c>
      <c r="G156" s="17">
        <v>0.154502</v>
      </c>
      <c r="H156" s="17">
        <v>0.112369</v>
      </c>
      <c r="I156" s="17">
        <v>0.122458</v>
      </c>
      <c r="J156" s="17">
        <v>1.009E-2</v>
      </c>
      <c r="K156" s="17">
        <v>8.2392999999999994E-2</v>
      </c>
      <c r="L156" s="17">
        <v>561</v>
      </c>
      <c r="M156" s="17">
        <v>0.45832800000000001</v>
      </c>
      <c r="N156" s="17">
        <v>2103</v>
      </c>
      <c r="O156" s="17">
        <v>0</v>
      </c>
      <c r="P156" s="17">
        <v>0</v>
      </c>
      <c r="Q156" s="17">
        <v>0.17551800000000001</v>
      </c>
      <c r="R156" s="17">
        <v>8.2351999999999995E-2</v>
      </c>
      <c r="S156" s="17">
        <v>9.2558000000000001E-2</v>
      </c>
      <c r="T156" s="17">
        <v>1.0206E-2</v>
      </c>
      <c r="U156" s="17">
        <v>0.110268</v>
      </c>
      <c r="V156" s="17">
        <v>236.1</v>
      </c>
      <c r="W156" s="17">
        <v>0.31666499999999997</v>
      </c>
      <c r="X156" s="17">
        <v>696</v>
      </c>
      <c r="Y156" s="17">
        <v>0</v>
      </c>
      <c r="Z156" s="17">
        <v>0</v>
      </c>
      <c r="AA156" s="17">
        <v>0.16964399999999999</v>
      </c>
      <c r="AB156" s="17">
        <v>2.49628E-2</v>
      </c>
      <c r="AC156" s="17">
        <v>8.2606600000000002E-2</v>
      </c>
      <c r="AD156" s="17">
        <v>0.25</v>
      </c>
      <c r="AE156" s="17">
        <v>1480.5</v>
      </c>
    </row>
    <row r="157" spans="1:31">
      <c r="A157" s="17">
        <v>144</v>
      </c>
      <c r="B157" s="19">
        <v>0.33283564814814814</v>
      </c>
      <c r="C157" s="17">
        <v>122.9</v>
      </c>
      <c r="D157" s="17">
        <v>3.6</v>
      </c>
      <c r="E157" s="17">
        <v>1.8190000000000001E-3</v>
      </c>
      <c r="F157" s="17">
        <v>8.7999999999999995E-2</v>
      </c>
      <c r="G157" s="17">
        <v>8.8287000000000004E-2</v>
      </c>
      <c r="H157" s="17">
        <v>0.101974</v>
      </c>
      <c r="I157" s="17">
        <v>0.11221</v>
      </c>
      <c r="J157" s="17">
        <v>1.0236E-2</v>
      </c>
      <c r="K157" s="17">
        <v>9.1219999999999996E-2</v>
      </c>
      <c r="L157" s="17">
        <v>800.6</v>
      </c>
      <c r="M157" s="17">
        <v>0.59999800000000003</v>
      </c>
      <c r="N157" s="17">
        <v>1369</v>
      </c>
      <c r="O157" s="17">
        <v>0</v>
      </c>
      <c r="P157" s="17">
        <v>0</v>
      </c>
      <c r="Q157" s="17">
        <v>0.30619499999999999</v>
      </c>
      <c r="R157" s="17">
        <v>7.2090000000000001E-2</v>
      </c>
      <c r="S157" s="17">
        <v>8.3764000000000005E-2</v>
      </c>
      <c r="T157" s="17">
        <v>1.1674E-2</v>
      </c>
      <c r="U157" s="17">
        <v>0.13936499999999999</v>
      </c>
      <c r="V157" s="17">
        <v>609.29999999999995</v>
      </c>
      <c r="W157" s="17">
        <v>0.599993</v>
      </c>
      <c r="X157" s="17">
        <v>848</v>
      </c>
      <c r="Y157" s="17">
        <v>0</v>
      </c>
      <c r="Z157" s="17">
        <v>0</v>
      </c>
      <c r="AA157" s="17">
        <v>0.21440799999999999</v>
      </c>
      <c r="AB157" s="17">
        <v>2.3229E-2</v>
      </c>
      <c r="AC157" s="17">
        <v>7.2361200000000001E-2</v>
      </c>
      <c r="AD157" s="17">
        <v>0.25</v>
      </c>
      <c r="AE157" s="17">
        <v>1037.5</v>
      </c>
    </row>
    <row r="158" spans="1:31">
      <c r="A158" s="17">
        <v>145</v>
      </c>
      <c r="B158" s="19">
        <v>0.33289351851851851</v>
      </c>
      <c r="C158" s="17">
        <v>123.7</v>
      </c>
      <c r="D158" s="17">
        <v>3.6</v>
      </c>
      <c r="E158" s="17">
        <v>1.232E-3</v>
      </c>
      <c r="F158" s="17">
        <v>0.06</v>
      </c>
      <c r="G158" s="17">
        <v>0.16583100000000001</v>
      </c>
      <c r="H158" s="17">
        <v>0.100499</v>
      </c>
      <c r="I158" s="17">
        <v>0.110301</v>
      </c>
      <c r="J158" s="17">
        <v>9.8029999999999992E-3</v>
      </c>
      <c r="K158" s="17">
        <v>8.8872999999999994E-2</v>
      </c>
      <c r="L158" s="17">
        <v>719.9</v>
      </c>
      <c r="M158" s="17">
        <v>0.57932799999999995</v>
      </c>
      <c r="N158" s="17">
        <v>847</v>
      </c>
      <c r="O158" s="17">
        <v>0</v>
      </c>
      <c r="P158" s="17">
        <v>0</v>
      </c>
      <c r="Q158" s="17">
        <v>2.3656E-2</v>
      </c>
      <c r="R158" s="17">
        <v>7.0649000000000003E-2</v>
      </c>
      <c r="S158" s="17">
        <v>7.8837000000000004E-2</v>
      </c>
      <c r="T158" s="17">
        <v>8.1890000000000001E-3</v>
      </c>
      <c r="U158" s="17">
        <v>0.103866</v>
      </c>
      <c r="V158" s="17">
        <v>500.8</v>
      </c>
      <c r="W158" s="17">
        <v>0.59999800000000003</v>
      </c>
      <c r="X158" s="17">
        <v>1235</v>
      </c>
      <c r="Y158" s="17">
        <v>0</v>
      </c>
      <c r="Z158" s="17">
        <v>0</v>
      </c>
      <c r="AA158" s="17">
        <v>0.15979399999999999</v>
      </c>
      <c r="AB158" s="17">
        <v>1.30559E-2</v>
      </c>
      <c r="AC158" s="17">
        <v>7.0755700000000005E-2</v>
      </c>
      <c r="AD158" s="17">
        <v>0.25</v>
      </c>
      <c r="AE158" s="17">
        <v>1153.5999999999999</v>
      </c>
    </row>
    <row r="159" spans="1:31">
      <c r="A159" s="17">
        <v>146</v>
      </c>
      <c r="B159" s="19">
        <v>0.33295138888888892</v>
      </c>
      <c r="C159" s="17">
        <v>124.9</v>
      </c>
      <c r="D159" s="17">
        <v>3.6</v>
      </c>
      <c r="E159" s="17">
        <v>2.2439999999999999E-3</v>
      </c>
      <c r="F159" s="17">
        <v>0.109</v>
      </c>
      <c r="G159" s="17">
        <v>1.1916E-2</v>
      </c>
      <c r="H159" s="17">
        <v>9.6018000000000006E-2</v>
      </c>
      <c r="I159" s="17">
        <v>0.107568</v>
      </c>
      <c r="J159" s="17">
        <v>1.1549E-2</v>
      </c>
      <c r="K159" s="17">
        <v>0.10736800000000001</v>
      </c>
      <c r="L159" s="17">
        <v>900</v>
      </c>
      <c r="M159" s="17">
        <v>0.37081999999999998</v>
      </c>
      <c r="N159" s="17">
        <v>1394</v>
      </c>
      <c r="O159" s="17">
        <v>0</v>
      </c>
      <c r="P159" s="17">
        <v>0</v>
      </c>
      <c r="Q159" s="17">
        <v>8.9636999999999994E-2</v>
      </c>
      <c r="R159" s="17">
        <v>6.5908999999999995E-2</v>
      </c>
      <c r="S159" s="17">
        <v>7.7858999999999998E-2</v>
      </c>
      <c r="T159" s="17">
        <v>1.1950000000000001E-2</v>
      </c>
      <c r="U159" s="17">
        <v>0.153478</v>
      </c>
      <c r="V159" s="17">
        <v>900</v>
      </c>
      <c r="W159" s="17">
        <v>1.2E-5</v>
      </c>
      <c r="X159" s="17">
        <v>1603</v>
      </c>
      <c r="Y159" s="17">
        <v>0</v>
      </c>
      <c r="Z159" s="17">
        <v>0</v>
      </c>
      <c r="AA159" s="17">
        <v>0.23612</v>
      </c>
      <c r="AB159" s="17">
        <v>2.6502999999999999E-2</v>
      </c>
      <c r="AC159" s="17">
        <v>6.6225900000000004E-2</v>
      </c>
      <c r="AD159" s="17">
        <v>0.25</v>
      </c>
      <c r="AE159" s="17">
        <v>922.9</v>
      </c>
    </row>
    <row r="160" spans="1:31">
      <c r="A160" s="17">
        <v>147</v>
      </c>
      <c r="B160" s="19">
        <v>0.33300925925925923</v>
      </c>
      <c r="C160" s="17">
        <v>126.4</v>
      </c>
      <c r="D160" s="17">
        <v>3.6</v>
      </c>
      <c r="E160" s="17">
        <v>2.5599999999999999E-4</v>
      </c>
      <c r="F160" s="17">
        <v>1.2E-2</v>
      </c>
      <c r="G160" s="17">
        <v>8.4001999999999993E-2</v>
      </c>
      <c r="H160" s="17">
        <v>9.8191000000000001E-2</v>
      </c>
      <c r="I160" s="17">
        <v>0.112181</v>
      </c>
      <c r="J160" s="17">
        <v>1.3990000000000001E-2</v>
      </c>
      <c r="K160" s="17">
        <v>0.124711</v>
      </c>
      <c r="L160" s="17">
        <v>100</v>
      </c>
      <c r="M160" s="17">
        <v>0.22917799999999999</v>
      </c>
      <c r="N160" s="17">
        <v>1206</v>
      </c>
      <c r="O160" s="17">
        <v>0</v>
      </c>
      <c r="P160" s="17">
        <v>0</v>
      </c>
      <c r="Q160" s="17">
        <v>2.0961E-2</v>
      </c>
      <c r="R160" s="17">
        <v>6.5773999999999999E-2</v>
      </c>
      <c r="S160" s="17">
        <v>7.7740000000000004E-2</v>
      </c>
      <c r="T160" s="17">
        <v>1.1965999999999999E-2</v>
      </c>
      <c r="U160" s="17">
        <v>0.15392400000000001</v>
      </c>
      <c r="V160" s="17">
        <v>151.9</v>
      </c>
      <c r="W160" s="17">
        <v>0.370809</v>
      </c>
      <c r="X160" s="17">
        <v>1048</v>
      </c>
      <c r="Y160" s="17">
        <v>0</v>
      </c>
      <c r="Z160" s="17">
        <v>0</v>
      </c>
      <c r="AA160" s="17">
        <v>0.23680599999999999</v>
      </c>
      <c r="AB160" s="17">
        <v>2.6099700000000001E-3</v>
      </c>
      <c r="AC160" s="17">
        <v>6.5805199999999994E-2</v>
      </c>
      <c r="AD160" s="17">
        <v>0.25</v>
      </c>
      <c r="AE160" s="17">
        <v>8305.6</v>
      </c>
    </row>
    <row r="161" spans="1:31">
      <c r="A161" s="17">
        <v>148</v>
      </c>
      <c r="B161" s="19">
        <v>0.33305555555555555</v>
      </c>
      <c r="C161" s="17">
        <v>126.9</v>
      </c>
      <c r="D161" s="17">
        <v>3.6</v>
      </c>
      <c r="E161" s="17">
        <v>2.3000000000000001E-4</v>
      </c>
      <c r="F161" s="17">
        <v>1.0999999999999999E-2</v>
      </c>
      <c r="G161" s="17">
        <v>0.10965999999999999</v>
      </c>
      <c r="H161" s="17">
        <v>9.6992999999999996E-2</v>
      </c>
      <c r="I161" s="17">
        <v>0.113162</v>
      </c>
      <c r="J161" s="17">
        <v>1.6168999999999999E-2</v>
      </c>
      <c r="K161" s="17">
        <v>0.14288600000000001</v>
      </c>
      <c r="L161" s="17">
        <v>100</v>
      </c>
      <c r="M161" s="17">
        <v>0.22917799999999999</v>
      </c>
      <c r="N161" s="17">
        <v>1062</v>
      </c>
      <c r="O161" s="17">
        <v>0</v>
      </c>
      <c r="P161" s="17">
        <v>0</v>
      </c>
      <c r="Q161" s="17">
        <v>3.1890000000000002E-2</v>
      </c>
      <c r="R161" s="17">
        <v>6.4297000000000007E-2</v>
      </c>
      <c r="S161" s="17">
        <v>7.4588000000000002E-2</v>
      </c>
      <c r="T161" s="17">
        <v>1.0291E-2</v>
      </c>
      <c r="U161" s="17">
        <v>0.13797100000000001</v>
      </c>
      <c r="V161" s="17">
        <v>900</v>
      </c>
      <c r="W161" s="17">
        <v>1.0000000000000001E-5</v>
      </c>
      <c r="X161" s="17">
        <v>2690</v>
      </c>
      <c r="Y161" s="17">
        <v>0</v>
      </c>
      <c r="Z161" s="17">
        <v>0</v>
      </c>
      <c r="AA161" s="17">
        <v>0.21226300000000001</v>
      </c>
      <c r="AB161" s="17">
        <v>2.29926E-3</v>
      </c>
      <c r="AC161" s="17">
        <v>6.43209E-2</v>
      </c>
      <c r="AD161" s="17">
        <v>0.25</v>
      </c>
      <c r="AE161" s="17">
        <v>8305.6</v>
      </c>
    </row>
    <row r="162" spans="1:31">
      <c r="A162" s="17">
        <v>149</v>
      </c>
      <c r="B162" s="19">
        <v>0.33311342592592591</v>
      </c>
      <c r="C162" s="17">
        <v>128.9</v>
      </c>
      <c r="D162" s="17">
        <v>3.6</v>
      </c>
      <c r="E162" s="17">
        <v>2.1559999999999999E-3</v>
      </c>
      <c r="F162" s="17">
        <v>0.104</v>
      </c>
      <c r="G162" s="17">
        <v>1.8584E-2</v>
      </c>
      <c r="H162" s="17">
        <v>0.101715</v>
      </c>
      <c r="I162" s="17">
        <v>0.110317</v>
      </c>
      <c r="J162" s="17">
        <v>8.6020000000000003E-3</v>
      </c>
      <c r="K162" s="17">
        <v>7.7975000000000003E-2</v>
      </c>
      <c r="L162" s="17">
        <v>900</v>
      </c>
      <c r="M162" s="17">
        <v>0.22917599999999999</v>
      </c>
      <c r="N162" s="17">
        <v>1035</v>
      </c>
      <c r="O162" s="17">
        <v>0</v>
      </c>
      <c r="P162" s="17">
        <v>0</v>
      </c>
      <c r="Q162" s="17">
        <v>1.1516E-2</v>
      </c>
      <c r="R162" s="17">
        <v>6.7316000000000001E-2</v>
      </c>
      <c r="S162" s="17">
        <v>7.8865000000000005E-2</v>
      </c>
      <c r="T162" s="17">
        <v>1.1549E-2</v>
      </c>
      <c r="U162" s="17">
        <v>0.14643600000000001</v>
      </c>
      <c r="V162" s="17">
        <v>105.4</v>
      </c>
      <c r="W162" s="17">
        <v>0.599997</v>
      </c>
      <c r="X162" s="17">
        <v>1555</v>
      </c>
      <c r="Y162" s="17">
        <v>0</v>
      </c>
      <c r="Z162" s="17">
        <v>0</v>
      </c>
      <c r="AA162" s="17">
        <v>0.22528599999999999</v>
      </c>
      <c r="AB162" s="17">
        <v>1.98161E-2</v>
      </c>
      <c r="AC162" s="17">
        <v>6.7544999999999994E-2</v>
      </c>
      <c r="AD162" s="17">
        <v>0.25</v>
      </c>
      <c r="AE162" s="17">
        <v>922.8</v>
      </c>
    </row>
    <row r="163" spans="1:31">
      <c r="A163" s="17">
        <v>150</v>
      </c>
      <c r="B163" s="19">
        <v>0.33317129629629633</v>
      </c>
      <c r="C163" s="17">
        <v>129.1</v>
      </c>
      <c r="D163" s="17">
        <v>3.6</v>
      </c>
      <c r="E163" s="17">
        <v>4.4799999999999999E-4</v>
      </c>
      <c r="F163" s="17">
        <v>2.1999999999999999E-2</v>
      </c>
      <c r="G163" s="17">
        <v>6.6528000000000004E-2</v>
      </c>
      <c r="H163" s="17">
        <v>9.6046000000000006E-2</v>
      </c>
      <c r="I163" s="17">
        <v>0.107669</v>
      </c>
      <c r="J163" s="17">
        <v>1.1623E-2</v>
      </c>
      <c r="K163" s="17">
        <v>0.10795200000000001</v>
      </c>
      <c r="L163" s="17">
        <v>210.3</v>
      </c>
      <c r="M163" s="17">
        <v>0.6</v>
      </c>
      <c r="N163" s="17">
        <v>1850</v>
      </c>
      <c r="O163" s="17">
        <v>0</v>
      </c>
      <c r="P163" s="17">
        <v>0</v>
      </c>
      <c r="Q163" s="17">
        <v>2.0608999999999999E-2</v>
      </c>
      <c r="R163" s="17">
        <v>6.8334000000000006E-2</v>
      </c>
      <c r="S163" s="17">
        <v>7.8436000000000006E-2</v>
      </c>
      <c r="T163" s="17">
        <v>1.0102E-2</v>
      </c>
      <c r="U163" s="17">
        <v>0.12878800000000001</v>
      </c>
      <c r="V163" s="17">
        <v>223</v>
      </c>
      <c r="W163" s="17">
        <v>0.22916800000000001</v>
      </c>
      <c r="X163" s="17">
        <v>692</v>
      </c>
      <c r="Y163" s="17">
        <v>0</v>
      </c>
      <c r="Z163" s="17">
        <v>0</v>
      </c>
      <c r="AA163" s="17">
        <v>0.19813500000000001</v>
      </c>
      <c r="AB163" s="17">
        <v>8.3701299999999999E-3</v>
      </c>
      <c r="AC163" s="17">
        <v>6.8418800000000002E-2</v>
      </c>
      <c r="AD163" s="17">
        <v>0.25</v>
      </c>
      <c r="AE163" s="17">
        <v>3949.5</v>
      </c>
    </row>
    <row r="164" spans="1:31">
      <c r="A164" s="17">
        <v>151</v>
      </c>
      <c r="B164" s="19">
        <v>0.33322916666666669</v>
      </c>
      <c r="C164" s="17">
        <v>130.80000000000001</v>
      </c>
      <c r="D164" s="17">
        <v>3.6</v>
      </c>
      <c r="E164" s="17">
        <v>3.2400000000000001E-4</v>
      </c>
      <c r="F164" s="17">
        <v>1.6E-2</v>
      </c>
      <c r="G164" s="17">
        <v>1.4832E-2</v>
      </c>
      <c r="H164" s="17">
        <v>9.8829E-2</v>
      </c>
      <c r="I164" s="17">
        <v>0.10954800000000001</v>
      </c>
      <c r="J164" s="17">
        <v>1.0718999999999999E-2</v>
      </c>
      <c r="K164" s="17">
        <v>9.7850999999999994E-2</v>
      </c>
      <c r="L164" s="17">
        <v>180.9</v>
      </c>
      <c r="M164" s="17">
        <v>2.04E-4</v>
      </c>
      <c r="N164" s="17">
        <v>1139</v>
      </c>
      <c r="O164" s="17">
        <v>0</v>
      </c>
      <c r="P164" s="17">
        <v>0</v>
      </c>
      <c r="Q164" s="17">
        <v>4.6692999999999998E-2</v>
      </c>
      <c r="R164" s="17">
        <v>6.6350000000000006E-2</v>
      </c>
      <c r="S164" s="17">
        <v>7.4361999999999998E-2</v>
      </c>
      <c r="T164" s="17">
        <v>8.012E-3</v>
      </c>
      <c r="U164" s="17">
        <v>0.10774499999999999</v>
      </c>
      <c r="V164" s="17">
        <v>805.1</v>
      </c>
      <c r="W164" s="17">
        <v>0.59999800000000003</v>
      </c>
      <c r="X164" s="17">
        <v>1700</v>
      </c>
      <c r="Y164" s="17">
        <v>0</v>
      </c>
      <c r="Z164" s="17">
        <v>0</v>
      </c>
      <c r="AA164" s="17">
        <v>0.16576199999999999</v>
      </c>
      <c r="AB164" s="17">
        <v>4.4516399999999998E-3</v>
      </c>
      <c r="AC164" s="17">
        <v>6.6385399999999997E-2</v>
      </c>
      <c r="AD164" s="17">
        <v>0.25</v>
      </c>
      <c r="AE164" s="17">
        <v>4591.8</v>
      </c>
    </row>
    <row r="165" spans="1:31">
      <c r="A165" s="17">
        <v>152</v>
      </c>
      <c r="B165" s="19">
        <v>0.33328703703703705</v>
      </c>
      <c r="C165" s="17">
        <v>131.69999999999999</v>
      </c>
      <c r="D165" s="17">
        <v>3.6</v>
      </c>
      <c r="E165" s="17">
        <v>1.24E-3</v>
      </c>
      <c r="F165" s="17">
        <v>0.06</v>
      </c>
      <c r="G165" s="17">
        <v>2.2033000000000001E-2</v>
      </c>
      <c r="H165" s="17">
        <v>0.102631</v>
      </c>
      <c r="I165" s="17">
        <v>0.108946</v>
      </c>
      <c r="J165" s="17">
        <v>6.3150000000000003E-3</v>
      </c>
      <c r="K165" s="17">
        <v>5.7960999999999999E-2</v>
      </c>
      <c r="L165" s="17">
        <v>563.6</v>
      </c>
      <c r="M165" s="17">
        <v>0.59999100000000005</v>
      </c>
      <c r="N165" s="17">
        <v>1156</v>
      </c>
      <c r="O165" s="17">
        <v>0</v>
      </c>
      <c r="P165" s="17">
        <v>0</v>
      </c>
      <c r="Q165" s="17">
        <v>6.3550999999999996E-2</v>
      </c>
      <c r="R165" s="17">
        <v>6.4170000000000005E-2</v>
      </c>
      <c r="S165" s="17">
        <v>7.4067999999999995E-2</v>
      </c>
      <c r="T165" s="17">
        <v>9.8989999999999998E-3</v>
      </c>
      <c r="U165" s="17">
        <v>0.13364300000000001</v>
      </c>
      <c r="V165" s="17">
        <v>900</v>
      </c>
      <c r="W165" s="17">
        <v>0.59999899999999995</v>
      </c>
      <c r="X165" s="17">
        <v>4979</v>
      </c>
      <c r="Y165" s="17">
        <v>0</v>
      </c>
      <c r="Z165" s="17">
        <v>0</v>
      </c>
      <c r="AA165" s="17">
        <v>0.20560500000000001</v>
      </c>
      <c r="AB165" s="17">
        <v>1.39417E-2</v>
      </c>
      <c r="AC165" s="17">
        <v>6.4307699999999995E-2</v>
      </c>
      <c r="AD165" s="17">
        <v>0.25</v>
      </c>
      <c r="AE165" s="17">
        <v>1473.8</v>
      </c>
    </row>
    <row r="166" spans="1:31">
      <c r="A166" s="17">
        <v>153</v>
      </c>
      <c r="B166" s="19">
        <v>0.33334490740740735</v>
      </c>
      <c r="C166" s="17">
        <v>132.4</v>
      </c>
      <c r="D166" s="17">
        <v>3.6</v>
      </c>
      <c r="E166" s="17">
        <v>2.1840000000000002E-3</v>
      </c>
      <c r="F166" s="17">
        <v>0.106</v>
      </c>
      <c r="G166" s="17">
        <v>9.7000000000000003E-3</v>
      </c>
      <c r="H166" s="17">
        <v>9.5582E-2</v>
      </c>
      <c r="I166" s="17">
        <v>0.10759000000000001</v>
      </c>
      <c r="J166" s="17">
        <v>1.2009000000000001E-2</v>
      </c>
      <c r="K166" s="17">
        <v>0.111613</v>
      </c>
      <c r="L166" s="17">
        <v>900</v>
      </c>
      <c r="M166" s="17">
        <v>0.370813</v>
      </c>
      <c r="N166" s="17">
        <v>2382</v>
      </c>
      <c r="O166" s="17">
        <v>0</v>
      </c>
      <c r="P166" s="17">
        <v>0</v>
      </c>
      <c r="Q166" s="17">
        <v>9.9673999999999999E-2</v>
      </c>
      <c r="R166" s="17">
        <v>6.3613000000000003E-2</v>
      </c>
      <c r="S166" s="17">
        <v>7.5028999999999998E-2</v>
      </c>
      <c r="T166" s="17">
        <v>1.1416000000000001E-2</v>
      </c>
      <c r="U166" s="17">
        <v>0.15215600000000001</v>
      </c>
      <c r="V166" s="17">
        <v>900</v>
      </c>
      <c r="W166" s="17">
        <v>1.1E-5</v>
      </c>
      <c r="X166" s="17">
        <v>1007</v>
      </c>
      <c r="Y166" s="17">
        <v>0</v>
      </c>
      <c r="Z166" s="17">
        <v>0</v>
      </c>
      <c r="AA166" s="17">
        <v>0.23408599999999999</v>
      </c>
      <c r="AB166" s="17">
        <v>4.4452899999999997E-2</v>
      </c>
      <c r="AC166" s="17">
        <v>6.41206E-2</v>
      </c>
      <c r="AD166" s="17">
        <v>0.25</v>
      </c>
      <c r="AE166" s="17">
        <v>922.9</v>
      </c>
    </row>
    <row r="167" spans="1:31">
      <c r="A167" s="17">
        <v>154</v>
      </c>
      <c r="B167" s="19">
        <v>0.33339120370370368</v>
      </c>
      <c r="C167" s="17">
        <v>134.19999999999999</v>
      </c>
      <c r="D167" s="17">
        <v>3.6</v>
      </c>
      <c r="E167" s="17">
        <v>2.7139999999999998E-3</v>
      </c>
      <c r="F167" s="17">
        <v>0.13100000000000001</v>
      </c>
      <c r="G167" s="17">
        <v>3.6305999999999998E-2</v>
      </c>
      <c r="H167" s="17">
        <v>9.7231999999999999E-2</v>
      </c>
      <c r="I167" s="17">
        <v>0.10709</v>
      </c>
      <c r="J167" s="17">
        <v>9.8580000000000004E-3</v>
      </c>
      <c r="K167" s="17">
        <v>9.2050000000000007E-2</v>
      </c>
      <c r="L167" s="17">
        <v>900</v>
      </c>
      <c r="M167" s="17">
        <v>9.0000000000000002E-6</v>
      </c>
      <c r="N167" s="17">
        <v>1871</v>
      </c>
      <c r="O167" s="17">
        <v>0</v>
      </c>
      <c r="P167" s="17">
        <v>0</v>
      </c>
      <c r="Q167" s="17">
        <v>7.6046000000000002E-2</v>
      </c>
      <c r="R167" s="17">
        <v>6.4552999999999999E-2</v>
      </c>
      <c r="S167" s="17">
        <v>7.9430000000000001E-2</v>
      </c>
      <c r="T167" s="17">
        <v>1.4877E-2</v>
      </c>
      <c r="U167" s="17">
        <v>0.18729599999999999</v>
      </c>
      <c r="V167" s="17">
        <v>100</v>
      </c>
      <c r="W167" s="17">
        <v>0.6</v>
      </c>
      <c r="X167" s="17">
        <v>1399</v>
      </c>
      <c r="Y167" s="17">
        <v>0</v>
      </c>
      <c r="Z167" s="17">
        <v>0</v>
      </c>
      <c r="AA167" s="17">
        <v>0.28814800000000002</v>
      </c>
      <c r="AB167" s="17">
        <v>3.5239300000000001E-2</v>
      </c>
      <c r="AC167" s="17">
        <v>6.5077099999999999E-2</v>
      </c>
      <c r="AD167" s="17">
        <v>0.25</v>
      </c>
      <c r="AE167" s="17">
        <v>922.9</v>
      </c>
    </row>
    <row r="168" spans="1:31">
      <c r="A168" s="17">
        <v>155</v>
      </c>
      <c r="B168" s="19">
        <v>0.33344907407407409</v>
      </c>
      <c r="C168" s="17">
        <v>134.80000000000001</v>
      </c>
      <c r="D168" s="17">
        <v>3.6</v>
      </c>
      <c r="E168" s="17">
        <v>3.3599999999999998E-4</v>
      </c>
      <c r="F168" s="17">
        <v>1.6E-2</v>
      </c>
      <c r="G168" s="17">
        <v>3.2688000000000002E-2</v>
      </c>
      <c r="H168" s="17">
        <v>9.9388000000000004E-2</v>
      </c>
      <c r="I168" s="17">
        <v>0.112029</v>
      </c>
      <c r="J168" s="17">
        <v>1.2642E-2</v>
      </c>
      <c r="K168" s="17">
        <v>0.112843</v>
      </c>
      <c r="L168" s="17">
        <v>100</v>
      </c>
      <c r="M168" s="17">
        <v>0.14163899999999999</v>
      </c>
      <c r="N168" s="17">
        <v>1211</v>
      </c>
      <c r="O168" s="17">
        <v>0</v>
      </c>
      <c r="P168" s="17">
        <v>0</v>
      </c>
      <c r="Q168" s="17">
        <v>0.11068699999999999</v>
      </c>
      <c r="R168" s="17">
        <v>6.1803999999999998E-2</v>
      </c>
      <c r="S168" s="17">
        <v>7.7448000000000003E-2</v>
      </c>
      <c r="T168" s="17">
        <v>1.5644000000000002E-2</v>
      </c>
      <c r="U168" s="17">
        <v>0.20199500000000001</v>
      </c>
      <c r="V168" s="17">
        <v>177.1</v>
      </c>
      <c r="W168" s="17">
        <v>5.0000000000000004E-6</v>
      </c>
      <c r="X168" s="17">
        <v>1138</v>
      </c>
      <c r="Y168" s="17">
        <v>0</v>
      </c>
      <c r="Z168" s="17">
        <v>0</v>
      </c>
      <c r="AA168" s="17">
        <v>0.31076100000000001</v>
      </c>
      <c r="AB168" s="17">
        <v>2.6208199999999998E-3</v>
      </c>
      <c r="AC168" s="17">
        <v>6.1845299999999999E-2</v>
      </c>
      <c r="AD168" s="17">
        <v>0.25</v>
      </c>
      <c r="AE168" s="17">
        <v>8305.6</v>
      </c>
    </row>
    <row r="169" spans="1:31">
      <c r="A169" s="17">
        <v>156</v>
      </c>
      <c r="B169" s="19">
        <v>0.33350694444444445</v>
      </c>
      <c r="C169" s="17">
        <v>136.19999999999999</v>
      </c>
      <c r="D169" s="17">
        <v>3.6</v>
      </c>
      <c r="E169" s="17">
        <v>1.944E-3</v>
      </c>
      <c r="F169" s="17">
        <v>9.4E-2</v>
      </c>
      <c r="G169" s="17">
        <v>1.2082000000000001E-2</v>
      </c>
      <c r="H169" s="17">
        <v>9.9409999999999998E-2</v>
      </c>
      <c r="I169" s="17">
        <v>0.10771</v>
      </c>
      <c r="J169" s="17">
        <v>8.3000000000000001E-3</v>
      </c>
      <c r="K169" s="17">
        <v>7.7061000000000004E-2</v>
      </c>
      <c r="L169" s="17">
        <v>900</v>
      </c>
      <c r="M169" s="17">
        <v>0.37081799999999998</v>
      </c>
      <c r="N169" s="17">
        <v>1026</v>
      </c>
      <c r="O169" s="17">
        <v>0</v>
      </c>
      <c r="P169" s="17">
        <v>0</v>
      </c>
      <c r="Q169" s="17">
        <v>7.8025999999999998E-2</v>
      </c>
      <c r="R169" s="17">
        <v>6.4031000000000005E-2</v>
      </c>
      <c r="S169" s="17">
        <v>7.3770000000000002E-2</v>
      </c>
      <c r="T169" s="17">
        <v>9.7389999999999994E-3</v>
      </c>
      <c r="U169" s="17">
        <v>0.132018</v>
      </c>
      <c r="V169" s="17">
        <v>900</v>
      </c>
      <c r="W169" s="17">
        <v>9.9999999999999995E-7</v>
      </c>
      <c r="X169" s="17">
        <v>1717</v>
      </c>
      <c r="Y169" s="17">
        <v>0</v>
      </c>
      <c r="Z169" s="17">
        <v>0</v>
      </c>
      <c r="AA169" s="17">
        <v>0.20310400000000001</v>
      </c>
      <c r="AB169" s="17">
        <v>1.96384E-2</v>
      </c>
      <c r="AC169" s="17">
        <v>6.4222199999999993E-2</v>
      </c>
      <c r="AD169" s="17">
        <v>0.25</v>
      </c>
      <c r="AE169" s="17">
        <v>922.9</v>
      </c>
    </row>
    <row r="170" spans="1:31">
      <c r="A170" s="17">
        <v>157</v>
      </c>
      <c r="B170" s="19">
        <v>0.33356481481481487</v>
      </c>
      <c r="C170" s="17">
        <v>137.1</v>
      </c>
      <c r="D170" s="17">
        <v>3.6</v>
      </c>
      <c r="E170" s="17">
        <v>1.5070000000000001E-3</v>
      </c>
      <c r="F170" s="17">
        <v>7.2999999999999995E-2</v>
      </c>
      <c r="G170" s="17">
        <v>3.517E-2</v>
      </c>
      <c r="H170" s="17">
        <v>9.9410999999999999E-2</v>
      </c>
      <c r="I170" s="17">
        <v>0.110475</v>
      </c>
      <c r="J170" s="17">
        <v>1.1063E-2</v>
      </c>
      <c r="K170" s="17">
        <v>0.100144</v>
      </c>
      <c r="L170" s="17">
        <v>573.5</v>
      </c>
      <c r="M170" s="17">
        <v>0.6</v>
      </c>
      <c r="N170" s="17">
        <v>724</v>
      </c>
      <c r="O170" s="17">
        <v>0</v>
      </c>
      <c r="P170" s="17">
        <v>0</v>
      </c>
      <c r="Q170" s="17">
        <v>1.7000000000000001E-2</v>
      </c>
      <c r="R170" s="17">
        <v>6.1510000000000002E-2</v>
      </c>
      <c r="S170" s="17">
        <v>7.3124999999999996E-2</v>
      </c>
      <c r="T170" s="17">
        <v>1.1615E-2</v>
      </c>
      <c r="U170" s="17">
        <v>0.15884200000000001</v>
      </c>
      <c r="V170" s="17">
        <v>900</v>
      </c>
      <c r="W170" s="17">
        <v>0.45836100000000002</v>
      </c>
      <c r="X170" s="17">
        <v>2285</v>
      </c>
      <c r="Y170" s="17">
        <v>0</v>
      </c>
      <c r="Z170" s="17">
        <v>0</v>
      </c>
      <c r="AA170" s="17">
        <v>0.24437200000000001</v>
      </c>
      <c r="AB170" s="17">
        <v>8.9301799999999994E-3</v>
      </c>
      <c r="AC170" s="17">
        <v>6.16137E-2</v>
      </c>
      <c r="AD170" s="17">
        <v>0.25</v>
      </c>
      <c r="AE170" s="17">
        <v>1448.3</v>
      </c>
    </row>
    <row r="171" spans="1:31">
      <c r="A171" s="17">
        <v>158</v>
      </c>
      <c r="B171" s="19">
        <v>0.33362268518518517</v>
      </c>
      <c r="C171" s="17">
        <v>138.19999999999999</v>
      </c>
      <c r="D171" s="17">
        <v>3.6</v>
      </c>
      <c r="E171" s="17">
        <v>7.9799999999999999E-4</v>
      </c>
      <c r="F171" s="17">
        <v>3.9E-2</v>
      </c>
      <c r="G171" s="17">
        <v>0.17253499999999999</v>
      </c>
      <c r="H171" s="17">
        <v>9.7914000000000001E-2</v>
      </c>
      <c r="I171" s="17">
        <v>0.107726</v>
      </c>
      <c r="J171" s="17">
        <v>9.8119999999999995E-3</v>
      </c>
      <c r="K171" s="17">
        <v>9.1083999999999998E-2</v>
      </c>
      <c r="L171" s="17">
        <v>422.8</v>
      </c>
      <c r="M171" s="17">
        <v>0.599997</v>
      </c>
      <c r="N171" s="17">
        <v>1575</v>
      </c>
      <c r="O171" s="17">
        <v>0</v>
      </c>
      <c r="P171" s="17">
        <v>0</v>
      </c>
      <c r="Q171" s="17">
        <v>1.06E-3</v>
      </c>
      <c r="R171" s="17">
        <v>6.6531000000000007E-2</v>
      </c>
      <c r="S171" s="17">
        <v>7.5156000000000001E-2</v>
      </c>
      <c r="T171" s="17">
        <v>8.6239999999999997E-3</v>
      </c>
      <c r="U171" s="17">
        <v>0.11475399999999999</v>
      </c>
      <c r="V171" s="17">
        <v>100</v>
      </c>
      <c r="W171" s="17">
        <v>0.141625</v>
      </c>
      <c r="X171" s="17">
        <v>1398</v>
      </c>
      <c r="Y171" s="17">
        <v>0</v>
      </c>
      <c r="Z171" s="17">
        <v>0</v>
      </c>
      <c r="AA171" s="17">
        <v>0.17654500000000001</v>
      </c>
      <c r="AB171" s="17">
        <v>1.42399E-2</v>
      </c>
      <c r="AC171" s="17">
        <v>6.6654099999999994E-2</v>
      </c>
      <c r="AD171" s="17">
        <v>0.25</v>
      </c>
      <c r="AE171" s="17">
        <v>1964.3</v>
      </c>
    </row>
    <row r="172" spans="1:31">
      <c r="A172" s="17">
        <v>159</v>
      </c>
      <c r="B172" s="19">
        <v>0.3336689814814815</v>
      </c>
      <c r="C172" s="17">
        <v>139.1</v>
      </c>
      <c r="D172" s="17">
        <v>3.6</v>
      </c>
      <c r="E172" s="17">
        <v>2.5599999999999999E-4</v>
      </c>
      <c r="F172" s="17">
        <v>1.2E-2</v>
      </c>
      <c r="G172" s="17">
        <v>3.2494000000000002E-2</v>
      </c>
      <c r="H172" s="17">
        <v>9.7953999999999999E-2</v>
      </c>
      <c r="I172" s="17">
        <v>0.110487</v>
      </c>
      <c r="J172" s="17">
        <v>1.2534E-2</v>
      </c>
      <c r="K172" s="17">
        <v>0.113439</v>
      </c>
      <c r="L172" s="17">
        <v>100</v>
      </c>
      <c r="M172" s="17">
        <v>0.22914699999999999</v>
      </c>
      <c r="N172" s="17">
        <v>1434</v>
      </c>
      <c r="O172" s="17">
        <v>0</v>
      </c>
      <c r="P172" s="17">
        <v>0</v>
      </c>
      <c r="Q172" s="17">
        <v>2.8319999999999999E-3</v>
      </c>
      <c r="R172" s="17">
        <v>6.2863000000000002E-2</v>
      </c>
      <c r="S172" s="17">
        <v>7.4289999999999995E-2</v>
      </c>
      <c r="T172" s="17">
        <v>1.1428000000000001E-2</v>
      </c>
      <c r="U172" s="17">
        <v>0.15382499999999999</v>
      </c>
      <c r="V172" s="17">
        <v>259.60000000000002</v>
      </c>
      <c r="W172" s="17">
        <v>0.37081700000000001</v>
      </c>
      <c r="X172" s="17">
        <v>929</v>
      </c>
      <c r="Y172" s="17">
        <v>0</v>
      </c>
      <c r="Z172" s="17">
        <v>0</v>
      </c>
      <c r="AA172" s="17">
        <v>0.236655</v>
      </c>
      <c r="AB172" s="17">
        <v>3.1014200000000001E-3</v>
      </c>
      <c r="AC172" s="17">
        <v>6.2897999999999996E-2</v>
      </c>
      <c r="AD172" s="17">
        <v>0.25</v>
      </c>
      <c r="AE172" s="17">
        <v>8305.2999999999993</v>
      </c>
    </row>
    <row r="173" spans="1:31">
      <c r="A173" s="17">
        <v>160</v>
      </c>
      <c r="B173" s="19">
        <v>0.33372685185185186</v>
      </c>
      <c r="C173" s="17">
        <v>140.80000000000001</v>
      </c>
      <c r="D173" s="17">
        <v>3.6</v>
      </c>
      <c r="E173" s="17">
        <v>8.8099999999999995E-4</v>
      </c>
      <c r="F173" s="17">
        <v>4.2999999999999997E-2</v>
      </c>
      <c r="G173" s="17">
        <v>1.2449999999999999E-2</v>
      </c>
      <c r="H173" s="17">
        <v>9.8007999999999998E-2</v>
      </c>
      <c r="I173" s="17">
        <v>0.107295</v>
      </c>
      <c r="J173" s="17">
        <v>9.2870000000000001E-3</v>
      </c>
      <c r="K173" s="17">
        <v>8.6555999999999994E-2</v>
      </c>
      <c r="L173" s="17">
        <v>309.3</v>
      </c>
      <c r="M173" s="17">
        <v>0.37081599999999998</v>
      </c>
      <c r="N173" s="17">
        <v>1018</v>
      </c>
      <c r="O173" s="17">
        <v>0</v>
      </c>
      <c r="P173" s="17">
        <v>0</v>
      </c>
      <c r="Q173" s="17">
        <v>8.7493000000000001E-2</v>
      </c>
      <c r="R173" s="17">
        <v>6.1793000000000001E-2</v>
      </c>
      <c r="S173" s="17">
        <v>7.4609999999999996E-2</v>
      </c>
      <c r="T173" s="17">
        <v>1.2815999999999999E-2</v>
      </c>
      <c r="U173" s="17">
        <v>0.17177899999999999</v>
      </c>
      <c r="V173" s="17">
        <v>270.7</v>
      </c>
      <c r="W173" s="17">
        <v>0.54589799999999999</v>
      </c>
      <c r="X173" s="17">
        <v>1583</v>
      </c>
      <c r="Y173" s="17">
        <v>0</v>
      </c>
      <c r="Z173" s="17">
        <v>0</v>
      </c>
      <c r="AA173" s="17">
        <v>0.26427600000000001</v>
      </c>
      <c r="AB173" s="17">
        <v>6.7829600000000002E-3</v>
      </c>
      <c r="AC173" s="17">
        <v>6.1880200000000003E-2</v>
      </c>
      <c r="AD173" s="17">
        <v>0.25</v>
      </c>
      <c r="AE173" s="17">
        <v>2685.4</v>
      </c>
    </row>
    <row r="174" spans="1:31">
      <c r="A174" s="17">
        <v>161</v>
      </c>
      <c r="B174" s="19">
        <v>0.33378472222222227</v>
      </c>
      <c r="C174" s="17">
        <v>141.30000000000001</v>
      </c>
      <c r="D174" s="17">
        <v>3.6</v>
      </c>
      <c r="E174" s="17">
        <v>2.4699999999999999E-4</v>
      </c>
      <c r="F174" s="17">
        <v>1.2E-2</v>
      </c>
      <c r="G174" s="17">
        <v>5.5937000000000001E-2</v>
      </c>
      <c r="H174" s="17">
        <v>9.8404000000000005E-2</v>
      </c>
      <c r="I174" s="17">
        <v>0.111418</v>
      </c>
      <c r="J174" s="17">
        <v>1.3014E-2</v>
      </c>
      <c r="K174" s="17">
        <v>0.11680599999999999</v>
      </c>
      <c r="L174" s="17">
        <v>100</v>
      </c>
      <c r="M174" s="17">
        <v>2.7699999999999999E-3</v>
      </c>
      <c r="N174" s="17">
        <v>681</v>
      </c>
      <c r="O174" s="17">
        <v>0</v>
      </c>
      <c r="P174" s="17">
        <v>0</v>
      </c>
      <c r="Q174" s="17">
        <v>1.6638E-2</v>
      </c>
      <c r="R174" s="17">
        <v>6.2094000000000003E-2</v>
      </c>
      <c r="S174" s="17">
        <v>7.2899000000000005E-2</v>
      </c>
      <c r="T174" s="17">
        <v>1.0805E-2</v>
      </c>
      <c r="U174" s="17">
        <v>0.14821999999999999</v>
      </c>
      <c r="V174" s="17">
        <v>783.3</v>
      </c>
      <c r="W174" s="17">
        <v>0.37082300000000001</v>
      </c>
      <c r="X174" s="17">
        <v>2114</v>
      </c>
      <c r="Y174" s="17">
        <v>0</v>
      </c>
      <c r="Z174" s="17">
        <v>0</v>
      </c>
      <c r="AA174" s="17">
        <v>0.22803100000000001</v>
      </c>
      <c r="AB174" s="17">
        <v>1.47583E-3</v>
      </c>
      <c r="AC174" s="17">
        <v>6.2110100000000001E-2</v>
      </c>
      <c r="AD174" s="17">
        <v>0.25</v>
      </c>
      <c r="AE174" s="17">
        <v>8305.4</v>
      </c>
    </row>
    <row r="175" spans="1:31">
      <c r="A175" s="17">
        <v>162</v>
      </c>
      <c r="B175" s="19">
        <v>0.33384259259259258</v>
      </c>
      <c r="C175" s="17">
        <v>142.4</v>
      </c>
      <c r="D175" s="17">
        <v>3.6</v>
      </c>
      <c r="E175" s="17">
        <v>7.9000000000000001E-4</v>
      </c>
      <c r="F175" s="17">
        <v>3.7999999999999999E-2</v>
      </c>
      <c r="G175" s="17">
        <v>1.7246000000000001E-2</v>
      </c>
      <c r="H175" s="17">
        <v>9.2823000000000003E-2</v>
      </c>
      <c r="I175" s="17">
        <v>0.10566300000000001</v>
      </c>
      <c r="J175" s="17">
        <v>1.2840000000000001E-2</v>
      </c>
      <c r="K175" s="17">
        <v>0.121518</v>
      </c>
      <c r="L175" s="17">
        <v>383.4</v>
      </c>
      <c r="M175" s="17">
        <v>0.6</v>
      </c>
      <c r="N175" s="17">
        <v>1302</v>
      </c>
      <c r="O175" s="17">
        <v>0</v>
      </c>
      <c r="P175" s="17">
        <v>0</v>
      </c>
      <c r="Q175" s="17">
        <v>4.9299000000000003E-2</v>
      </c>
      <c r="R175" s="17">
        <v>6.6659999999999997E-2</v>
      </c>
      <c r="S175" s="17">
        <v>7.6164999999999997E-2</v>
      </c>
      <c r="T175" s="17">
        <v>9.5060000000000006E-3</v>
      </c>
      <c r="U175" s="17">
        <v>0.124805</v>
      </c>
      <c r="V175" s="17">
        <v>900</v>
      </c>
      <c r="W175" s="17">
        <v>0.51247299999999996</v>
      </c>
      <c r="X175" s="17">
        <v>1511</v>
      </c>
      <c r="Y175" s="17">
        <v>0</v>
      </c>
      <c r="Z175" s="17">
        <v>0</v>
      </c>
      <c r="AA175" s="17">
        <v>0.19200700000000001</v>
      </c>
      <c r="AB175" s="17">
        <v>1.0716699999999999E-2</v>
      </c>
      <c r="AC175" s="17">
        <v>6.6761399999999999E-2</v>
      </c>
      <c r="AD175" s="17">
        <v>0.25</v>
      </c>
      <c r="AE175" s="17">
        <v>2166.3000000000002</v>
      </c>
    </row>
    <row r="176" spans="1:31">
      <c r="A176" s="17">
        <v>163</v>
      </c>
      <c r="B176" s="19">
        <v>0.33390046296296294</v>
      </c>
      <c r="C176" s="17">
        <v>143.30000000000001</v>
      </c>
      <c r="D176" s="17">
        <v>3.6</v>
      </c>
      <c r="E176" s="17">
        <v>2.1949999999999999E-3</v>
      </c>
      <c r="F176" s="17">
        <v>0.106</v>
      </c>
      <c r="G176" s="17">
        <v>0.264824</v>
      </c>
      <c r="H176" s="17">
        <v>9.6462999999999993E-2</v>
      </c>
      <c r="I176" s="17">
        <v>0.107712</v>
      </c>
      <c r="J176" s="17">
        <v>1.125E-2</v>
      </c>
      <c r="K176" s="17">
        <v>0.10444299999999999</v>
      </c>
      <c r="L176" s="17">
        <v>900</v>
      </c>
      <c r="M176" s="17">
        <v>0.37081500000000001</v>
      </c>
      <c r="N176" s="17">
        <v>904</v>
      </c>
      <c r="O176" s="17">
        <v>0</v>
      </c>
      <c r="P176" s="17">
        <v>0</v>
      </c>
      <c r="Q176" s="17">
        <v>1.9108E-2</v>
      </c>
      <c r="R176" s="17">
        <v>6.3023999999999997E-2</v>
      </c>
      <c r="S176" s="17">
        <v>7.4035000000000004E-2</v>
      </c>
      <c r="T176" s="17">
        <v>1.1011E-2</v>
      </c>
      <c r="U176" s="17">
        <v>0.148728</v>
      </c>
      <c r="V176" s="17">
        <v>684.4</v>
      </c>
      <c r="W176" s="17">
        <v>0.6</v>
      </c>
      <c r="X176" s="17">
        <v>1989</v>
      </c>
      <c r="Y176" s="17">
        <v>0</v>
      </c>
      <c r="Z176" s="17">
        <v>0</v>
      </c>
      <c r="AA176" s="17">
        <v>0.22881199999999999</v>
      </c>
      <c r="AB176" s="17">
        <v>1.7349799999999999E-2</v>
      </c>
      <c r="AC176" s="17">
        <v>6.3214599999999996E-2</v>
      </c>
      <c r="AD176" s="17">
        <v>0.25</v>
      </c>
      <c r="AE176" s="17">
        <v>922.9</v>
      </c>
    </row>
    <row r="177" spans="1:31">
      <c r="A177" s="17">
        <v>164</v>
      </c>
      <c r="B177" s="19">
        <v>0.33394675925925926</v>
      </c>
      <c r="C177" s="17">
        <v>144.4</v>
      </c>
      <c r="D177" s="17">
        <v>3.6</v>
      </c>
      <c r="E177" s="17">
        <v>2.091E-3</v>
      </c>
      <c r="F177" s="17">
        <v>0.10100000000000001</v>
      </c>
      <c r="G177" s="17">
        <v>3.7269999999999998E-3</v>
      </c>
      <c r="H177" s="17">
        <v>9.7039E-2</v>
      </c>
      <c r="I177" s="17">
        <v>0.105952</v>
      </c>
      <c r="J177" s="17">
        <v>8.9119999999999998E-3</v>
      </c>
      <c r="K177" s="17">
        <v>8.4115999999999996E-2</v>
      </c>
      <c r="L177" s="17">
        <v>900</v>
      </c>
      <c r="M177" s="17">
        <v>0.57142400000000004</v>
      </c>
      <c r="N177" s="17">
        <v>2854</v>
      </c>
      <c r="O177" s="17">
        <v>0</v>
      </c>
      <c r="P177" s="17">
        <v>0</v>
      </c>
      <c r="Q177" s="17">
        <v>3.2018999999999999E-2</v>
      </c>
      <c r="R177" s="17">
        <v>6.3872999999999999E-2</v>
      </c>
      <c r="S177" s="17">
        <v>7.4881000000000003E-2</v>
      </c>
      <c r="T177" s="17">
        <v>1.1006999999999999E-2</v>
      </c>
      <c r="U177" s="17">
        <v>0.14699899999999999</v>
      </c>
      <c r="V177" s="17">
        <v>130</v>
      </c>
      <c r="W177" s="17">
        <v>0.37081599999999998</v>
      </c>
      <c r="X177" s="17">
        <v>731</v>
      </c>
      <c r="Y177" s="17">
        <v>0</v>
      </c>
      <c r="Z177" s="17">
        <v>0</v>
      </c>
      <c r="AA177" s="17">
        <v>0.22615199999999999</v>
      </c>
      <c r="AB177" s="17">
        <v>5.27964E-2</v>
      </c>
      <c r="AC177" s="17">
        <v>6.4454700000000004E-2</v>
      </c>
      <c r="AD177" s="17">
        <v>0.25</v>
      </c>
      <c r="AE177" s="17">
        <v>922.9</v>
      </c>
    </row>
    <row r="178" spans="1:31">
      <c r="A178" s="17">
        <v>165</v>
      </c>
      <c r="B178" s="19">
        <v>0.33400462962962968</v>
      </c>
      <c r="C178" s="17">
        <v>145.19999999999999</v>
      </c>
      <c r="D178" s="17">
        <v>3.6</v>
      </c>
      <c r="E178" s="17">
        <v>7.5000000000000002E-4</v>
      </c>
      <c r="F178" s="17">
        <v>3.5999999999999997E-2</v>
      </c>
      <c r="G178" s="17">
        <v>2.8613E-2</v>
      </c>
      <c r="H178" s="17">
        <v>9.9405999999999994E-2</v>
      </c>
      <c r="I178" s="17">
        <v>0.11079799999999999</v>
      </c>
      <c r="J178" s="17">
        <v>1.1393E-2</v>
      </c>
      <c r="K178" s="17">
        <v>0.102823</v>
      </c>
      <c r="L178" s="17">
        <v>272.60000000000002</v>
      </c>
      <c r="M178" s="17">
        <v>0.59999899999999995</v>
      </c>
      <c r="N178" s="17">
        <v>1208</v>
      </c>
      <c r="O178" s="17">
        <v>0</v>
      </c>
      <c r="P178" s="17">
        <v>0</v>
      </c>
      <c r="Q178" s="17">
        <v>2.8615999999999999E-2</v>
      </c>
      <c r="R178" s="17">
        <v>6.4172000000000007E-2</v>
      </c>
      <c r="S178" s="17">
        <v>7.6950000000000005E-2</v>
      </c>
      <c r="T178" s="17">
        <v>1.2777999999999999E-2</v>
      </c>
      <c r="U178" s="17">
        <v>0.166051</v>
      </c>
      <c r="V178" s="17">
        <v>200.7</v>
      </c>
      <c r="W178" s="17">
        <v>0.37081700000000001</v>
      </c>
      <c r="X178" s="17">
        <v>1427</v>
      </c>
      <c r="Y178" s="17">
        <v>0</v>
      </c>
      <c r="Z178" s="17">
        <v>0</v>
      </c>
      <c r="AA178" s="17">
        <v>0.25546200000000002</v>
      </c>
      <c r="AB178" s="17">
        <v>7.0969300000000004E-3</v>
      </c>
      <c r="AC178" s="17">
        <v>6.4262799999999995E-2</v>
      </c>
      <c r="AD178" s="17">
        <v>0.25</v>
      </c>
      <c r="AE178" s="17">
        <v>3046.9</v>
      </c>
    </row>
    <row r="179" spans="1:31">
      <c r="A179" s="17">
        <v>166</v>
      </c>
      <c r="B179" s="19">
        <v>0.33406249999999998</v>
      </c>
      <c r="C179" s="17">
        <v>146.80000000000001</v>
      </c>
      <c r="D179" s="17">
        <v>3.6</v>
      </c>
      <c r="E179" s="17">
        <v>4.3899999999999999E-4</v>
      </c>
      <c r="F179" s="17">
        <v>2.1000000000000001E-2</v>
      </c>
      <c r="G179" s="17">
        <v>8.2392999999999994E-2</v>
      </c>
      <c r="H179" s="17">
        <v>0.10229000000000001</v>
      </c>
      <c r="I179" s="17">
        <v>0.11544</v>
      </c>
      <c r="J179" s="17">
        <v>1.315E-2</v>
      </c>
      <c r="K179" s="17">
        <v>0.113916</v>
      </c>
      <c r="L179" s="17">
        <v>182.3</v>
      </c>
      <c r="M179" s="17">
        <v>0.37080400000000002</v>
      </c>
      <c r="N179" s="17">
        <v>1848</v>
      </c>
      <c r="O179" s="17">
        <v>0</v>
      </c>
      <c r="P179" s="17">
        <v>0</v>
      </c>
      <c r="Q179" s="17">
        <v>0.1419</v>
      </c>
      <c r="R179" s="17">
        <v>6.8000000000000005E-2</v>
      </c>
      <c r="S179" s="17">
        <v>7.9580999999999999E-2</v>
      </c>
      <c r="T179" s="17">
        <v>1.1580999999999999E-2</v>
      </c>
      <c r="U179" s="17">
        <v>0.14552999999999999</v>
      </c>
      <c r="V179" s="17">
        <v>312.7</v>
      </c>
      <c r="W179" s="17">
        <v>0.26291199999999998</v>
      </c>
      <c r="X179" s="17">
        <v>2709</v>
      </c>
      <c r="Y179" s="17">
        <v>0</v>
      </c>
      <c r="Z179" s="17">
        <v>0</v>
      </c>
      <c r="AA179" s="17">
        <v>0.22389200000000001</v>
      </c>
      <c r="AB179" s="17">
        <v>7.2538200000000002E-3</v>
      </c>
      <c r="AC179" s="17">
        <v>6.8083599999999994E-2</v>
      </c>
      <c r="AD179" s="17">
        <v>0.25</v>
      </c>
      <c r="AE179" s="17">
        <v>4557.2</v>
      </c>
    </row>
    <row r="180" spans="1:31">
      <c r="A180" s="17">
        <v>167</v>
      </c>
      <c r="B180" s="19">
        <v>0.33412037037037035</v>
      </c>
      <c r="C180" s="17">
        <v>147.5</v>
      </c>
      <c r="D180" s="17">
        <v>3.6</v>
      </c>
      <c r="E180" s="17">
        <v>1.029E-3</v>
      </c>
      <c r="F180" s="17">
        <v>0.05</v>
      </c>
      <c r="G180" s="17">
        <v>1.9050999999999998E-2</v>
      </c>
      <c r="H180" s="17">
        <v>0.106679</v>
      </c>
      <c r="I180" s="17">
        <v>0.116146</v>
      </c>
      <c r="J180" s="17">
        <v>9.4669999999999997E-3</v>
      </c>
      <c r="K180" s="17">
        <v>8.1507999999999997E-2</v>
      </c>
      <c r="L180" s="17">
        <v>373.8</v>
      </c>
      <c r="M180" s="17">
        <v>0.28326699999999999</v>
      </c>
      <c r="N180" s="17">
        <v>839</v>
      </c>
      <c r="O180" s="17">
        <v>0</v>
      </c>
      <c r="P180" s="17">
        <v>0</v>
      </c>
      <c r="Q180" s="17">
        <v>3.568E-3</v>
      </c>
      <c r="R180" s="17">
        <v>6.9078000000000001E-2</v>
      </c>
      <c r="S180" s="17">
        <v>8.2831000000000002E-2</v>
      </c>
      <c r="T180" s="17">
        <v>1.3753E-2</v>
      </c>
      <c r="U180" s="17">
        <v>0.16603699999999999</v>
      </c>
      <c r="V180" s="17">
        <v>872.4</v>
      </c>
      <c r="W180" s="17">
        <v>0.59999499999999995</v>
      </c>
      <c r="X180" s="17">
        <v>1013</v>
      </c>
      <c r="Y180" s="17">
        <v>0</v>
      </c>
      <c r="Z180" s="17">
        <v>0</v>
      </c>
      <c r="AA180" s="17">
        <v>0.25544099999999997</v>
      </c>
      <c r="AB180" s="17">
        <v>6.7596799999999997E-3</v>
      </c>
      <c r="AC180" s="17">
        <v>6.9171300000000005E-2</v>
      </c>
      <c r="AD180" s="17">
        <v>0.25</v>
      </c>
      <c r="AE180" s="17">
        <v>2221.6999999999998</v>
      </c>
    </row>
    <row r="181" spans="1:31">
      <c r="A181" s="17">
        <v>168</v>
      </c>
      <c r="B181" s="19">
        <v>0.33417824074074076</v>
      </c>
      <c r="C181" s="17">
        <v>149</v>
      </c>
      <c r="D181" s="17">
        <v>3.6</v>
      </c>
      <c r="E181" s="17">
        <v>1.6850000000000001E-3</v>
      </c>
      <c r="F181" s="17">
        <v>8.2000000000000003E-2</v>
      </c>
      <c r="G181" s="17">
        <v>0.27775300000000003</v>
      </c>
      <c r="H181" s="17">
        <v>0.10508199999999999</v>
      </c>
      <c r="I181" s="17">
        <v>0.116731</v>
      </c>
      <c r="J181" s="17">
        <v>1.1649E-2</v>
      </c>
      <c r="K181" s="17">
        <v>9.9795999999999996E-2</v>
      </c>
      <c r="L181" s="17">
        <v>463.5</v>
      </c>
      <c r="M181" s="17">
        <v>0.43956000000000001</v>
      </c>
      <c r="N181" s="17">
        <v>2062</v>
      </c>
      <c r="O181" s="17">
        <v>0</v>
      </c>
      <c r="P181" s="17">
        <v>0</v>
      </c>
      <c r="Q181" s="17">
        <v>7.3640999999999998E-2</v>
      </c>
      <c r="R181" s="17">
        <v>6.6379999999999995E-2</v>
      </c>
      <c r="S181" s="17">
        <v>8.5352999999999998E-2</v>
      </c>
      <c r="T181" s="17">
        <v>1.8973E-2</v>
      </c>
      <c r="U181" s="17">
        <v>0.22228999999999999</v>
      </c>
      <c r="V181" s="17">
        <v>571.4</v>
      </c>
      <c r="W181" s="17">
        <v>3.9999999999999998E-6</v>
      </c>
      <c r="X181" s="17">
        <v>549</v>
      </c>
      <c r="Y181" s="17">
        <v>0</v>
      </c>
      <c r="Z181" s="17">
        <v>0</v>
      </c>
      <c r="AA181" s="17">
        <v>0.34198499999999998</v>
      </c>
      <c r="AB181" s="17">
        <v>2.0315099999999999E-2</v>
      </c>
      <c r="AC181" s="17">
        <v>6.67653E-2</v>
      </c>
      <c r="AD181" s="17">
        <v>0.25</v>
      </c>
      <c r="AE181" s="17">
        <v>1791.9</v>
      </c>
    </row>
    <row r="182" spans="1:31">
      <c r="A182" s="17">
        <v>169</v>
      </c>
      <c r="B182" s="19">
        <v>0.33422453703703708</v>
      </c>
      <c r="C182" s="17">
        <v>149.9</v>
      </c>
      <c r="D182" s="17">
        <v>3.6</v>
      </c>
      <c r="E182" s="17">
        <v>2.183E-3</v>
      </c>
      <c r="F182" s="17">
        <v>0.106</v>
      </c>
      <c r="G182" s="17">
        <v>0.13531899999999999</v>
      </c>
      <c r="H182" s="17">
        <v>0.106653</v>
      </c>
      <c r="I182" s="17">
        <v>0.115554</v>
      </c>
      <c r="J182" s="17">
        <v>8.9009999999999992E-3</v>
      </c>
      <c r="K182" s="17">
        <v>7.7027999999999999E-2</v>
      </c>
      <c r="L182" s="17">
        <v>900</v>
      </c>
      <c r="M182" s="17">
        <v>8.7515999999999997E-2</v>
      </c>
      <c r="N182" s="17">
        <v>933</v>
      </c>
      <c r="O182" s="17">
        <v>0</v>
      </c>
      <c r="P182" s="17">
        <v>0</v>
      </c>
      <c r="Q182" s="17">
        <v>8.2195000000000004E-2</v>
      </c>
      <c r="R182" s="17">
        <v>7.1312E-2</v>
      </c>
      <c r="S182" s="17">
        <v>8.3698999999999996E-2</v>
      </c>
      <c r="T182" s="17">
        <v>1.2387E-2</v>
      </c>
      <c r="U182" s="17">
        <v>0.14799100000000001</v>
      </c>
      <c r="V182" s="17">
        <v>900</v>
      </c>
      <c r="W182" s="17">
        <v>5.0000000000000004E-6</v>
      </c>
      <c r="X182" s="17">
        <v>917</v>
      </c>
      <c r="Y182" s="17">
        <v>0</v>
      </c>
      <c r="Z182" s="17">
        <v>0</v>
      </c>
      <c r="AA182" s="17">
        <v>0.22767899999999999</v>
      </c>
      <c r="AB182" s="17">
        <v>1.7892499999999999E-2</v>
      </c>
      <c r="AC182" s="17">
        <v>7.1534E-2</v>
      </c>
      <c r="AD182" s="17">
        <v>0.25</v>
      </c>
      <c r="AE182" s="17">
        <v>922.9</v>
      </c>
    </row>
    <row r="183" spans="1:31">
      <c r="A183" s="17">
        <v>170</v>
      </c>
      <c r="B183" s="19">
        <v>0.33428240740740739</v>
      </c>
      <c r="C183" s="17">
        <v>150.80000000000001</v>
      </c>
      <c r="D183" s="17">
        <v>3.6</v>
      </c>
      <c r="E183" s="17">
        <v>1.9900000000000001E-4</v>
      </c>
      <c r="F183" s="17">
        <v>0.01</v>
      </c>
      <c r="G183" s="17">
        <v>6.4507999999999996E-2</v>
      </c>
      <c r="H183" s="17">
        <v>0.103252</v>
      </c>
      <c r="I183" s="17">
        <v>0.119141</v>
      </c>
      <c r="J183" s="17">
        <v>1.5887999999999999E-2</v>
      </c>
      <c r="K183" s="17">
        <v>0.133356</v>
      </c>
      <c r="L183" s="17">
        <v>100.1</v>
      </c>
      <c r="M183" s="17">
        <v>0.37082799999999999</v>
      </c>
      <c r="N183" s="17">
        <v>1289</v>
      </c>
      <c r="O183" s="17">
        <v>0</v>
      </c>
      <c r="P183" s="17">
        <v>0</v>
      </c>
      <c r="Q183" s="17">
        <v>8.4162000000000001E-2</v>
      </c>
      <c r="R183" s="17">
        <v>7.4137999999999996E-2</v>
      </c>
      <c r="S183" s="17">
        <v>8.4183999999999995E-2</v>
      </c>
      <c r="T183" s="17">
        <v>1.0045999999999999E-2</v>
      </c>
      <c r="U183" s="17">
        <v>0.11933299999999999</v>
      </c>
      <c r="V183" s="17">
        <v>900</v>
      </c>
      <c r="W183" s="17">
        <v>9.0000000000000002E-6</v>
      </c>
      <c r="X183" s="17">
        <v>1796</v>
      </c>
      <c r="Y183" s="17">
        <v>0</v>
      </c>
      <c r="Z183" s="17">
        <v>0</v>
      </c>
      <c r="AA183" s="17">
        <v>0.18359</v>
      </c>
      <c r="AB183" s="17">
        <v>2.7911799999999999E-3</v>
      </c>
      <c r="AC183" s="17">
        <v>7.4165999999999996E-2</v>
      </c>
      <c r="AD183" s="17">
        <v>0.25</v>
      </c>
      <c r="AE183" s="17">
        <v>8300.5</v>
      </c>
    </row>
    <row r="184" spans="1:31">
      <c r="A184" s="17">
        <v>171</v>
      </c>
      <c r="B184" s="19">
        <v>0.33434027777777775</v>
      </c>
      <c r="C184" s="17">
        <v>151.9</v>
      </c>
      <c r="D184" s="17">
        <v>3.6</v>
      </c>
      <c r="E184" s="17">
        <v>2.3800000000000001E-4</v>
      </c>
      <c r="F184" s="17">
        <v>1.2E-2</v>
      </c>
      <c r="G184" s="17">
        <v>6.9823999999999997E-2</v>
      </c>
      <c r="H184" s="17">
        <v>0.107547</v>
      </c>
      <c r="I184" s="17">
        <v>0.12230000000000001</v>
      </c>
      <c r="J184" s="17">
        <v>1.4754E-2</v>
      </c>
      <c r="K184" s="17">
        <v>0.12063400000000001</v>
      </c>
      <c r="L184" s="17">
        <v>100</v>
      </c>
      <c r="M184" s="17">
        <v>0.283306</v>
      </c>
      <c r="N184" s="17">
        <v>1377</v>
      </c>
      <c r="O184" s="17">
        <v>0</v>
      </c>
      <c r="P184" s="17">
        <v>0</v>
      </c>
      <c r="Q184" s="17">
        <v>5.5675000000000002E-2</v>
      </c>
      <c r="R184" s="17">
        <v>7.1715000000000001E-2</v>
      </c>
      <c r="S184" s="17">
        <v>8.3666000000000004E-2</v>
      </c>
      <c r="T184" s="17">
        <v>1.1952000000000001E-2</v>
      </c>
      <c r="U184" s="17">
        <v>0.142848</v>
      </c>
      <c r="V184" s="17">
        <v>770.7</v>
      </c>
      <c r="W184" s="17">
        <v>0.59999899999999995</v>
      </c>
      <c r="X184" s="17">
        <v>1569</v>
      </c>
      <c r="Y184" s="17">
        <v>0</v>
      </c>
      <c r="Z184" s="17">
        <v>0</v>
      </c>
      <c r="AA184" s="17">
        <v>0.21976599999999999</v>
      </c>
      <c r="AB184" s="17">
        <v>2.9785900000000001E-3</v>
      </c>
      <c r="AC184" s="17">
        <v>7.1750300000000003E-2</v>
      </c>
      <c r="AD184" s="17">
        <v>0.25</v>
      </c>
      <c r="AE184" s="17">
        <v>8304.7000000000007</v>
      </c>
    </row>
    <row r="185" spans="1:31">
      <c r="A185" s="17">
        <v>172</v>
      </c>
      <c r="B185" s="19">
        <v>0.33439814814814817</v>
      </c>
      <c r="C185" s="17">
        <v>153.19999999999999</v>
      </c>
      <c r="D185" s="17">
        <v>3.6</v>
      </c>
      <c r="E185" s="17">
        <v>4.6200000000000001E-4</v>
      </c>
      <c r="F185" s="17">
        <v>2.1999999999999999E-2</v>
      </c>
      <c r="G185" s="17">
        <v>2.4400999999999999E-2</v>
      </c>
      <c r="H185" s="17">
        <v>0.105804</v>
      </c>
      <c r="I185" s="17">
        <v>0.11633</v>
      </c>
      <c r="J185" s="17">
        <v>1.0525E-2</v>
      </c>
      <c r="K185" s="17">
        <v>9.0479000000000004E-2</v>
      </c>
      <c r="L185" s="17">
        <v>224</v>
      </c>
      <c r="M185" s="17">
        <v>0.59999899999999995</v>
      </c>
      <c r="N185" s="17">
        <v>1082</v>
      </c>
      <c r="O185" s="17">
        <v>0</v>
      </c>
      <c r="P185" s="17">
        <v>0</v>
      </c>
      <c r="Q185" s="17">
        <v>1.9212E-2</v>
      </c>
      <c r="R185" s="17">
        <v>7.2334999999999997E-2</v>
      </c>
      <c r="S185" s="17">
        <v>8.2593E-2</v>
      </c>
      <c r="T185" s="17">
        <v>1.0257E-2</v>
      </c>
      <c r="U185" s="17">
        <v>0.124193</v>
      </c>
      <c r="V185" s="17">
        <v>900</v>
      </c>
      <c r="W185" s="17">
        <v>1.9999999999999999E-6</v>
      </c>
      <c r="X185" s="17">
        <v>1743</v>
      </c>
      <c r="Y185" s="17">
        <v>0</v>
      </c>
      <c r="Z185" s="17">
        <v>0</v>
      </c>
      <c r="AA185" s="17">
        <v>0.19106600000000001</v>
      </c>
      <c r="AB185" s="17">
        <v>5.2323300000000003E-3</v>
      </c>
      <c r="AC185" s="17">
        <v>7.2388999999999995E-2</v>
      </c>
      <c r="AD185" s="17">
        <v>0.25</v>
      </c>
      <c r="AE185" s="17">
        <v>3708.4</v>
      </c>
    </row>
    <row r="186" spans="1:31">
      <c r="A186" s="17">
        <v>173</v>
      </c>
      <c r="B186" s="19">
        <v>0.33445601851851853</v>
      </c>
      <c r="C186" s="17">
        <v>154.30000000000001</v>
      </c>
      <c r="D186" s="17">
        <v>3.6</v>
      </c>
      <c r="E186" s="17">
        <v>9.5699999999999995E-4</v>
      </c>
      <c r="F186" s="17">
        <v>4.5999999999999999E-2</v>
      </c>
      <c r="G186" s="17">
        <v>0.143432</v>
      </c>
      <c r="H186" s="17">
        <v>0.10938000000000001</v>
      </c>
      <c r="I186" s="17">
        <v>0.117795</v>
      </c>
      <c r="J186" s="17">
        <v>8.4150000000000006E-3</v>
      </c>
      <c r="K186" s="17">
        <v>7.1438000000000001E-2</v>
      </c>
      <c r="L186" s="17">
        <v>454.5</v>
      </c>
      <c r="M186" s="17">
        <v>0.441249</v>
      </c>
      <c r="N186" s="17">
        <v>2025</v>
      </c>
      <c r="O186" s="17">
        <v>0</v>
      </c>
      <c r="P186" s="17">
        <v>0</v>
      </c>
      <c r="Q186" s="17">
        <v>4.1426999999999999E-2</v>
      </c>
      <c r="R186" s="17">
        <v>7.3336999999999999E-2</v>
      </c>
      <c r="S186" s="17">
        <v>8.4169999999999995E-2</v>
      </c>
      <c r="T186" s="17">
        <v>1.0833000000000001E-2</v>
      </c>
      <c r="U186" s="17">
        <v>0.12870699999999999</v>
      </c>
      <c r="V186" s="17">
        <v>778.8</v>
      </c>
      <c r="W186" s="17">
        <v>0.370813</v>
      </c>
      <c r="X186" s="17">
        <v>2637</v>
      </c>
      <c r="Y186" s="17">
        <v>0</v>
      </c>
      <c r="Z186" s="17">
        <v>0</v>
      </c>
      <c r="AA186" s="17">
        <v>0.19801099999999999</v>
      </c>
      <c r="AB186" s="17">
        <v>1.9576099999999999E-2</v>
      </c>
      <c r="AC186" s="17">
        <v>7.35489E-2</v>
      </c>
      <c r="AD186" s="17">
        <v>0.25</v>
      </c>
      <c r="AE186" s="17">
        <v>1827.5</v>
      </c>
    </row>
    <row r="187" spans="1:31">
      <c r="A187" s="17">
        <v>174</v>
      </c>
      <c r="B187" s="19">
        <v>0.33451388888888894</v>
      </c>
      <c r="C187" s="17">
        <v>155.4</v>
      </c>
      <c r="D187" s="17">
        <v>3.6</v>
      </c>
      <c r="E187" s="17">
        <v>1.73E-3</v>
      </c>
      <c r="F187" s="17">
        <v>8.4000000000000005E-2</v>
      </c>
      <c r="G187" s="17">
        <v>9.6433000000000005E-2</v>
      </c>
      <c r="H187" s="17">
        <v>0.10649500000000001</v>
      </c>
      <c r="I187" s="17">
        <v>0.11403000000000001</v>
      </c>
      <c r="J187" s="17">
        <v>7.535E-3</v>
      </c>
      <c r="K187" s="17">
        <v>6.6082000000000002E-2</v>
      </c>
      <c r="L187" s="17">
        <v>900</v>
      </c>
      <c r="M187" s="17">
        <v>1.0000000000000001E-5</v>
      </c>
      <c r="N187" s="17">
        <v>1332</v>
      </c>
      <c r="O187" s="17">
        <v>0</v>
      </c>
      <c r="P187" s="17">
        <v>0</v>
      </c>
      <c r="Q187" s="17">
        <v>0.116174</v>
      </c>
      <c r="R187" s="17">
        <v>7.1828000000000003E-2</v>
      </c>
      <c r="S187" s="17">
        <v>8.1452999999999998E-2</v>
      </c>
      <c r="T187" s="17">
        <v>9.6249999999999999E-3</v>
      </c>
      <c r="U187" s="17">
        <v>0.11816699999999999</v>
      </c>
      <c r="V187" s="17">
        <v>900</v>
      </c>
      <c r="W187" s="17">
        <v>0.22917399999999999</v>
      </c>
      <c r="X187" s="17">
        <v>2036</v>
      </c>
      <c r="Y187" s="17">
        <v>0</v>
      </c>
      <c r="Z187" s="17">
        <v>0</v>
      </c>
      <c r="AA187" s="17">
        <v>0.18179600000000001</v>
      </c>
      <c r="AB187" s="17">
        <v>2.5352199999999998E-2</v>
      </c>
      <c r="AC187" s="17">
        <v>7.2071700000000002E-2</v>
      </c>
      <c r="AD187" s="17">
        <v>0.25</v>
      </c>
      <c r="AE187" s="17">
        <v>922.9</v>
      </c>
    </row>
    <row r="188" spans="1:31">
      <c r="A188" s="17">
        <v>175</v>
      </c>
      <c r="B188" s="19">
        <v>0.33456018518518515</v>
      </c>
      <c r="C188" s="17">
        <v>156.30000000000001</v>
      </c>
      <c r="D188" s="17">
        <v>3.6</v>
      </c>
      <c r="E188" s="17">
        <v>2.1199999999999999E-3</v>
      </c>
      <c r="F188" s="17">
        <v>0.10299999999999999</v>
      </c>
      <c r="G188" s="17">
        <v>6.7785999999999999E-2</v>
      </c>
      <c r="H188" s="17">
        <v>0.104916</v>
      </c>
      <c r="I188" s="17">
        <v>0.115319</v>
      </c>
      <c r="J188" s="17">
        <v>1.0403000000000001E-2</v>
      </c>
      <c r="K188" s="17">
        <v>9.0213000000000002E-2</v>
      </c>
      <c r="L188" s="17">
        <v>900</v>
      </c>
      <c r="M188" s="17">
        <v>3.0000000000000001E-6</v>
      </c>
      <c r="N188" s="17">
        <v>1281</v>
      </c>
      <c r="O188" s="17">
        <v>0</v>
      </c>
      <c r="P188" s="17">
        <v>0</v>
      </c>
      <c r="Q188" s="17">
        <v>0.22437199999999999</v>
      </c>
      <c r="R188" s="17">
        <v>7.9739000000000004E-2</v>
      </c>
      <c r="S188" s="17">
        <v>9.3223E-2</v>
      </c>
      <c r="T188" s="17">
        <v>1.3483999999999999E-2</v>
      </c>
      <c r="U188" s="17">
        <v>0.144645</v>
      </c>
      <c r="V188" s="17">
        <v>640.6</v>
      </c>
      <c r="W188" s="17">
        <v>9.0000000000000002E-6</v>
      </c>
      <c r="X188" s="17">
        <v>679</v>
      </c>
      <c r="Y188" s="17">
        <v>0</v>
      </c>
      <c r="Z188" s="17">
        <v>0</v>
      </c>
      <c r="AA188" s="17">
        <v>0.22253000000000001</v>
      </c>
      <c r="AB188" s="17">
        <v>2.4394900000000001E-2</v>
      </c>
      <c r="AC188" s="17">
        <v>8.0067899999999997E-2</v>
      </c>
      <c r="AD188" s="17">
        <v>0.25</v>
      </c>
      <c r="AE188" s="17">
        <v>922.9</v>
      </c>
    </row>
    <row r="189" spans="1:31">
      <c r="A189" s="17">
        <v>176</v>
      </c>
      <c r="B189" s="19">
        <v>0.33461805555555557</v>
      </c>
      <c r="C189" s="17">
        <v>157.69999999999999</v>
      </c>
      <c r="D189" s="17">
        <v>3.6</v>
      </c>
      <c r="E189" s="17">
        <v>2.7989999999999998E-3</v>
      </c>
      <c r="F189" s="17">
        <v>0.13500000000000001</v>
      </c>
      <c r="G189" s="17">
        <v>4.8465000000000001E-2</v>
      </c>
      <c r="H189" s="17">
        <v>0.10562199999999999</v>
      </c>
      <c r="I189" s="17">
        <v>0.114047</v>
      </c>
      <c r="J189" s="17">
        <v>8.4259999999999995E-3</v>
      </c>
      <c r="K189" s="17">
        <v>7.3879E-2</v>
      </c>
      <c r="L189" s="17">
        <v>900</v>
      </c>
      <c r="M189" s="17">
        <v>0.22917799999999999</v>
      </c>
      <c r="N189" s="17">
        <v>971</v>
      </c>
      <c r="O189" s="17">
        <v>0</v>
      </c>
      <c r="P189" s="17">
        <v>0</v>
      </c>
      <c r="Q189" s="17">
        <v>5.7447999999999999E-2</v>
      </c>
      <c r="R189" s="17">
        <v>6.7760000000000001E-2</v>
      </c>
      <c r="S189" s="17">
        <v>8.3640999999999993E-2</v>
      </c>
      <c r="T189" s="17">
        <v>1.5880999999999999E-2</v>
      </c>
      <c r="U189" s="17">
        <v>0.18987100000000001</v>
      </c>
      <c r="V189" s="17">
        <v>900</v>
      </c>
      <c r="W189" s="17">
        <v>3.0000000000000001E-6</v>
      </c>
      <c r="X189" s="17">
        <v>1770</v>
      </c>
      <c r="Y189" s="17">
        <v>0</v>
      </c>
      <c r="Z189" s="17">
        <v>0</v>
      </c>
      <c r="AA189" s="17">
        <v>0.29210999999999998</v>
      </c>
      <c r="AB189" s="17">
        <v>1.8606899999999999E-2</v>
      </c>
      <c r="AC189" s="17">
        <v>6.8055599999999994E-2</v>
      </c>
      <c r="AD189" s="17">
        <v>0.25</v>
      </c>
      <c r="AE189" s="17">
        <v>922.9</v>
      </c>
    </row>
    <row r="190" spans="1:31">
      <c r="A190" s="17">
        <v>177</v>
      </c>
      <c r="B190" s="19">
        <v>0.33467592592592593</v>
      </c>
      <c r="C190" s="17">
        <v>158.30000000000001</v>
      </c>
      <c r="D190" s="17">
        <v>3.6</v>
      </c>
      <c r="E190" s="17">
        <v>1.4840000000000001E-3</v>
      </c>
      <c r="F190" s="17">
        <v>7.1999999999999995E-2</v>
      </c>
      <c r="G190" s="17">
        <v>7.7100000000000002E-2</v>
      </c>
      <c r="H190" s="17">
        <v>0.106281</v>
      </c>
      <c r="I190" s="17">
        <v>0.114609</v>
      </c>
      <c r="J190" s="17">
        <v>8.3280000000000003E-3</v>
      </c>
      <c r="K190" s="17">
        <v>7.2664000000000006E-2</v>
      </c>
      <c r="L190" s="17">
        <v>568.5</v>
      </c>
      <c r="M190" s="17">
        <v>0.59999899999999995</v>
      </c>
      <c r="N190" s="17">
        <v>1471</v>
      </c>
      <c r="O190" s="17">
        <v>0</v>
      </c>
      <c r="P190" s="17">
        <v>0</v>
      </c>
      <c r="Q190" s="17">
        <v>0.121561</v>
      </c>
      <c r="R190" s="17">
        <v>7.1159E-2</v>
      </c>
      <c r="S190" s="17">
        <v>8.4635000000000002E-2</v>
      </c>
      <c r="T190" s="17">
        <v>1.3476E-2</v>
      </c>
      <c r="U190" s="17">
        <v>0.159224</v>
      </c>
      <c r="V190" s="17">
        <v>140</v>
      </c>
      <c r="W190" s="17">
        <v>0.37080800000000003</v>
      </c>
      <c r="X190" s="17">
        <v>910</v>
      </c>
      <c r="Y190" s="17">
        <v>0</v>
      </c>
      <c r="Z190" s="17">
        <v>0</v>
      </c>
      <c r="AA190" s="17">
        <v>0.24496000000000001</v>
      </c>
      <c r="AB190" s="17">
        <v>1.78204E-2</v>
      </c>
      <c r="AC190" s="17">
        <v>7.1399400000000002E-2</v>
      </c>
      <c r="AD190" s="17">
        <v>0.25</v>
      </c>
      <c r="AE190" s="17">
        <v>1461.1</v>
      </c>
    </row>
    <row r="191" spans="1:31">
      <c r="A191" s="17">
        <v>178</v>
      </c>
      <c r="B191" s="19">
        <v>0.33473379629629635</v>
      </c>
      <c r="C191" s="17">
        <v>159.69999999999999</v>
      </c>
      <c r="D191" s="17">
        <v>3.6</v>
      </c>
      <c r="E191" s="17">
        <v>3.1300000000000002E-4</v>
      </c>
      <c r="F191" s="17">
        <v>1.4999999999999999E-2</v>
      </c>
      <c r="G191" s="17">
        <v>7.0044999999999996E-2</v>
      </c>
      <c r="H191" s="17">
        <v>0.10187400000000001</v>
      </c>
      <c r="I191" s="17">
        <v>0.11842900000000001</v>
      </c>
      <c r="J191" s="17">
        <v>1.6553999999999999E-2</v>
      </c>
      <c r="K191" s="17">
        <v>0.13978299999999999</v>
      </c>
      <c r="L191" s="17">
        <v>100</v>
      </c>
      <c r="M191" s="17">
        <v>0.22915099999999999</v>
      </c>
      <c r="N191" s="17">
        <v>1377</v>
      </c>
      <c r="O191" s="17">
        <v>0</v>
      </c>
      <c r="P191" s="17">
        <v>0</v>
      </c>
      <c r="Q191" s="17">
        <v>0.100818</v>
      </c>
      <c r="R191" s="17">
        <v>6.9209999999999994E-2</v>
      </c>
      <c r="S191" s="17">
        <v>8.5218000000000002E-2</v>
      </c>
      <c r="T191" s="17">
        <v>1.6008999999999999E-2</v>
      </c>
      <c r="U191" s="17">
        <v>0.187856</v>
      </c>
      <c r="V191" s="17">
        <v>195.7</v>
      </c>
      <c r="W191" s="17">
        <v>1.1E-5</v>
      </c>
      <c r="X191" s="17">
        <v>791</v>
      </c>
      <c r="Y191" s="17">
        <v>0</v>
      </c>
      <c r="Z191" s="17">
        <v>0</v>
      </c>
      <c r="AA191" s="17">
        <v>0.28900900000000002</v>
      </c>
      <c r="AB191" s="17">
        <v>2.9786000000000001E-3</v>
      </c>
      <c r="AC191" s="17">
        <v>6.9257200000000005E-2</v>
      </c>
      <c r="AD191" s="17">
        <v>0.25</v>
      </c>
      <c r="AE191" s="17">
        <v>8305.5</v>
      </c>
    </row>
    <row r="192" spans="1:31">
      <c r="A192" s="17">
        <v>179</v>
      </c>
      <c r="B192" s="19">
        <v>0.33479166666666665</v>
      </c>
      <c r="C192" s="17">
        <v>160.6</v>
      </c>
      <c r="D192" s="17">
        <v>3.6</v>
      </c>
      <c r="E192" s="17">
        <v>7.8700000000000005E-4</v>
      </c>
      <c r="F192" s="17">
        <v>3.7999999999999999E-2</v>
      </c>
      <c r="G192" s="17">
        <v>0.18093000000000001</v>
      </c>
      <c r="H192" s="17">
        <v>0.101019</v>
      </c>
      <c r="I192" s="17">
        <v>0.113773</v>
      </c>
      <c r="J192" s="17">
        <v>1.2754E-2</v>
      </c>
      <c r="K192" s="17">
        <v>0.112099</v>
      </c>
      <c r="L192" s="17">
        <v>342.6</v>
      </c>
      <c r="M192" s="17">
        <v>0.6</v>
      </c>
      <c r="N192" s="17">
        <v>1220</v>
      </c>
      <c r="O192" s="17">
        <v>0</v>
      </c>
      <c r="P192" s="17">
        <v>0</v>
      </c>
      <c r="Q192" s="17">
        <v>0.14464399999999999</v>
      </c>
      <c r="R192" s="17">
        <v>7.2370000000000004E-2</v>
      </c>
      <c r="S192" s="17">
        <v>8.4044999999999995E-2</v>
      </c>
      <c r="T192" s="17">
        <v>1.1675E-2</v>
      </c>
      <c r="U192" s="17">
        <v>0.138909</v>
      </c>
      <c r="V192" s="17">
        <v>629.70000000000005</v>
      </c>
      <c r="W192" s="17">
        <v>0.6</v>
      </c>
      <c r="X192" s="17">
        <v>2648</v>
      </c>
      <c r="Y192" s="17">
        <v>0</v>
      </c>
      <c r="Z192" s="17">
        <v>0</v>
      </c>
      <c r="AA192" s="17">
        <v>0.21370600000000001</v>
      </c>
      <c r="AB192" s="17">
        <v>8.9916300000000005E-3</v>
      </c>
      <c r="AC192" s="17">
        <v>7.2475300000000006E-2</v>
      </c>
      <c r="AD192" s="17">
        <v>0.25</v>
      </c>
      <c r="AE192" s="17">
        <v>2424</v>
      </c>
    </row>
    <row r="193" spans="1:31">
      <c r="A193" s="17">
        <v>180</v>
      </c>
      <c r="B193" s="19">
        <v>0.33483796296296298</v>
      </c>
      <c r="C193" s="17">
        <v>161.69999999999999</v>
      </c>
      <c r="D193" s="17">
        <v>3.6</v>
      </c>
      <c r="E193" s="17">
        <v>2.7320000000000001E-3</v>
      </c>
      <c r="F193" s="17">
        <v>0.13200000000000001</v>
      </c>
      <c r="G193" s="17">
        <v>5.4531000000000003E-2</v>
      </c>
      <c r="H193" s="17">
        <v>0.102947</v>
      </c>
      <c r="I193" s="17">
        <v>0.112912</v>
      </c>
      <c r="J193" s="17">
        <v>9.9640000000000006E-3</v>
      </c>
      <c r="K193" s="17">
        <v>8.8247999999999993E-2</v>
      </c>
      <c r="L193" s="17">
        <v>900</v>
      </c>
      <c r="M193" s="17">
        <v>0.37081999999999998</v>
      </c>
      <c r="N193" s="17">
        <v>3383</v>
      </c>
      <c r="O193" s="17">
        <v>0</v>
      </c>
      <c r="P193" s="17">
        <v>0</v>
      </c>
      <c r="Q193" s="17">
        <v>1.2161E-2</v>
      </c>
      <c r="R193" s="17">
        <v>6.6989000000000007E-2</v>
      </c>
      <c r="S193" s="17">
        <v>8.3104999999999998E-2</v>
      </c>
      <c r="T193" s="17">
        <v>1.6115999999999998E-2</v>
      </c>
      <c r="U193" s="17">
        <v>0.19392300000000001</v>
      </c>
      <c r="V193" s="17">
        <v>278.39999999999998</v>
      </c>
      <c r="W193" s="17">
        <v>0.22917899999999999</v>
      </c>
      <c r="X193" s="17">
        <v>1928</v>
      </c>
      <c r="Y193" s="17">
        <v>0</v>
      </c>
      <c r="Z193" s="17">
        <v>0</v>
      </c>
      <c r="AA193" s="17">
        <v>0.29834300000000002</v>
      </c>
      <c r="AB193" s="17">
        <v>6.1963299999999999E-2</v>
      </c>
      <c r="AC193" s="17">
        <v>6.7987800000000001E-2</v>
      </c>
      <c r="AD193" s="17">
        <v>0.25</v>
      </c>
      <c r="AE193" s="17">
        <v>922.8</v>
      </c>
    </row>
    <row r="194" spans="1:31">
      <c r="A194" s="17">
        <v>181</v>
      </c>
      <c r="B194" s="19">
        <v>0.33489583333333334</v>
      </c>
      <c r="C194" s="17">
        <v>163</v>
      </c>
      <c r="D194" s="17">
        <v>3.6</v>
      </c>
      <c r="E194" s="17">
        <v>2.2109999999999999E-3</v>
      </c>
      <c r="F194" s="17">
        <v>0.107</v>
      </c>
      <c r="G194" s="17">
        <v>0.13032199999999999</v>
      </c>
      <c r="H194" s="17">
        <v>0.100452</v>
      </c>
      <c r="I194" s="17">
        <v>0.112751</v>
      </c>
      <c r="J194" s="17">
        <v>1.2298E-2</v>
      </c>
      <c r="K194" s="17">
        <v>0.109074</v>
      </c>
      <c r="L194" s="17">
        <v>900</v>
      </c>
      <c r="M194" s="17">
        <v>1.9999999999999999E-6</v>
      </c>
      <c r="N194" s="17">
        <v>1251</v>
      </c>
      <c r="O194" s="17">
        <v>0</v>
      </c>
      <c r="P194" s="17">
        <v>0</v>
      </c>
      <c r="Q194" s="17">
        <v>0.13528599999999999</v>
      </c>
      <c r="R194" s="17">
        <v>6.9228999999999999E-2</v>
      </c>
      <c r="S194" s="17">
        <v>8.1520999999999996E-2</v>
      </c>
      <c r="T194" s="17">
        <v>1.2292000000000001E-2</v>
      </c>
      <c r="U194" s="17">
        <v>0.150781</v>
      </c>
      <c r="V194" s="17">
        <v>900</v>
      </c>
      <c r="W194" s="17">
        <v>1.9999999999999999E-6</v>
      </c>
      <c r="X194" s="17">
        <v>1493</v>
      </c>
      <c r="Y194" s="17">
        <v>0</v>
      </c>
      <c r="Z194" s="17">
        <v>0</v>
      </c>
      <c r="AA194" s="17">
        <v>0.23197100000000001</v>
      </c>
      <c r="AB194" s="17">
        <v>2.3837500000000001E-2</v>
      </c>
      <c r="AC194" s="17">
        <v>6.9521799999999995E-2</v>
      </c>
      <c r="AD194" s="17">
        <v>0.25</v>
      </c>
      <c r="AE194" s="17">
        <v>922.9</v>
      </c>
    </row>
    <row r="195" spans="1:31">
      <c r="A195" s="17">
        <v>182</v>
      </c>
      <c r="B195" s="19">
        <v>0.33495370370370375</v>
      </c>
      <c r="C195" s="17">
        <v>164.3</v>
      </c>
      <c r="D195" s="17">
        <v>3.6</v>
      </c>
      <c r="E195" s="17">
        <v>2.5999999999999998E-4</v>
      </c>
      <c r="F195" s="17">
        <v>1.2999999999999999E-2</v>
      </c>
      <c r="G195" s="17">
        <v>1.2612999999999999E-2</v>
      </c>
      <c r="H195" s="17">
        <v>0.101642</v>
      </c>
      <c r="I195" s="17">
        <v>0.11412600000000001</v>
      </c>
      <c r="J195" s="17">
        <v>1.2484E-2</v>
      </c>
      <c r="K195" s="17">
        <v>0.109384</v>
      </c>
      <c r="L195" s="17">
        <v>100</v>
      </c>
      <c r="M195" s="17">
        <v>0.14163899999999999</v>
      </c>
      <c r="N195" s="17">
        <v>963</v>
      </c>
      <c r="O195" s="17">
        <v>0</v>
      </c>
      <c r="P195" s="17">
        <v>0</v>
      </c>
      <c r="Q195" s="17">
        <v>6.2758999999999995E-2</v>
      </c>
      <c r="R195" s="17">
        <v>6.9005999999999998E-2</v>
      </c>
      <c r="S195" s="17">
        <v>8.1776000000000001E-2</v>
      </c>
      <c r="T195" s="17">
        <v>1.2769000000000001E-2</v>
      </c>
      <c r="U195" s="17">
        <v>0.15614800000000001</v>
      </c>
      <c r="V195" s="17">
        <v>332.4</v>
      </c>
      <c r="W195" s="17">
        <v>3.0000000000000001E-6</v>
      </c>
      <c r="X195" s="17">
        <v>773</v>
      </c>
      <c r="Y195" s="17">
        <v>0</v>
      </c>
      <c r="Z195" s="17">
        <v>0</v>
      </c>
      <c r="AA195" s="17">
        <v>0.240228</v>
      </c>
      <c r="AB195" s="17">
        <v>2.0847800000000001E-3</v>
      </c>
      <c r="AC195" s="17">
        <v>6.90331E-2</v>
      </c>
      <c r="AD195" s="17">
        <v>0.25</v>
      </c>
      <c r="AE195" s="17">
        <v>8305.6</v>
      </c>
    </row>
    <row r="196" spans="1:31">
      <c r="A196" s="17">
        <v>183</v>
      </c>
      <c r="B196" s="19">
        <v>0.33501157407407406</v>
      </c>
      <c r="C196" s="17">
        <v>164.8</v>
      </c>
      <c r="D196" s="17">
        <v>2.7</v>
      </c>
      <c r="E196" s="17">
        <v>6.11E-4</v>
      </c>
      <c r="F196" s="17">
        <v>0.03</v>
      </c>
      <c r="G196" s="17">
        <v>0.234315</v>
      </c>
      <c r="H196" s="17">
        <v>0.101406</v>
      </c>
      <c r="I196" s="17">
        <v>0.111725</v>
      </c>
      <c r="J196" s="17">
        <v>1.0318000000000001E-2</v>
      </c>
      <c r="K196" s="17">
        <v>9.2355999999999994E-2</v>
      </c>
      <c r="L196" s="17">
        <v>362</v>
      </c>
      <c r="M196" s="17">
        <v>1.1E-5</v>
      </c>
      <c r="N196" s="17">
        <v>1441</v>
      </c>
      <c r="O196" s="17">
        <v>0</v>
      </c>
      <c r="P196" s="17">
        <v>0</v>
      </c>
      <c r="Q196" s="17">
        <v>2.6090000000000002E-3</v>
      </c>
      <c r="R196" s="17">
        <v>6.7849000000000007E-2</v>
      </c>
      <c r="S196" s="17">
        <v>7.8520000000000006E-2</v>
      </c>
      <c r="T196" s="17">
        <v>1.0671E-2</v>
      </c>
      <c r="U196" s="17">
        <v>0.13589899999999999</v>
      </c>
      <c r="V196" s="17">
        <v>561.6</v>
      </c>
      <c r="W196" s="17">
        <v>0.6</v>
      </c>
      <c r="X196" s="17">
        <v>1026</v>
      </c>
      <c r="Y196" s="17">
        <v>0</v>
      </c>
      <c r="Z196" s="17">
        <v>0</v>
      </c>
      <c r="AA196" s="17">
        <v>0.20907500000000001</v>
      </c>
      <c r="AB196" s="17">
        <v>8.4182200000000006E-3</v>
      </c>
      <c r="AC196" s="17">
        <v>6.7939200000000005E-2</v>
      </c>
      <c r="AD196" s="17">
        <v>0.25</v>
      </c>
      <c r="AE196" s="17">
        <v>2294.4</v>
      </c>
    </row>
    <row r="197" spans="1:31">
      <c r="A197" s="17">
        <v>184</v>
      </c>
      <c r="B197" s="19">
        <v>0.33506944444444442</v>
      </c>
      <c r="C197" s="17">
        <v>166.5</v>
      </c>
      <c r="D197" s="17">
        <v>2.7</v>
      </c>
      <c r="E197" s="17">
        <v>1.24E-3</v>
      </c>
      <c r="F197" s="17">
        <v>0.06</v>
      </c>
      <c r="G197" s="17">
        <v>4.0167000000000001E-2</v>
      </c>
      <c r="H197" s="17">
        <v>0.100285</v>
      </c>
      <c r="I197" s="17">
        <v>0.11224099999999999</v>
      </c>
      <c r="J197" s="17">
        <v>1.1956E-2</v>
      </c>
      <c r="K197" s="17">
        <v>0.10652</v>
      </c>
      <c r="L197" s="17">
        <v>900</v>
      </c>
      <c r="M197" s="17">
        <v>9.9999999999999995E-7</v>
      </c>
      <c r="N197" s="17">
        <v>883</v>
      </c>
      <c r="O197" s="17">
        <v>0</v>
      </c>
      <c r="P197" s="17">
        <v>0</v>
      </c>
      <c r="Q197" s="17">
        <v>0.124283</v>
      </c>
      <c r="R197" s="17">
        <v>7.0283999999999999E-2</v>
      </c>
      <c r="S197" s="17">
        <v>7.9105999999999996E-2</v>
      </c>
      <c r="T197" s="17">
        <v>8.822E-3</v>
      </c>
      <c r="U197" s="17">
        <v>0.11151700000000001</v>
      </c>
      <c r="V197" s="17">
        <v>741.6</v>
      </c>
      <c r="W197" s="17">
        <v>0.6</v>
      </c>
      <c r="X197" s="17">
        <v>863</v>
      </c>
      <c r="Y197" s="17">
        <v>0</v>
      </c>
      <c r="Z197" s="17">
        <v>0</v>
      </c>
      <c r="AA197" s="17">
        <v>0.171565</v>
      </c>
      <c r="AB197" s="17">
        <v>1.27656E-2</v>
      </c>
      <c r="AC197" s="17">
        <v>7.0396700000000006E-2</v>
      </c>
      <c r="AD197" s="17">
        <v>0.25</v>
      </c>
      <c r="AE197" s="17">
        <v>922.9</v>
      </c>
    </row>
    <row r="198" spans="1:31">
      <c r="A198" s="17">
        <v>185</v>
      </c>
      <c r="B198" s="19">
        <v>0.33512731481481484</v>
      </c>
      <c r="C198" s="17">
        <v>167.4</v>
      </c>
      <c r="D198" s="17">
        <v>3.6</v>
      </c>
      <c r="E198" s="17">
        <v>2.81E-4</v>
      </c>
      <c r="F198" s="17">
        <v>1.4E-2</v>
      </c>
      <c r="G198" s="17">
        <v>0.118316</v>
      </c>
      <c r="H198" s="17">
        <v>9.8618999999999998E-2</v>
      </c>
      <c r="I198" s="17">
        <v>0.113915</v>
      </c>
      <c r="J198" s="17">
        <v>1.5296000000000001E-2</v>
      </c>
      <c r="K198" s="17">
        <v>0.13427700000000001</v>
      </c>
      <c r="L198" s="17">
        <v>168.1</v>
      </c>
      <c r="M198" s="17">
        <v>0.22916800000000001</v>
      </c>
      <c r="N198" s="17">
        <v>1022</v>
      </c>
      <c r="O198" s="17">
        <v>0</v>
      </c>
      <c r="P198" s="17">
        <v>0</v>
      </c>
      <c r="Q198" s="17">
        <v>2.1524999999999999E-2</v>
      </c>
      <c r="R198" s="17">
        <v>7.0201E-2</v>
      </c>
      <c r="S198" s="17">
        <v>7.8032000000000004E-2</v>
      </c>
      <c r="T198" s="17">
        <v>7.8309999999999994E-3</v>
      </c>
      <c r="U198" s="17">
        <v>0.100357</v>
      </c>
      <c r="V198" s="17">
        <v>769.2</v>
      </c>
      <c r="W198" s="17">
        <v>0.59999800000000003</v>
      </c>
      <c r="X198" s="17">
        <v>1219</v>
      </c>
      <c r="Y198" s="17">
        <v>0</v>
      </c>
      <c r="Z198" s="17">
        <v>0</v>
      </c>
      <c r="AA198" s="17">
        <v>0.154395</v>
      </c>
      <c r="AB198" s="17">
        <v>3.7146499999999999E-3</v>
      </c>
      <c r="AC198" s="17">
        <v>7.0229899999999998E-2</v>
      </c>
      <c r="AD198" s="17">
        <v>0.25</v>
      </c>
      <c r="AE198" s="17">
        <v>4941.1000000000004</v>
      </c>
    </row>
    <row r="199" spans="1:31">
      <c r="A199" s="17">
        <v>186</v>
      </c>
      <c r="B199" s="19">
        <v>0.33517361111111116</v>
      </c>
      <c r="C199" s="17">
        <v>168.3</v>
      </c>
      <c r="D199" s="17">
        <v>3.6</v>
      </c>
      <c r="E199" s="17">
        <v>2.3670000000000002E-3</v>
      </c>
      <c r="F199" s="17">
        <v>0.115</v>
      </c>
      <c r="G199" s="17">
        <v>6.6588999999999995E-2</v>
      </c>
      <c r="H199" s="17">
        <v>0.100145</v>
      </c>
      <c r="I199" s="17">
        <v>0.11118</v>
      </c>
      <c r="J199" s="17">
        <v>1.1036000000000001E-2</v>
      </c>
      <c r="K199" s="17">
        <v>9.9257999999999999E-2</v>
      </c>
      <c r="L199" s="17">
        <v>900</v>
      </c>
      <c r="M199" s="17">
        <v>0.14163100000000001</v>
      </c>
      <c r="N199" s="17">
        <v>1517</v>
      </c>
      <c r="O199" s="17">
        <v>0</v>
      </c>
      <c r="P199" s="17">
        <v>0</v>
      </c>
      <c r="Q199" s="17">
        <v>9.6710000000000008E-3</v>
      </c>
      <c r="R199" s="17">
        <v>6.9292000000000006E-2</v>
      </c>
      <c r="S199" s="17">
        <v>8.2712999999999995E-2</v>
      </c>
      <c r="T199" s="17">
        <v>1.3421000000000001E-2</v>
      </c>
      <c r="U199" s="17">
        <v>0.16225800000000001</v>
      </c>
      <c r="V199" s="17">
        <v>100</v>
      </c>
      <c r="W199" s="17">
        <v>0.14163400000000001</v>
      </c>
      <c r="X199" s="17">
        <v>999</v>
      </c>
      <c r="Y199" s="17">
        <v>0</v>
      </c>
      <c r="Z199" s="17">
        <v>0</v>
      </c>
      <c r="AA199" s="17">
        <v>0.24962699999999999</v>
      </c>
      <c r="AB199" s="17">
        <v>2.87747E-2</v>
      </c>
      <c r="AC199" s="17">
        <v>6.9678000000000004E-2</v>
      </c>
      <c r="AD199" s="17">
        <v>0.25</v>
      </c>
      <c r="AE199" s="17">
        <v>922.9</v>
      </c>
    </row>
    <row r="200" spans="1:31">
      <c r="A200" s="17">
        <v>187</v>
      </c>
      <c r="B200" s="19">
        <v>0.33523148148148146</v>
      </c>
      <c r="C200" s="17">
        <v>169.2</v>
      </c>
      <c r="D200" s="17">
        <v>3.6</v>
      </c>
      <c r="E200" s="17">
        <v>1.6720000000000001E-3</v>
      </c>
      <c r="F200" s="17">
        <v>8.1000000000000003E-2</v>
      </c>
      <c r="G200" s="17">
        <v>7.3819999999999997E-2</v>
      </c>
      <c r="H200" s="17">
        <v>9.9626000000000006E-2</v>
      </c>
      <c r="I200" s="17">
        <v>0.11139400000000001</v>
      </c>
      <c r="J200" s="17">
        <v>1.1768000000000001E-2</v>
      </c>
      <c r="K200" s="17">
        <v>0.10564</v>
      </c>
      <c r="L200" s="17">
        <v>900</v>
      </c>
      <c r="M200" s="17">
        <v>6.9999999999999999E-6</v>
      </c>
      <c r="N200" s="17">
        <v>1303</v>
      </c>
      <c r="O200" s="17">
        <v>0</v>
      </c>
      <c r="P200" s="17">
        <v>0</v>
      </c>
      <c r="Q200" s="17">
        <v>5.6763000000000001E-2</v>
      </c>
      <c r="R200" s="17">
        <v>7.0868E-2</v>
      </c>
      <c r="S200" s="17">
        <v>0.08</v>
      </c>
      <c r="T200" s="17">
        <v>9.1319999999999995E-3</v>
      </c>
      <c r="U200" s="17">
        <v>0.114148</v>
      </c>
      <c r="V200" s="17">
        <v>900</v>
      </c>
      <c r="W200" s="17">
        <v>0.37081900000000001</v>
      </c>
      <c r="X200" s="17">
        <v>1648</v>
      </c>
      <c r="Y200" s="17">
        <v>0</v>
      </c>
      <c r="Z200" s="17">
        <v>0</v>
      </c>
      <c r="AA200" s="17">
        <v>0.17561299999999999</v>
      </c>
      <c r="AB200" s="17">
        <v>2.4818699999999999E-2</v>
      </c>
      <c r="AC200" s="17">
        <v>7.1094500000000005E-2</v>
      </c>
      <c r="AD200" s="17">
        <v>0.25</v>
      </c>
      <c r="AE200" s="17">
        <v>922.9</v>
      </c>
    </row>
    <row r="201" spans="1:31">
      <c r="A201" s="17">
        <v>188</v>
      </c>
      <c r="B201" s="19">
        <v>0.33528935185185182</v>
      </c>
      <c r="C201" s="17">
        <v>170.3</v>
      </c>
      <c r="D201" s="17">
        <v>2.7</v>
      </c>
      <c r="E201" s="17">
        <v>1.2160000000000001E-3</v>
      </c>
      <c r="F201" s="17">
        <v>5.8999999999999997E-2</v>
      </c>
      <c r="G201" s="17">
        <v>3.5289000000000001E-2</v>
      </c>
      <c r="H201" s="17">
        <v>0.103837</v>
      </c>
      <c r="I201" s="17">
        <v>0.11354300000000001</v>
      </c>
      <c r="J201" s="17">
        <v>9.7059999999999994E-3</v>
      </c>
      <c r="K201" s="17">
        <v>8.5486999999999994E-2</v>
      </c>
      <c r="L201" s="17">
        <v>641.9</v>
      </c>
      <c r="M201" s="17">
        <v>0.6</v>
      </c>
      <c r="N201" s="17">
        <v>654</v>
      </c>
      <c r="O201" s="17">
        <v>0</v>
      </c>
      <c r="P201" s="17">
        <v>0</v>
      </c>
      <c r="Q201" s="17">
        <v>1.141E-2</v>
      </c>
      <c r="R201" s="17">
        <v>7.0491999999999999E-2</v>
      </c>
      <c r="S201" s="17">
        <v>8.3163000000000001E-2</v>
      </c>
      <c r="T201" s="17">
        <v>1.2671999999999999E-2</v>
      </c>
      <c r="U201" s="17">
        <v>0.15237100000000001</v>
      </c>
      <c r="V201" s="17">
        <v>100</v>
      </c>
      <c r="W201" s="17">
        <v>0.14163500000000001</v>
      </c>
      <c r="X201" s="17">
        <v>997</v>
      </c>
      <c r="Y201" s="17">
        <v>0</v>
      </c>
      <c r="Z201" s="17">
        <v>0</v>
      </c>
      <c r="AA201" s="17">
        <v>0.23441699999999999</v>
      </c>
      <c r="AB201" s="17">
        <v>6.7858800000000002E-3</v>
      </c>
      <c r="AC201" s="17">
        <v>7.0577500000000001E-2</v>
      </c>
      <c r="AD201" s="17">
        <v>0.25</v>
      </c>
      <c r="AE201" s="17">
        <v>1293.8</v>
      </c>
    </row>
    <row r="202" spans="1:31">
      <c r="A202" s="17">
        <v>189</v>
      </c>
      <c r="B202" s="19">
        <v>0.33534722222222224</v>
      </c>
      <c r="C202" s="17">
        <v>171.7</v>
      </c>
      <c r="D202" s="17">
        <v>2.7</v>
      </c>
      <c r="E202" s="17">
        <v>8.3600000000000005E-4</v>
      </c>
      <c r="F202" s="17">
        <v>0.04</v>
      </c>
      <c r="G202" s="17">
        <v>4.7166E-2</v>
      </c>
      <c r="H202" s="17">
        <v>0.100853</v>
      </c>
      <c r="I202" s="17">
        <v>0.11375200000000001</v>
      </c>
      <c r="J202" s="17">
        <v>1.2899000000000001E-2</v>
      </c>
      <c r="K202" s="17">
        <v>0.113398</v>
      </c>
      <c r="L202" s="17">
        <v>417.3</v>
      </c>
      <c r="M202" s="17">
        <v>0.6</v>
      </c>
      <c r="N202" s="17">
        <v>921</v>
      </c>
      <c r="O202" s="17">
        <v>0</v>
      </c>
      <c r="P202" s="17">
        <v>0</v>
      </c>
      <c r="Q202" s="17">
        <v>0.13542899999999999</v>
      </c>
      <c r="R202" s="17">
        <v>6.6555000000000003E-2</v>
      </c>
      <c r="S202" s="17">
        <v>7.9339999999999994E-2</v>
      </c>
      <c r="T202" s="17">
        <v>1.2784999999999999E-2</v>
      </c>
      <c r="U202" s="17">
        <v>0.16114100000000001</v>
      </c>
      <c r="V202" s="17">
        <v>423</v>
      </c>
      <c r="W202" s="17">
        <v>0.59999800000000003</v>
      </c>
      <c r="X202" s="17">
        <v>1051</v>
      </c>
      <c r="Y202" s="17">
        <v>0</v>
      </c>
      <c r="Z202" s="17">
        <v>0</v>
      </c>
      <c r="AA202" s="17">
        <v>0.24790999999999999</v>
      </c>
      <c r="AB202" s="17">
        <v>6.2169900000000004E-3</v>
      </c>
      <c r="AC202" s="17">
        <v>6.6634799999999994E-2</v>
      </c>
      <c r="AD202" s="17">
        <v>0.25</v>
      </c>
      <c r="AE202" s="17">
        <v>1990.3</v>
      </c>
    </row>
    <row r="203" spans="1:31">
      <c r="A203" s="17">
        <v>190</v>
      </c>
      <c r="B203" s="19">
        <v>0.3354050925925926</v>
      </c>
      <c r="C203" s="17">
        <v>172.3</v>
      </c>
      <c r="D203" s="17">
        <v>3.6</v>
      </c>
      <c r="E203" s="17">
        <v>1.7799999999999999E-3</v>
      </c>
      <c r="F203" s="17">
        <v>8.5999999999999993E-2</v>
      </c>
      <c r="G203" s="17">
        <v>4.1549999999999997E-2</v>
      </c>
      <c r="H203" s="17">
        <v>0.10237499999999999</v>
      </c>
      <c r="I203" s="17">
        <v>0.11100699999999999</v>
      </c>
      <c r="J203" s="17">
        <v>8.6320000000000008E-3</v>
      </c>
      <c r="K203" s="17">
        <v>7.7760999999999997E-2</v>
      </c>
      <c r="L203" s="17">
        <v>734.4</v>
      </c>
      <c r="M203" s="17">
        <v>0.6</v>
      </c>
      <c r="N203" s="17">
        <v>1146</v>
      </c>
      <c r="O203" s="17">
        <v>0</v>
      </c>
      <c r="P203" s="17">
        <v>0</v>
      </c>
      <c r="Q203" s="17">
        <v>0.118594</v>
      </c>
      <c r="R203" s="17">
        <v>6.9646E-2</v>
      </c>
      <c r="S203" s="17">
        <v>8.1729999999999997E-2</v>
      </c>
      <c r="T203" s="17">
        <v>1.2083999999999999E-2</v>
      </c>
      <c r="U203" s="17">
        <v>0.14785300000000001</v>
      </c>
      <c r="V203" s="17">
        <v>209.2</v>
      </c>
      <c r="W203" s="17">
        <v>5.0000000000000004E-6</v>
      </c>
      <c r="X203" s="17">
        <v>1392</v>
      </c>
      <c r="Y203" s="17">
        <v>0</v>
      </c>
      <c r="Z203" s="17">
        <v>0</v>
      </c>
      <c r="AA203" s="17">
        <v>0.227466</v>
      </c>
      <c r="AB203" s="17">
        <v>1.7939500000000001E-2</v>
      </c>
      <c r="AC203" s="17">
        <v>6.9862499999999994E-2</v>
      </c>
      <c r="AD203" s="17">
        <v>0.25</v>
      </c>
      <c r="AE203" s="17">
        <v>1131</v>
      </c>
    </row>
    <row r="204" spans="1:31">
      <c r="A204" s="17">
        <v>191</v>
      </c>
      <c r="B204" s="19">
        <v>0.33546296296296302</v>
      </c>
      <c r="C204" s="17">
        <v>173.7</v>
      </c>
      <c r="D204" s="17">
        <v>2.7</v>
      </c>
      <c r="E204" s="17">
        <v>1.73E-4</v>
      </c>
      <c r="F204" s="17">
        <v>8.0000000000000002E-3</v>
      </c>
      <c r="G204" s="17">
        <v>5.0792999999999998E-2</v>
      </c>
      <c r="H204" s="17">
        <v>0.101324</v>
      </c>
      <c r="I204" s="17">
        <v>0.115756</v>
      </c>
      <c r="J204" s="17">
        <v>1.4432E-2</v>
      </c>
      <c r="K204" s="17">
        <v>0.12467200000000001</v>
      </c>
      <c r="L204" s="17">
        <v>100</v>
      </c>
      <c r="M204" s="17">
        <v>0.370813</v>
      </c>
      <c r="N204" s="17">
        <v>1338</v>
      </c>
      <c r="O204" s="17">
        <v>0</v>
      </c>
      <c r="P204" s="17">
        <v>0</v>
      </c>
      <c r="Q204" s="17">
        <v>1.3199000000000001E-2</v>
      </c>
      <c r="R204" s="17">
        <v>6.8985000000000005E-2</v>
      </c>
      <c r="S204" s="17">
        <v>8.0038999999999999E-2</v>
      </c>
      <c r="T204" s="17">
        <v>1.1054E-2</v>
      </c>
      <c r="U204" s="17">
        <v>0.13810900000000001</v>
      </c>
      <c r="V204" s="17">
        <v>262.10000000000002</v>
      </c>
      <c r="W204" s="17">
        <v>0.59999800000000003</v>
      </c>
      <c r="X204" s="17">
        <v>1119</v>
      </c>
      <c r="Y204" s="17">
        <v>0</v>
      </c>
      <c r="Z204" s="17">
        <v>0</v>
      </c>
      <c r="AA204" s="17">
        <v>0.212475</v>
      </c>
      <c r="AB204" s="17">
        <v>2.17285E-3</v>
      </c>
      <c r="AC204" s="17">
        <v>6.9009299999999996E-2</v>
      </c>
      <c r="AD204" s="17">
        <v>0.25</v>
      </c>
      <c r="AE204" s="17">
        <v>8305.5</v>
      </c>
    </row>
    <row r="205" spans="1:31">
      <c r="A205" s="17">
        <v>192</v>
      </c>
      <c r="B205" s="19">
        <v>0.33550925925925923</v>
      </c>
      <c r="C205" s="17">
        <v>174.5</v>
      </c>
      <c r="D205" s="17">
        <v>2.7</v>
      </c>
      <c r="E205" s="17">
        <v>2.5140000000000002E-3</v>
      </c>
      <c r="F205" s="17">
        <v>0.122</v>
      </c>
      <c r="G205" s="17">
        <v>4.555E-3</v>
      </c>
      <c r="H205" s="17">
        <v>0.10047499999999999</v>
      </c>
      <c r="I205" s="17">
        <v>0.109677</v>
      </c>
      <c r="J205" s="17">
        <v>9.2020000000000001E-3</v>
      </c>
      <c r="K205" s="17">
        <v>8.3903000000000005E-2</v>
      </c>
      <c r="L205" s="17">
        <v>900</v>
      </c>
      <c r="M205" s="17">
        <v>8.7492E-2</v>
      </c>
      <c r="N205" s="17">
        <v>1632</v>
      </c>
      <c r="O205" s="17">
        <v>0</v>
      </c>
      <c r="P205" s="17">
        <v>0</v>
      </c>
      <c r="Q205" s="17">
        <v>0.131967</v>
      </c>
      <c r="R205" s="17">
        <v>6.0714999999999998E-2</v>
      </c>
      <c r="S205" s="17">
        <v>7.8697000000000003E-2</v>
      </c>
      <c r="T205" s="17">
        <v>1.7982000000000001E-2</v>
      </c>
      <c r="U205" s="17">
        <v>0.228495</v>
      </c>
      <c r="V205" s="17">
        <v>900</v>
      </c>
      <c r="W205" s="17">
        <v>9.9999999999999995E-7</v>
      </c>
      <c r="X205" s="17">
        <v>1436</v>
      </c>
      <c r="Y205" s="17">
        <v>0</v>
      </c>
      <c r="Z205" s="17">
        <v>0</v>
      </c>
      <c r="AA205" s="17">
        <v>0.35153099999999998</v>
      </c>
      <c r="AB205" s="17">
        <v>2.3349100000000001E-2</v>
      </c>
      <c r="AC205" s="17">
        <v>6.1134800000000003E-2</v>
      </c>
      <c r="AD205" s="17">
        <v>0.25</v>
      </c>
      <c r="AE205" s="17">
        <v>922.9</v>
      </c>
    </row>
    <row r="206" spans="1:31">
      <c r="A206" s="17">
        <v>193</v>
      </c>
      <c r="B206" s="19">
        <v>0.33556712962962965</v>
      </c>
      <c r="C206" s="17">
        <v>175.9</v>
      </c>
      <c r="D206" s="17">
        <v>2.7</v>
      </c>
      <c r="E206" s="17">
        <v>1.0679999999999999E-3</v>
      </c>
      <c r="F206" s="17">
        <v>5.1999999999999998E-2</v>
      </c>
      <c r="G206" s="17">
        <v>5.5810999999999999E-2</v>
      </c>
      <c r="H206" s="17">
        <v>0.10018199999999999</v>
      </c>
      <c r="I206" s="17">
        <v>0.110973</v>
      </c>
      <c r="J206" s="17">
        <v>1.0791E-2</v>
      </c>
      <c r="K206" s="17">
        <v>9.7237000000000004E-2</v>
      </c>
      <c r="L206" s="17">
        <v>900</v>
      </c>
      <c r="M206" s="17">
        <v>9.9999999999999995E-7</v>
      </c>
      <c r="N206" s="17">
        <v>1258</v>
      </c>
      <c r="O206" s="17">
        <v>0</v>
      </c>
      <c r="P206" s="17">
        <v>0</v>
      </c>
      <c r="Q206" s="17">
        <v>6.2200999999999999E-2</v>
      </c>
      <c r="R206" s="17">
        <v>6.8608000000000002E-2</v>
      </c>
      <c r="S206" s="17">
        <v>7.5940999999999995E-2</v>
      </c>
      <c r="T206" s="17">
        <v>7.3340000000000002E-3</v>
      </c>
      <c r="U206" s="17">
        <v>9.6572000000000005E-2</v>
      </c>
      <c r="V206" s="17">
        <v>100</v>
      </c>
      <c r="W206" s="17">
        <v>0.14163100000000001</v>
      </c>
      <c r="X206" s="17">
        <v>2047</v>
      </c>
      <c r="Y206" s="17">
        <v>0</v>
      </c>
      <c r="Z206" s="17">
        <v>0</v>
      </c>
      <c r="AA206" s="17">
        <v>0.14857200000000001</v>
      </c>
      <c r="AB206" s="17">
        <v>1.8095300000000002E-2</v>
      </c>
      <c r="AC206" s="17">
        <v>6.8740200000000001E-2</v>
      </c>
      <c r="AD206" s="17">
        <v>0.25</v>
      </c>
      <c r="AE206" s="17">
        <v>922.9</v>
      </c>
    </row>
    <row r="207" spans="1:31">
      <c r="A207" s="17">
        <v>194</v>
      </c>
      <c r="B207" s="19">
        <v>0.33562500000000001</v>
      </c>
      <c r="C207" s="17">
        <v>176.3</v>
      </c>
      <c r="D207" s="17">
        <v>2.7</v>
      </c>
      <c r="E207" s="17">
        <v>2.3900000000000001E-4</v>
      </c>
      <c r="F207" s="17">
        <v>1.2E-2</v>
      </c>
      <c r="G207" s="17">
        <v>1.5316E-2</v>
      </c>
      <c r="H207" s="17">
        <v>0.10306999999999999</v>
      </c>
      <c r="I207" s="17">
        <v>0.116364</v>
      </c>
      <c r="J207" s="17">
        <v>1.3294E-2</v>
      </c>
      <c r="K207" s="17">
        <v>0.114243</v>
      </c>
      <c r="L207" s="17">
        <v>100</v>
      </c>
      <c r="M207" s="17">
        <v>0.22917699999999999</v>
      </c>
      <c r="N207" s="17">
        <v>2154</v>
      </c>
      <c r="O207" s="17">
        <v>0</v>
      </c>
      <c r="P207" s="17">
        <v>0</v>
      </c>
      <c r="Q207" s="17">
        <v>9.9489999999999995E-3</v>
      </c>
      <c r="R207" s="17">
        <v>6.6807000000000005E-2</v>
      </c>
      <c r="S207" s="17">
        <v>8.2618999999999998E-2</v>
      </c>
      <c r="T207" s="17">
        <v>1.5812E-2</v>
      </c>
      <c r="U207" s="17">
        <v>0.191385</v>
      </c>
      <c r="V207" s="17">
        <v>100</v>
      </c>
      <c r="W207" s="17">
        <v>0.14163799999999999</v>
      </c>
      <c r="X207" s="17">
        <v>873</v>
      </c>
      <c r="Y207" s="17">
        <v>0</v>
      </c>
      <c r="Z207" s="17">
        <v>0</v>
      </c>
      <c r="AA207" s="17">
        <v>0.29443900000000001</v>
      </c>
      <c r="AB207" s="17">
        <v>3.49366E-3</v>
      </c>
      <c r="AC207" s="17">
        <v>6.6861900000000002E-2</v>
      </c>
      <c r="AD207" s="17">
        <v>0.25</v>
      </c>
      <c r="AE207" s="17">
        <v>8305.6</v>
      </c>
    </row>
    <row r="208" spans="1:31">
      <c r="A208" s="17">
        <v>195</v>
      </c>
      <c r="B208" s="19">
        <v>0.33568287037037042</v>
      </c>
      <c r="C208" s="17">
        <v>177.9</v>
      </c>
      <c r="D208" s="17">
        <v>2.7</v>
      </c>
      <c r="E208" s="17">
        <v>2.7420000000000001E-3</v>
      </c>
      <c r="F208" s="17">
        <v>0.13300000000000001</v>
      </c>
      <c r="G208" s="17">
        <v>0.147843</v>
      </c>
      <c r="H208" s="17">
        <v>9.9918999999999994E-2</v>
      </c>
      <c r="I208" s="17">
        <v>0.11143599999999999</v>
      </c>
      <c r="J208" s="17">
        <v>1.1516999999999999E-2</v>
      </c>
      <c r="K208" s="17">
        <v>0.103349</v>
      </c>
      <c r="L208" s="17">
        <v>900</v>
      </c>
      <c r="M208" s="17">
        <v>1.9999999999999999E-6</v>
      </c>
      <c r="N208" s="17">
        <v>2390</v>
      </c>
      <c r="O208" s="17">
        <v>0</v>
      </c>
      <c r="P208" s="17">
        <v>0</v>
      </c>
      <c r="Q208" s="17">
        <v>3.052E-3</v>
      </c>
      <c r="R208" s="17">
        <v>5.9979999999999999E-2</v>
      </c>
      <c r="S208" s="17">
        <v>8.0180000000000001E-2</v>
      </c>
      <c r="T208" s="17">
        <v>2.0199999999999999E-2</v>
      </c>
      <c r="U208" s="17">
        <v>0.25193199999999999</v>
      </c>
      <c r="V208" s="17">
        <v>195.4</v>
      </c>
      <c r="W208" s="17">
        <v>0.59999899999999995</v>
      </c>
      <c r="X208" s="17">
        <v>1395</v>
      </c>
      <c r="Y208" s="17">
        <v>0</v>
      </c>
      <c r="Z208" s="17">
        <v>0</v>
      </c>
      <c r="AA208" s="17">
        <v>0.38758799999999999</v>
      </c>
      <c r="AB208" s="17">
        <v>3.3821499999999997E-2</v>
      </c>
      <c r="AC208" s="17">
        <v>6.0663599999999998E-2</v>
      </c>
      <c r="AD208" s="17">
        <v>0.25</v>
      </c>
      <c r="AE208" s="17">
        <v>922.9</v>
      </c>
    </row>
    <row r="209" spans="1:31">
      <c r="A209" s="17">
        <v>196</v>
      </c>
      <c r="B209" s="19">
        <v>0.33574074074074073</v>
      </c>
      <c r="C209" s="17">
        <v>178.7</v>
      </c>
      <c r="D209" s="17">
        <v>3.6</v>
      </c>
      <c r="E209" s="17">
        <v>1.804E-3</v>
      </c>
      <c r="F209" s="17">
        <v>8.6999999999999994E-2</v>
      </c>
      <c r="G209" s="17">
        <v>0.10518</v>
      </c>
      <c r="H209" s="17">
        <v>0.100079</v>
      </c>
      <c r="I209" s="17">
        <v>0.111196</v>
      </c>
      <c r="J209" s="17">
        <v>1.1117E-2</v>
      </c>
      <c r="K209" s="17">
        <v>9.9977999999999997E-2</v>
      </c>
      <c r="L209" s="17">
        <v>900</v>
      </c>
      <c r="M209" s="17">
        <v>5.0000000000000004E-6</v>
      </c>
      <c r="N209" s="17">
        <v>1270</v>
      </c>
      <c r="O209" s="17">
        <v>0</v>
      </c>
      <c r="P209" s="17">
        <v>0</v>
      </c>
      <c r="Q209" s="17">
        <v>7.4201000000000003E-2</v>
      </c>
      <c r="R209" s="17">
        <v>6.812E-2</v>
      </c>
      <c r="S209" s="17">
        <v>7.7679999999999999E-2</v>
      </c>
      <c r="T209" s="17">
        <v>9.5600000000000008E-3</v>
      </c>
      <c r="U209" s="17">
        <v>0.123071</v>
      </c>
      <c r="V209" s="17">
        <v>350.1</v>
      </c>
      <c r="W209" s="17">
        <v>0.59999899999999995</v>
      </c>
      <c r="X209" s="17">
        <v>734</v>
      </c>
      <c r="Y209" s="17">
        <v>0</v>
      </c>
      <c r="Z209" s="17">
        <v>0</v>
      </c>
      <c r="AA209" s="17">
        <v>0.18933900000000001</v>
      </c>
      <c r="AB209" s="17">
        <v>2.42057E-2</v>
      </c>
      <c r="AC209" s="17">
        <v>6.8351300000000004E-2</v>
      </c>
      <c r="AD209" s="17">
        <v>0.25</v>
      </c>
      <c r="AE209" s="17">
        <v>922.9</v>
      </c>
    </row>
    <row r="210" spans="1:31">
      <c r="A210" s="17">
        <v>197</v>
      </c>
      <c r="B210" s="19">
        <v>0.33578703703703705</v>
      </c>
      <c r="C210" s="17">
        <v>180.3</v>
      </c>
      <c r="D210" s="17">
        <v>2.7</v>
      </c>
      <c r="E210" s="17">
        <v>9.6699999999999998E-4</v>
      </c>
      <c r="F210" s="17">
        <v>4.7E-2</v>
      </c>
      <c r="G210" s="17">
        <v>4.8946000000000003E-2</v>
      </c>
      <c r="H210" s="17">
        <v>9.9075999999999997E-2</v>
      </c>
      <c r="I210" s="17">
        <v>0.10920299999999999</v>
      </c>
      <c r="J210" s="17">
        <v>1.0127000000000001E-2</v>
      </c>
      <c r="K210" s="17">
        <v>9.2734999999999998E-2</v>
      </c>
      <c r="L210" s="17">
        <v>518.6</v>
      </c>
      <c r="M210" s="17">
        <v>0.59999899999999995</v>
      </c>
      <c r="N210" s="17">
        <v>873</v>
      </c>
      <c r="O210" s="17">
        <v>0</v>
      </c>
      <c r="P210" s="17">
        <v>0</v>
      </c>
      <c r="Q210" s="17">
        <v>0.103645</v>
      </c>
      <c r="R210" s="17">
        <v>6.8001000000000006E-2</v>
      </c>
      <c r="S210" s="17">
        <v>8.0003000000000005E-2</v>
      </c>
      <c r="T210" s="17">
        <v>1.2002000000000001E-2</v>
      </c>
      <c r="U210" s="17">
        <v>0.15001800000000001</v>
      </c>
      <c r="V210" s="17">
        <v>900</v>
      </c>
      <c r="W210" s="17">
        <v>3.9999999999999998E-6</v>
      </c>
      <c r="X210" s="17">
        <v>1185</v>
      </c>
      <c r="Y210" s="17">
        <v>0</v>
      </c>
      <c r="Z210" s="17">
        <v>0</v>
      </c>
      <c r="AA210" s="17">
        <v>0.230797</v>
      </c>
      <c r="AB210" s="17">
        <v>7.3106899999999999E-3</v>
      </c>
      <c r="AC210" s="17">
        <v>6.8088800000000005E-2</v>
      </c>
      <c r="AD210" s="17">
        <v>0.25</v>
      </c>
      <c r="AE210" s="17">
        <v>1601.6</v>
      </c>
    </row>
    <row r="211" spans="1:31">
      <c r="A211" s="17">
        <v>198</v>
      </c>
      <c r="B211" s="19">
        <v>0.33584490740740741</v>
      </c>
      <c r="C211" s="17">
        <v>180.8</v>
      </c>
      <c r="D211" s="17">
        <v>2.7</v>
      </c>
      <c r="E211" s="17">
        <v>5.4799999999999998E-4</v>
      </c>
      <c r="F211" s="17">
        <v>2.7E-2</v>
      </c>
      <c r="G211" s="17">
        <v>2.4050999999999999E-2</v>
      </c>
      <c r="H211" s="17">
        <v>9.9784999999999999E-2</v>
      </c>
      <c r="I211" s="17">
        <v>0.109935</v>
      </c>
      <c r="J211" s="17">
        <v>1.0149999999999999E-2</v>
      </c>
      <c r="K211" s="17">
        <v>9.2326000000000005E-2</v>
      </c>
      <c r="L211" s="17">
        <v>323.2</v>
      </c>
      <c r="M211" s="17">
        <v>0.6</v>
      </c>
      <c r="N211" s="17">
        <v>1126</v>
      </c>
      <c r="O211" s="17">
        <v>0</v>
      </c>
      <c r="P211" s="17">
        <v>0</v>
      </c>
      <c r="Q211" s="17">
        <v>5.2069999999999998E-3</v>
      </c>
      <c r="R211" s="17">
        <v>6.7421999999999996E-2</v>
      </c>
      <c r="S211" s="17">
        <v>7.8052999999999997E-2</v>
      </c>
      <c r="T211" s="17">
        <v>1.0631E-2</v>
      </c>
      <c r="U211" s="17">
        <v>0.13620399999999999</v>
      </c>
      <c r="V211" s="17">
        <v>900</v>
      </c>
      <c r="W211" s="17">
        <v>0.6</v>
      </c>
      <c r="X211" s="17">
        <v>2159</v>
      </c>
      <c r="Y211" s="17">
        <v>0</v>
      </c>
      <c r="Z211" s="17">
        <v>0</v>
      </c>
      <c r="AA211" s="17">
        <v>0.20954500000000001</v>
      </c>
      <c r="AB211" s="17">
        <v>5.8880499999999997E-3</v>
      </c>
      <c r="AC211" s="17">
        <v>6.7484500000000003E-2</v>
      </c>
      <c r="AD211" s="17">
        <v>0.25</v>
      </c>
      <c r="AE211" s="17">
        <v>2569.6999999999998</v>
      </c>
    </row>
    <row r="212" spans="1:31">
      <c r="A212" s="17">
        <v>199</v>
      </c>
      <c r="B212" s="19">
        <v>0.33590277777777783</v>
      </c>
      <c r="C212" s="17">
        <v>182.3</v>
      </c>
      <c r="D212" s="17">
        <v>2.7</v>
      </c>
      <c r="E212" s="17">
        <v>1.3320000000000001E-3</v>
      </c>
      <c r="F212" s="17">
        <v>6.4000000000000001E-2</v>
      </c>
      <c r="G212" s="17">
        <v>4.616E-2</v>
      </c>
      <c r="H212" s="17">
        <v>0.100273</v>
      </c>
      <c r="I212" s="17">
        <v>0.10898099999999999</v>
      </c>
      <c r="J212" s="17">
        <v>8.7080000000000005E-3</v>
      </c>
      <c r="K212" s="17">
        <v>7.9903000000000002E-2</v>
      </c>
      <c r="L212" s="17">
        <v>900</v>
      </c>
      <c r="M212" s="17">
        <v>0.6</v>
      </c>
      <c r="N212" s="17">
        <v>1172</v>
      </c>
      <c r="O212" s="17">
        <v>0</v>
      </c>
      <c r="P212" s="17">
        <v>0</v>
      </c>
      <c r="Q212" s="17">
        <v>9.8380999999999996E-2</v>
      </c>
      <c r="R212" s="17">
        <v>6.9572999999999996E-2</v>
      </c>
      <c r="S212" s="17">
        <v>7.9084000000000002E-2</v>
      </c>
      <c r="T212" s="17">
        <v>9.5110000000000004E-3</v>
      </c>
      <c r="U212" s="17">
        <v>0.12027</v>
      </c>
      <c r="V212" s="17">
        <v>900</v>
      </c>
      <c r="W212" s="17">
        <v>3.9999999999999998E-6</v>
      </c>
      <c r="X212" s="17">
        <v>978</v>
      </c>
      <c r="Y212" s="17">
        <v>0</v>
      </c>
      <c r="Z212" s="17">
        <v>0</v>
      </c>
      <c r="AA212" s="17">
        <v>0.185031</v>
      </c>
      <c r="AB212" s="17">
        <v>1.68717E-2</v>
      </c>
      <c r="AC212" s="17">
        <v>6.9733000000000003E-2</v>
      </c>
      <c r="AD212" s="17">
        <v>0.25</v>
      </c>
      <c r="AE212" s="17">
        <v>922.8</v>
      </c>
    </row>
    <row r="213" spans="1:31">
      <c r="A213" s="17">
        <v>200</v>
      </c>
      <c r="B213" s="19">
        <v>0.33596064814814813</v>
      </c>
      <c r="C213" s="17">
        <v>183</v>
      </c>
      <c r="D213" s="17">
        <v>2.7</v>
      </c>
      <c r="E213" s="17">
        <v>2.4699999999999999E-4</v>
      </c>
      <c r="F213" s="17">
        <v>1.2E-2</v>
      </c>
      <c r="G213" s="17">
        <v>2.4396999999999999E-2</v>
      </c>
      <c r="H213" s="17">
        <v>0.10209600000000001</v>
      </c>
      <c r="I213" s="17">
        <v>0.11201700000000001</v>
      </c>
      <c r="J213" s="17">
        <v>9.9209999999999993E-3</v>
      </c>
      <c r="K213" s="17">
        <v>8.8567999999999994E-2</v>
      </c>
      <c r="L213" s="17">
        <v>100</v>
      </c>
      <c r="M213" s="17">
        <v>0.26258700000000001</v>
      </c>
      <c r="N213" s="17">
        <v>905</v>
      </c>
      <c r="O213" s="17">
        <v>0</v>
      </c>
      <c r="P213" s="17">
        <v>0</v>
      </c>
      <c r="Q213" s="17">
        <v>9.5100000000000002E-4</v>
      </c>
      <c r="R213" s="17">
        <v>6.4395999999999995E-2</v>
      </c>
      <c r="S213" s="17">
        <v>8.0241000000000007E-2</v>
      </c>
      <c r="T213" s="17">
        <v>1.5845000000000001E-2</v>
      </c>
      <c r="U213" s="17">
        <v>0.197467</v>
      </c>
      <c r="V213" s="17">
        <v>100.6</v>
      </c>
      <c r="W213" s="17">
        <v>0.14080799999999999</v>
      </c>
      <c r="X213" s="17">
        <v>1196</v>
      </c>
      <c r="Y213" s="17">
        <v>0</v>
      </c>
      <c r="Z213" s="17">
        <v>0</v>
      </c>
      <c r="AA213" s="17">
        <v>0.30379600000000001</v>
      </c>
      <c r="AB213" s="17">
        <v>1.4704200000000001E-3</v>
      </c>
      <c r="AC213" s="17">
        <v>6.4419400000000002E-2</v>
      </c>
      <c r="AD213" s="17">
        <v>0.25</v>
      </c>
      <c r="AE213" s="17">
        <v>8305.4</v>
      </c>
    </row>
    <row r="214" spans="1:31">
      <c r="A214" s="17">
        <v>201</v>
      </c>
      <c r="B214" s="19">
        <v>0.33601851851851849</v>
      </c>
      <c r="C214" s="17">
        <v>184.3</v>
      </c>
      <c r="D214" s="17">
        <v>2.7</v>
      </c>
      <c r="E214" s="17">
        <v>4.3100000000000001E-4</v>
      </c>
      <c r="F214" s="17">
        <v>2.1000000000000001E-2</v>
      </c>
      <c r="G214" s="17">
        <v>0.14760999999999999</v>
      </c>
      <c r="H214" s="17">
        <v>0.101644</v>
      </c>
      <c r="I214" s="17">
        <v>0.110636</v>
      </c>
      <c r="J214" s="17">
        <v>8.992E-3</v>
      </c>
      <c r="K214" s="17">
        <v>8.1275E-2</v>
      </c>
      <c r="L214" s="17">
        <v>229</v>
      </c>
      <c r="M214" s="17">
        <v>1.5999999999999999E-5</v>
      </c>
      <c r="N214" s="17">
        <v>2872</v>
      </c>
      <c r="O214" s="17">
        <v>0</v>
      </c>
      <c r="P214" s="17">
        <v>0</v>
      </c>
      <c r="Q214" s="17">
        <v>1.1379999999999999E-3</v>
      </c>
      <c r="R214" s="17">
        <v>6.4924999999999997E-2</v>
      </c>
      <c r="S214" s="17">
        <v>7.6563999999999993E-2</v>
      </c>
      <c r="T214" s="17">
        <v>1.1638000000000001E-2</v>
      </c>
      <c r="U214" s="17">
        <v>0.15201000000000001</v>
      </c>
      <c r="V214" s="17">
        <v>405.6</v>
      </c>
      <c r="W214" s="17">
        <v>0.54587399999999997</v>
      </c>
      <c r="X214" s="17">
        <v>833</v>
      </c>
      <c r="Y214" s="17">
        <v>0</v>
      </c>
      <c r="Z214" s="17">
        <v>0</v>
      </c>
      <c r="AA214" s="17">
        <v>0.23386199999999999</v>
      </c>
      <c r="AB214" s="17">
        <v>1.0591100000000001E-2</v>
      </c>
      <c r="AC214" s="17">
        <v>6.5048400000000006E-2</v>
      </c>
      <c r="AD214" s="17">
        <v>0.25</v>
      </c>
      <c r="AE214" s="17">
        <v>3626.4</v>
      </c>
    </row>
    <row r="215" spans="1:31">
      <c r="A215" s="17">
        <v>202</v>
      </c>
      <c r="B215" s="19">
        <v>0.33606481481481482</v>
      </c>
      <c r="C215" s="17">
        <v>185</v>
      </c>
      <c r="D215" s="17">
        <v>2.7</v>
      </c>
      <c r="E215" s="17">
        <v>2.1599999999999999E-4</v>
      </c>
      <c r="F215" s="17">
        <v>0.01</v>
      </c>
      <c r="G215" s="17">
        <v>3.2217999999999997E-2</v>
      </c>
      <c r="H215" s="17">
        <v>9.9379999999999996E-2</v>
      </c>
      <c r="I215" s="17">
        <v>0.111137</v>
      </c>
      <c r="J215" s="17">
        <v>1.1757E-2</v>
      </c>
      <c r="K215" s="17">
        <v>0.10578899999999999</v>
      </c>
      <c r="L215" s="17">
        <v>100</v>
      </c>
      <c r="M215" s="17">
        <v>0.14163799999999999</v>
      </c>
      <c r="N215" s="17">
        <v>1326</v>
      </c>
      <c r="O215" s="17">
        <v>0</v>
      </c>
      <c r="P215" s="17">
        <v>0</v>
      </c>
      <c r="Q215" s="17">
        <v>1.7539999999999999E-3</v>
      </c>
      <c r="R215" s="17">
        <v>6.2648999999999996E-2</v>
      </c>
      <c r="S215" s="17">
        <v>7.5766E-2</v>
      </c>
      <c r="T215" s="17">
        <v>1.3117E-2</v>
      </c>
      <c r="U215" s="17">
        <v>0.173121</v>
      </c>
      <c r="V215" s="17">
        <v>900</v>
      </c>
      <c r="W215" s="17">
        <v>1.0000000000000001E-5</v>
      </c>
      <c r="X215" s="17">
        <v>1433</v>
      </c>
      <c r="Y215" s="17">
        <v>0</v>
      </c>
      <c r="Z215" s="17">
        <v>0</v>
      </c>
      <c r="AA215" s="17">
        <v>0.26633899999999999</v>
      </c>
      <c r="AB215" s="17">
        <v>2.1525699999999999E-3</v>
      </c>
      <c r="AC215" s="17">
        <v>6.2677499999999997E-2</v>
      </c>
      <c r="AD215" s="17">
        <v>0.25</v>
      </c>
      <c r="AE215" s="17">
        <v>8305.6</v>
      </c>
    </row>
    <row r="216" spans="1:31">
      <c r="A216" s="17">
        <v>203</v>
      </c>
      <c r="B216" s="19">
        <v>0.33612268518518523</v>
      </c>
      <c r="C216" s="17">
        <v>186.7</v>
      </c>
      <c r="D216" s="17">
        <v>2.7</v>
      </c>
      <c r="E216" s="17">
        <v>1.686E-3</v>
      </c>
      <c r="F216" s="17">
        <v>8.2000000000000003E-2</v>
      </c>
      <c r="G216" s="17">
        <v>4.1660999999999997E-2</v>
      </c>
      <c r="H216" s="17">
        <v>0.10148500000000001</v>
      </c>
      <c r="I216" s="17">
        <v>0.109945</v>
      </c>
      <c r="J216" s="17">
        <v>8.4600000000000005E-3</v>
      </c>
      <c r="K216" s="17">
        <v>7.6948000000000003E-2</v>
      </c>
      <c r="L216" s="17">
        <v>900</v>
      </c>
      <c r="M216" s="17">
        <v>2.0000000000000002E-5</v>
      </c>
      <c r="N216" s="17">
        <v>695</v>
      </c>
      <c r="O216" s="17">
        <v>0</v>
      </c>
      <c r="P216" s="17">
        <v>0</v>
      </c>
      <c r="Q216" s="17">
        <v>3.4922000000000002E-2</v>
      </c>
      <c r="R216" s="17">
        <v>6.6180000000000003E-2</v>
      </c>
      <c r="S216" s="17">
        <v>7.7967999999999996E-2</v>
      </c>
      <c r="T216" s="17">
        <v>1.1788E-2</v>
      </c>
      <c r="U216" s="17">
        <v>0.15119199999999999</v>
      </c>
      <c r="V216" s="17">
        <v>900</v>
      </c>
      <c r="W216" s="17">
        <v>0.37081999999999998</v>
      </c>
      <c r="X216" s="17">
        <v>1172</v>
      </c>
      <c r="Y216" s="17">
        <v>0</v>
      </c>
      <c r="Z216" s="17">
        <v>0</v>
      </c>
      <c r="AA216" s="17">
        <v>0.232602</v>
      </c>
      <c r="AB216" s="17">
        <v>1.00786E-2</v>
      </c>
      <c r="AC216" s="17">
        <v>6.6298399999999993E-2</v>
      </c>
      <c r="AD216" s="17">
        <v>0.25</v>
      </c>
      <c r="AE216" s="17">
        <v>922.9</v>
      </c>
    </row>
    <row r="217" spans="1:31">
      <c r="A217" s="17">
        <v>204</v>
      </c>
      <c r="B217" s="19">
        <v>0.33618055555555554</v>
      </c>
      <c r="C217" s="17">
        <v>187.4</v>
      </c>
      <c r="D217" s="17">
        <v>2.7</v>
      </c>
      <c r="E217" s="17">
        <v>1.7699999999999999E-4</v>
      </c>
      <c r="F217" s="17">
        <v>8.9999999999999993E-3</v>
      </c>
      <c r="G217" s="17">
        <v>8.5698999999999997E-2</v>
      </c>
      <c r="H217" s="17">
        <v>9.8388000000000003E-2</v>
      </c>
      <c r="I217" s="17">
        <v>0.113771</v>
      </c>
      <c r="J217" s="17">
        <v>1.5383000000000001E-2</v>
      </c>
      <c r="K217" s="17">
        <v>0.135209</v>
      </c>
      <c r="L217" s="17">
        <v>100</v>
      </c>
      <c r="M217" s="17">
        <v>8.7524000000000005E-2</v>
      </c>
      <c r="N217" s="17">
        <v>786</v>
      </c>
      <c r="O217" s="17">
        <v>0</v>
      </c>
      <c r="P217" s="17">
        <v>0</v>
      </c>
      <c r="Q217" s="17">
        <v>5.9220000000000002E-3</v>
      </c>
      <c r="R217" s="17">
        <v>6.5447000000000005E-2</v>
      </c>
      <c r="S217" s="17">
        <v>7.6229000000000005E-2</v>
      </c>
      <c r="T217" s="17">
        <v>1.0782E-2</v>
      </c>
      <c r="U217" s="17">
        <v>0.14144599999999999</v>
      </c>
      <c r="V217" s="17">
        <v>295.8</v>
      </c>
      <c r="W217" s="17">
        <v>0.6</v>
      </c>
      <c r="X217" s="17">
        <v>1649</v>
      </c>
      <c r="Y217" s="17">
        <v>0</v>
      </c>
      <c r="Z217" s="17">
        <v>0</v>
      </c>
      <c r="AA217" s="17">
        <v>0.217609</v>
      </c>
      <c r="AB217" s="17">
        <v>1.27746E-3</v>
      </c>
      <c r="AC217" s="17">
        <v>6.5460400000000002E-2</v>
      </c>
      <c r="AD217" s="17">
        <v>0.25</v>
      </c>
      <c r="AE217" s="17">
        <v>8305.6</v>
      </c>
    </row>
    <row r="218" spans="1:31">
      <c r="A218" s="17">
        <v>205</v>
      </c>
      <c r="B218" s="19">
        <v>0.3362384259259259</v>
      </c>
      <c r="C218" s="17">
        <v>188.3</v>
      </c>
      <c r="D218" s="17">
        <v>2.7</v>
      </c>
      <c r="E218" s="17">
        <v>1.338E-3</v>
      </c>
      <c r="F218" s="17">
        <v>6.5000000000000002E-2</v>
      </c>
      <c r="G218" s="17">
        <v>9.6839999999999999E-3</v>
      </c>
      <c r="H218" s="17">
        <v>9.9140000000000006E-2</v>
      </c>
      <c r="I218" s="17">
        <v>0.109198</v>
      </c>
      <c r="J218" s="17">
        <v>1.0057999999999999E-2</v>
      </c>
      <c r="K218" s="17">
        <v>9.2109999999999997E-2</v>
      </c>
      <c r="L218" s="17">
        <v>694.5</v>
      </c>
      <c r="M218" s="17">
        <v>0.6</v>
      </c>
      <c r="N218" s="17">
        <v>1767</v>
      </c>
      <c r="O218" s="17">
        <v>0</v>
      </c>
      <c r="P218" s="17">
        <v>0</v>
      </c>
      <c r="Q218" s="17">
        <v>5.4246999999999997E-2</v>
      </c>
      <c r="R218" s="17">
        <v>6.4778000000000002E-2</v>
      </c>
      <c r="S218" s="17">
        <v>7.6841999999999994E-2</v>
      </c>
      <c r="T218" s="17">
        <v>1.2064999999999999E-2</v>
      </c>
      <c r="U218" s="17">
        <v>0.15700700000000001</v>
      </c>
      <c r="V218" s="17">
        <v>900</v>
      </c>
      <c r="W218" s="17">
        <v>0.37081700000000001</v>
      </c>
      <c r="X218" s="17">
        <v>2218</v>
      </c>
      <c r="Y218" s="17">
        <v>0</v>
      </c>
      <c r="Z218" s="17">
        <v>0</v>
      </c>
      <c r="AA218" s="17">
        <v>0.24154900000000001</v>
      </c>
      <c r="AB218" s="17">
        <v>1.9584000000000001E-2</v>
      </c>
      <c r="AC218" s="17">
        <v>6.5013799999999997E-2</v>
      </c>
      <c r="AD218" s="17">
        <v>0.25</v>
      </c>
      <c r="AE218" s="17">
        <v>1195.9000000000001</v>
      </c>
    </row>
    <row r="219" spans="1:31">
      <c r="A219" s="17">
        <v>206</v>
      </c>
      <c r="B219" s="19">
        <v>0.33629629629629632</v>
      </c>
      <c r="C219" s="17">
        <v>189.4</v>
      </c>
      <c r="D219" s="17">
        <v>2.7</v>
      </c>
      <c r="E219" s="17">
        <v>2.0000000000000001E-4</v>
      </c>
      <c r="F219" s="17">
        <v>0.01</v>
      </c>
      <c r="G219" s="17">
        <v>4.4769000000000003E-2</v>
      </c>
      <c r="H219" s="17">
        <v>0.100129</v>
      </c>
      <c r="I219" s="17">
        <v>0.110054</v>
      </c>
      <c r="J219" s="17">
        <v>9.9249999999999998E-3</v>
      </c>
      <c r="K219" s="17">
        <v>9.0181999999999998E-2</v>
      </c>
      <c r="L219" s="17">
        <v>100</v>
      </c>
      <c r="M219" s="17">
        <v>0.22917499999999999</v>
      </c>
      <c r="N219" s="17">
        <v>1696</v>
      </c>
      <c r="O219" s="17">
        <v>0</v>
      </c>
      <c r="P219" s="17">
        <v>0</v>
      </c>
      <c r="Q219" s="17">
        <v>3.1684999999999998E-2</v>
      </c>
      <c r="R219" s="17">
        <v>6.4796000000000006E-2</v>
      </c>
      <c r="S219" s="17">
        <v>7.7159000000000005E-2</v>
      </c>
      <c r="T219" s="17">
        <v>1.2362E-2</v>
      </c>
      <c r="U219" s="17">
        <v>0.160219</v>
      </c>
      <c r="V219" s="17">
        <v>272</v>
      </c>
      <c r="W219" s="17">
        <v>0.37081999999999998</v>
      </c>
      <c r="X219" s="17">
        <v>1010</v>
      </c>
      <c r="Y219" s="17">
        <v>0</v>
      </c>
      <c r="Z219" s="17">
        <v>0</v>
      </c>
      <c r="AA219" s="17">
        <v>0.24649099999999999</v>
      </c>
      <c r="AB219" s="17">
        <v>2.7515700000000001E-3</v>
      </c>
      <c r="AC219" s="17">
        <v>6.4830399999999996E-2</v>
      </c>
      <c r="AD219" s="17">
        <v>0.25</v>
      </c>
      <c r="AE219" s="17">
        <v>8305.6</v>
      </c>
    </row>
    <row r="220" spans="1:31">
      <c r="A220" s="17">
        <v>207</v>
      </c>
      <c r="B220" s="19">
        <v>0.33635416666666668</v>
      </c>
      <c r="C220" s="17">
        <v>190.5</v>
      </c>
      <c r="D220" s="17">
        <v>2.7</v>
      </c>
      <c r="E220" s="17">
        <v>3.0800000000000001E-4</v>
      </c>
      <c r="F220" s="17">
        <v>1.4999999999999999E-2</v>
      </c>
      <c r="G220" s="17">
        <v>7.8939999999999996E-2</v>
      </c>
      <c r="H220" s="17">
        <v>9.4592999999999997E-2</v>
      </c>
      <c r="I220" s="17">
        <v>0.108172</v>
      </c>
      <c r="J220" s="17">
        <v>1.3579000000000001E-2</v>
      </c>
      <c r="K220" s="17">
        <v>0.125527</v>
      </c>
      <c r="L220" s="17">
        <v>261.60000000000002</v>
      </c>
      <c r="M220" s="17">
        <v>0.37080400000000002</v>
      </c>
      <c r="N220" s="17">
        <v>1821</v>
      </c>
      <c r="O220" s="17">
        <v>0</v>
      </c>
      <c r="P220" s="17">
        <v>0</v>
      </c>
      <c r="Q220" s="17">
        <v>4.6979999999999999E-3</v>
      </c>
      <c r="R220" s="17">
        <v>6.8777000000000005E-2</v>
      </c>
      <c r="S220" s="17">
        <v>7.5967000000000007E-2</v>
      </c>
      <c r="T220" s="17">
        <v>7.1910000000000003E-3</v>
      </c>
      <c r="U220" s="17">
        <v>9.4657000000000005E-2</v>
      </c>
      <c r="V220" s="17">
        <v>900</v>
      </c>
      <c r="W220" s="17">
        <v>2.5000000000000001E-5</v>
      </c>
      <c r="X220" s="17">
        <v>1231</v>
      </c>
      <c r="Y220" s="17">
        <v>0</v>
      </c>
      <c r="Z220" s="17">
        <v>0</v>
      </c>
      <c r="AA220" s="17">
        <v>0.14562600000000001</v>
      </c>
      <c r="AB220" s="17">
        <v>7.6938500000000003E-3</v>
      </c>
      <c r="AC220" s="17">
        <v>6.8831799999999999E-2</v>
      </c>
      <c r="AD220" s="17">
        <v>0.25</v>
      </c>
      <c r="AE220" s="17">
        <v>3175</v>
      </c>
    </row>
    <row r="221" spans="1:31">
      <c r="A221" s="17">
        <v>208</v>
      </c>
      <c r="B221" s="19">
        <v>0.33640046296296294</v>
      </c>
      <c r="C221" s="17">
        <v>191.6</v>
      </c>
      <c r="D221" s="17">
        <v>2.7</v>
      </c>
      <c r="E221" s="17">
        <v>7.8100000000000001E-4</v>
      </c>
      <c r="F221" s="17">
        <v>3.7999999999999999E-2</v>
      </c>
      <c r="G221" s="17">
        <v>4.313E-3</v>
      </c>
      <c r="H221" s="17">
        <v>0.10027999999999999</v>
      </c>
      <c r="I221" s="17">
        <v>0.107182</v>
      </c>
      <c r="J221" s="17">
        <v>6.901E-3</v>
      </c>
      <c r="K221" s="17">
        <v>6.4390000000000003E-2</v>
      </c>
      <c r="L221" s="17">
        <v>534</v>
      </c>
      <c r="M221" s="17">
        <v>0.6</v>
      </c>
      <c r="N221" s="17">
        <v>1522</v>
      </c>
      <c r="O221" s="17">
        <v>0</v>
      </c>
      <c r="P221" s="17">
        <v>0</v>
      </c>
      <c r="Q221" s="17">
        <v>5.8321999999999999E-2</v>
      </c>
      <c r="R221" s="17">
        <v>6.7618999999999999E-2</v>
      </c>
      <c r="S221" s="17">
        <v>7.6700000000000004E-2</v>
      </c>
      <c r="T221" s="17">
        <v>9.0799999999999995E-3</v>
      </c>
      <c r="U221" s="17">
        <v>0.11839</v>
      </c>
      <c r="V221" s="17">
        <v>900</v>
      </c>
      <c r="W221" s="17">
        <v>3.9999999999999998E-6</v>
      </c>
      <c r="X221" s="17">
        <v>2086</v>
      </c>
      <c r="Y221" s="17">
        <v>0</v>
      </c>
      <c r="Z221" s="17">
        <v>0</v>
      </c>
      <c r="AA221" s="17">
        <v>0.182139</v>
      </c>
      <c r="AB221" s="17">
        <v>1.30537E-2</v>
      </c>
      <c r="AC221" s="17">
        <v>6.7737699999999998E-2</v>
      </c>
      <c r="AD221" s="17">
        <v>0.25</v>
      </c>
      <c r="AE221" s="17">
        <v>1555.5</v>
      </c>
    </row>
    <row r="222" spans="1:31">
      <c r="A222" s="17">
        <v>209</v>
      </c>
      <c r="B222" s="19">
        <v>0.3364583333333333</v>
      </c>
      <c r="C222" s="17">
        <v>192.1</v>
      </c>
      <c r="D222" s="17">
        <v>2.7</v>
      </c>
      <c r="E222" s="17">
        <v>2.8600000000000001E-4</v>
      </c>
      <c r="F222" s="17">
        <v>1.4E-2</v>
      </c>
      <c r="G222" s="17">
        <v>4.4421000000000002E-2</v>
      </c>
      <c r="H222" s="17">
        <v>9.9034999999999998E-2</v>
      </c>
      <c r="I222" s="17">
        <v>0.11060300000000001</v>
      </c>
      <c r="J222" s="17">
        <v>1.1568999999999999E-2</v>
      </c>
      <c r="K222" s="17">
        <v>0.10459499999999999</v>
      </c>
      <c r="L222" s="17">
        <v>131.19999999999999</v>
      </c>
      <c r="M222" s="17">
        <v>0.37081700000000001</v>
      </c>
      <c r="N222" s="17">
        <v>584</v>
      </c>
      <c r="O222" s="17">
        <v>0</v>
      </c>
      <c r="P222" s="17">
        <v>0</v>
      </c>
      <c r="Q222" s="17">
        <v>9.7518999999999995E-2</v>
      </c>
      <c r="R222" s="17">
        <v>6.3198000000000004E-2</v>
      </c>
      <c r="S222" s="17">
        <v>7.6511999999999997E-2</v>
      </c>
      <c r="T222" s="17">
        <v>1.3315E-2</v>
      </c>
      <c r="U222" s="17">
        <v>0.17402000000000001</v>
      </c>
      <c r="V222" s="17">
        <v>900</v>
      </c>
      <c r="W222" s="17">
        <v>0.37081999999999998</v>
      </c>
      <c r="X222" s="17">
        <v>2240</v>
      </c>
      <c r="Y222" s="17">
        <v>0</v>
      </c>
      <c r="Z222" s="17">
        <v>0</v>
      </c>
      <c r="AA222" s="17">
        <v>0.26772400000000002</v>
      </c>
      <c r="AB222" s="17">
        <v>1.2457499999999999E-3</v>
      </c>
      <c r="AC222" s="17">
        <v>6.3214099999999995E-2</v>
      </c>
      <c r="AD222" s="17">
        <v>0.25</v>
      </c>
      <c r="AE222" s="17">
        <v>6328.4</v>
      </c>
    </row>
    <row r="223" spans="1:31">
      <c r="A223" s="17">
        <v>210</v>
      </c>
      <c r="B223" s="19">
        <v>0.33651620370370372</v>
      </c>
      <c r="C223" s="17">
        <v>193.8</v>
      </c>
      <c r="D223" s="17">
        <v>2.7</v>
      </c>
      <c r="E223" s="17">
        <v>7.8299999999999995E-4</v>
      </c>
      <c r="F223" s="17">
        <v>3.7999999999999999E-2</v>
      </c>
      <c r="G223" s="17">
        <v>0.125107</v>
      </c>
      <c r="H223" s="17">
        <v>9.9714999999999998E-2</v>
      </c>
      <c r="I223" s="17">
        <v>0.10940800000000001</v>
      </c>
      <c r="J223" s="17">
        <v>9.6930000000000002E-3</v>
      </c>
      <c r="K223" s="17">
        <v>8.8592000000000004E-2</v>
      </c>
      <c r="L223" s="17">
        <v>359</v>
      </c>
      <c r="M223" s="17">
        <v>0.59999899999999995</v>
      </c>
      <c r="N223" s="17">
        <v>538</v>
      </c>
      <c r="O223" s="17">
        <v>0</v>
      </c>
      <c r="P223" s="17">
        <v>0</v>
      </c>
      <c r="Q223" s="17">
        <v>0.120866</v>
      </c>
      <c r="R223" s="17">
        <v>6.5578999999999998E-2</v>
      </c>
      <c r="S223" s="17">
        <v>7.9462000000000005E-2</v>
      </c>
      <c r="T223" s="17">
        <v>1.3883E-2</v>
      </c>
      <c r="U223" s="17">
        <v>0.17471600000000001</v>
      </c>
      <c r="V223" s="17">
        <v>100</v>
      </c>
      <c r="W223" s="17">
        <v>0.14163799999999999</v>
      </c>
      <c r="X223" s="17">
        <v>6520</v>
      </c>
      <c r="Y223" s="17">
        <v>0</v>
      </c>
      <c r="Z223" s="17">
        <v>0</v>
      </c>
      <c r="AA223" s="17">
        <v>0.26879399999999998</v>
      </c>
      <c r="AB223" s="17">
        <v>3.1346099999999999E-3</v>
      </c>
      <c r="AC223" s="17">
        <v>6.5622299999999995E-2</v>
      </c>
      <c r="AD223" s="17">
        <v>0.25</v>
      </c>
      <c r="AE223" s="17">
        <v>2313.5</v>
      </c>
    </row>
    <row r="224" spans="1:31">
      <c r="A224" s="17">
        <v>211</v>
      </c>
      <c r="B224" s="19">
        <v>0.33657407407407408</v>
      </c>
      <c r="C224" s="17">
        <v>194.1</v>
      </c>
      <c r="D224" s="17">
        <v>2.7</v>
      </c>
      <c r="E224" s="17">
        <v>1.121E-3</v>
      </c>
      <c r="F224" s="17">
        <v>5.3999999999999999E-2</v>
      </c>
      <c r="G224" s="17">
        <v>2.1708000000000002E-2</v>
      </c>
      <c r="H224" s="17">
        <v>9.7987000000000005E-2</v>
      </c>
      <c r="I224" s="17">
        <v>0.108017</v>
      </c>
      <c r="J224" s="17">
        <v>1.0030000000000001E-2</v>
      </c>
      <c r="K224" s="17">
        <v>9.2856999999999995E-2</v>
      </c>
      <c r="L224" s="17">
        <v>711.1</v>
      </c>
      <c r="M224" s="17">
        <v>0.59999899999999995</v>
      </c>
      <c r="N224" s="17">
        <v>3295</v>
      </c>
      <c r="O224" s="17">
        <v>0</v>
      </c>
      <c r="P224" s="17">
        <v>0</v>
      </c>
      <c r="Q224" s="17">
        <v>4.9639999999999997E-3</v>
      </c>
      <c r="R224" s="17">
        <v>6.5384999999999999E-2</v>
      </c>
      <c r="S224" s="17">
        <v>7.5222999999999998E-2</v>
      </c>
      <c r="T224" s="17">
        <v>9.8379999999999995E-3</v>
      </c>
      <c r="U224" s="17">
        <v>0.13078500000000001</v>
      </c>
      <c r="V224" s="17">
        <v>342.5</v>
      </c>
      <c r="W224" s="17">
        <v>0.59999899999999995</v>
      </c>
      <c r="X224" s="17">
        <v>1391</v>
      </c>
      <c r="Y224" s="17">
        <v>0</v>
      </c>
      <c r="Z224" s="17">
        <v>0</v>
      </c>
      <c r="AA224" s="17">
        <v>0.201208</v>
      </c>
      <c r="AB224" s="17">
        <v>3.6731699999999999E-2</v>
      </c>
      <c r="AC224" s="17">
        <v>6.5746399999999997E-2</v>
      </c>
      <c r="AD224" s="17">
        <v>0.25</v>
      </c>
      <c r="AE224" s="17">
        <v>1167.9000000000001</v>
      </c>
    </row>
    <row r="225" spans="1:31">
      <c r="A225" s="17">
        <v>212</v>
      </c>
      <c r="B225" s="19">
        <v>0.3366319444444445</v>
      </c>
      <c r="C225" s="17">
        <v>196</v>
      </c>
      <c r="D225" s="17">
        <v>2.7</v>
      </c>
      <c r="E225" s="17">
        <v>1.0039999999999999E-3</v>
      </c>
      <c r="F225" s="17">
        <v>4.9000000000000002E-2</v>
      </c>
      <c r="G225" s="17">
        <v>2.9149000000000001E-2</v>
      </c>
      <c r="H225" s="17">
        <v>9.7139000000000003E-2</v>
      </c>
      <c r="I225" s="17">
        <v>0.107895</v>
      </c>
      <c r="J225" s="17">
        <v>1.0756E-2</v>
      </c>
      <c r="K225" s="17">
        <v>9.9692000000000003E-2</v>
      </c>
      <c r="L225" s="17">
        <v>462.2</v>
      </c>
      <c r="M225" s="17">
        <v>0.59999899999999995</v>
      </c>
      <c r="N225" s="17">
        <v>2172</v>
      </c>
      <c r="O225" s="17">
        <v>0</v>
      </c>
      <c r="P225" s="17">
        <v>0</v>
      </c>
      <c r="Q225" s="17">
        <v>0.15882399999999999</v>
      </c>
      <c r="R225" s="17">
        <v>6.7154000000000005E-2</v>
      </c>
      <c r="S225" s="17">
        <v>8.1525E-2</v>
      </c>
      <c r="T225" s="17">
        <v>1.4371E-2</v>
      </c>
      <c r="U225" s="17">
        <v>0.17627300000000001</v>
      </c>
      <c r="V225" s="17">
        <v>146.6</v>
      </c>
      <c r="W225" s="17">
        <v>0.37080600000000002</v>
      </c>
      <c r="X225" s="17">
        <v>1272</v>
      </c>
      <c r="Y225" s="17">
        <v>0</v>
      </c>
      <c r="Z225" s="17">
        <v>0</v>
      </c>
      <c r="AA225" s="17">
        <v>0.27118900000000001</v>
      </c>
      <c r="AB225" s="17">
        <v>1.6074700000000001E-2</v>
      </c>
      <c r="AC225" s="17">
        <v>6.7385399999999998E-2</v>
      </c>
      <c r="AD225" s="17">
        <v>0.25</v>
      </c>
      <c r="AE225" s="17">
        <v>1796.8</v>
      </c>
    </row>
    <row r="226" spans="1:31">
      <c r="A226" s="17">
        <v>213</v>
      </c>
      <c r="B226" s="19">
        <v>0.33667824074074071</v>
      </c>
      <c r="C226" s="17">
        <v>196.3</v>
      </c>
      <c r="D226" s="17">
        <v>2.7</v>
      </c>
      <c r="E226" s="17">
        <v>2.31E-4</v>
      </c>
      <c r="F226" s="17">
        <v>1.0999999999999999E-2</v>
      </c>
      <c r="G226" s="17">
        <v>7.1048E-2</v>
      </c>
      <c r="H226" s="17">
        <v>0.102048</v>
      </c>
      <c r="I226" s="17">
        <v>0.11283799999999999</v>
      </c>
      <c r="J226" s="17">
        <v>1.0789999999999999E-2</v>
      </c>
      <c r="K226" s="17">
        <v>9.5620999999999998E-2</v>
      </c>
      <c r="L226" s="17">
        <v>100.2</v>
      </c>
      <c r="M226" s="17">
        <v>3.1000000000000001E-5</v>
      </c>
      <c r="N226" s="17">
        <v>1175</v>
      </c>
      <c r="O226" s="17">
        <v>0</v>
      </c>
      <c r="P226" s="17">
        <v>0</v>
      </c>
      <c r="Q226" s="17">
        <v>7.7745999999999996E-2</v>
      </c>
      <c r="R226" s="17">
        <v>6.4851000000000006E-2</v>
      </c>
      <c r="S226" s="17">
        <v>7.9508999999999996E-2</v>
      </c>
      <c r="T226" s="17">
        <v>1.4657999999999999E-2</v>
      </c>
      <c r="U226" s="17">
        <v>0.18435599999999999</v>
      </c>
      <c r="V226" s="17">
        <v>173.1</v>
      </c>
      <c r="W226" s="17">
        <v>0.59999899999999995</v>
      </c>
      <c r="X226" s="17">
        <v>1001</v>
      </c>
      <c r="Y226" s="17">
        <v>0</v>
      </c>
      <c r="Z226" s="17">
        <v>0</v>
      </c>
      <c r="AA226" s="17">
        <v>0.28362500000000002</v>
      </c>
      <c r="AB226" s="17">
        <v>1.9122E-3</v>
      </c>
      <c r="AC226" s="17">
        <v>6.4879400000000004E-2</v>
      </c>
      <c r="AD226" s="17">
        <v>0.25</v>
      </c>
      <c r="AE226" s="17">
        <v>8291.6</v>
      </c>
    </row>
    <row r="227" spans="1:31">
      <c r="A227" s="17">
        <v>214</v>
      </c>
      <c r="B227" s="19">
        <v>0.33673611111111112</v>
      </c>
      <c r="C227" s="17">
        <v>198</v>
      </c>
      <c r="D227" s="17">
        <v>2.7</v>
      </c>
      <c r="E227" s="17">
        <v>1.37E-4</v>
      </c>
      <c r="F227" s="17">
        <v>7.0000000000000001E-3</v>
      </c>
      <c r="G227" s="17">
        <v>2.0629999999999999E-2</v>
      </c>
      <c r="H227" s="17">
        <v>9.7214999999999996E-2</v>
      </c>
      <c r="I227" s="17">
        <v>0.111484</v>
      </c>
      <c r="J227" s="17">
        <v>1.427E-2</v>
      </c>
      <c r="K227" s="17">
        <v>0.127996</v>
      </c>
      <c r="L227" s="17">
        <v>100</v>
      </c>
      <c r="M227" s="17">
        <v>0.59998899999999999</v>
      </c>
      <c r="N227" s="17">
        <v>1134</v>
      </c>
      <c r="O227" s="17">
        <v>0</v>
      </c>
      <c r="P227" s="17">
        <v>0</v>
      </c>
      <c r="Q227" s="17">
        <v>6.2839999999999997E-3</v>
      </c>
      <c r="R227" s="17">
        <v>6.6299999999999998E-2</v>
      </c>
      <c r="S227" s="17">
        <v>7.4464000000000002E-2</v>
      </c>
      <c r="T227" s="17">
        <v>8.1630000000000001E-3</v>
      </c>
      <c r="U227" s="17">
        <v>0.10963000000000001</v>
      </c>
      <c r="V227" s="17">
        <v>254.7</v>
      </c>
      <c r="W227" s="17">
        <v>0.59999899999999995</v>
      </c>
      <c r="X227" s="17">
        <v>5062</v>
      </c>
      <c r="Y227" s="17">
        <v>0</v>
      </c>
      <c r="Z227" s="17">
        <v>0</v>
      </c>
      <c r="AA227" s="17">
        <v>0.16866200000000001</v>
      </c>
      <c r="AB227" s="17">
        <v>1.8418600000000001E-3</v>
      </c>
      <c r="AC227" s="17">
        <v>6.6315200000000005E-2</v>
      </c>
      <c r="AD227" s="17">
        <v>0.25</v>
      </c>
      <c r="AE227" s="17">
        <v>8305.2000000000007</v>
      </c>
    </row>
    <row r="228" spans="1:31">
      <c r="A228" s="17">
        <v>215</v>
      </c>
      <c r="B228" s="19">
        <v>0.33679398148148149</v>
      </c>
      <c r="C228" s="17">
        <v>198.3</v>
      </c>
      <c r="D228" s="17">
        <v>2.7</v>
      </c>
      <c r="E228" s="17">
        <v>2.0920000000000001E-3</v>
      </c>
      <c r="F228" s="17">
        <v>0.10100000000000001</v>
      </c>
      <c r="G228" s="17">
        <v>4.5009999999999998E-3</v>
      </c>
      <c r="H228" s="17">
        <v>9.4234999999999999E-2</v>
      </c>
      <c r="I228" s="17">
        <v>0.10693</v>
      </c>
      <c r="J228" s="17">
        <v>1.2694E-2</v>
      </c>
      <c r="K228" s="17">
        <v>0.118716</v>
      </c>
      <c r="L228" s="17">
        <v>900</v>
      </c>
      <c r="M228" s="17">
        <v>7.2000000000000002E-5</v>
      </c>
      <c r="N228" s="17">
        <v>977</v>
      </c>
      <c r="O228" s="17">
        <v>0</v>
      </c>
      <c r="P228" s="17">
        <v>0</v>
      </c>
      <c r="Q228" s="17">
        <v>1.2689999999999999E-3</v>
      </c>
      <c r="R228" s="17">
        <v>6.1478999999999999E-2</v>
      </c>
      <c r="S228" s="17">
        <v>7.5745000000000007E-2</v>
      </c>
      <c r="T228" s="17">
        <v>1.4267E-2</v>
      </c>
      <c r="U228" s="17">
        <v>0.18835099999999999</v>
      </c>
      <c r="V228" s="17">
        <v>402.2</v>
      </c>
      <c r="W228" s="17">
        <v>0.59999899999999995</v>
      </c>
      <c r="X228" s="17">
        <v>1290</v>
      </c>
      <c r="Y228" s="17">
        <v>0</v>
      </c>
      <c r="Z228" s="17">
        <v>0</v>
      </c>
      <c r="AA228" s="17">
        <v>0.28977000000000003</v>
      </c>
      <c r="AB228" s="17">
        <v>1.4108000000000001E-2</v>
      </c>
      <c r="AC228" s="17">
        <v>6.16798E-2</v>
      </c>
      <c r="AD228" s="17">
        <v>0.25</v>
      </c>
      <c r="AE228" s="17">
        <v>922.9</v>
      </c>
    </row>
    <row r="229" spans="1:31">
      <c r="A229" s="17">
        <v>216</v>
      </c>
      <c r="B229" s="19">
        <v>0.3368518518518519</v>
      </c>
      <c r="C229" s="17">
        <v>200</v>
      </c>
      <c r="D229" s="17">
        <v>2.7</v>
      </c>
      <c r="E229" s="17">
        <v>1.5799999999999999E-4</v>
      </c>
      <c r="F229" s="17">
        <v>8.0000000000000002E-3</v>
      </c>
      <c r="G229" s="17">
        <v>0.150445</v>
      </c>
      <c r="H229" s="17">
        <v>9.4506999999999994E-2</v>
      </c>
      <c r="I229" s="17">
        <v>0.112646</v>
      </c>
      <c r="J229" s="17">
        <v>1.814E-2</v>
      </c>
      <c r="K229" s="17">
        <v>0.16103200000000001</v>
      </c>
      <c r="L229" s="17">
        <v>100</v>
      </c>
      <c r="M229" s="17">
        <v>8.7535000000000002E-2</v>
      </c>
      <c r="N229" s="17">
        <v>1166</v>
      </c>
      <c r="O229" s="17">
        <v>0</v>
      </c>
      <c r="P229" s="17">
        <v>0</v>
      </c>
      <c r="Q229" s="17">
        <v>4.9849999999999998E-3</v>
      </c>
      <c r="R229" s="17">
        <v>6.5726000000000007E-2</v>
      </c>
      <c r="S229" s="17">
        <v>7.5255000000000002E-2</v>
      </c>
      <c r="T229" s="17">
        <v>9.5300000000000003E-3</v>
      </c>
      <c r="U229" s="17">
        <v>0.12662899999999999</v>
      </c>
      <c r="V229" s="17">
        <v>233.7</v>
      </c>
      <c r="W229" s="17">
        <v>0.59999800000000003</v>
      </c>
      <c r="X229" s="17">
        <v>1619</v>
      </c>
      <c r="Y229" s="17">
        <v>0</v>
      </c>
      <c r="Z229" s="17">
        <v>0</v>
      </c>
      <c r="AA229" s="17">
        <v>0.19481399999999999</v>
      </c>
      <c r="AB229" s="17">
        <v>1.89346E-3</v>
      </c>
      <c r="AC229" s="17">
        <v>6.5743700000000002E-2</v>
      </c>
      <c r="AD229" s="17">
        <v>0.25</v>
      </c>
      <c r="AE229" s="17">
        <v>8305.5</v>
      </c>
    </row>
    <row r="230" spans="1:31">
      <c r="A230" s="17">
        <v>217</v>
      </c>
      <c r="B230" s="19">
        <v>0.33690972222222221</v>
      </c>
      <c r="C230" s="17">
        <v>200.3</v>
      </c>
      <c r="D230" s="17">
        <v>2.7</v>
      </c>
      <c r="E230" s="17">
        <v>1.6199999999999999E-3</v>
      </c>
      <c r="F230" s="17">
        <v>7.8E-2</v>
      </c>
      <c r="G230" s="17">
        <v>2.6851E-2</v>
      </c>
      <c r="H230" s="17">
        <v>0.101716</v>
      </c>
      <c r="I230" s="17">
        <v>0.107349</v>
      </c>
      <c r="J230" s="17">
        <v>5.633E-3</v>
      </c>
      <c r="K230" s="17">
        <v>5.2472999999999999E-2</v>
      </c>
      <c r="L230" s="17">
        <v>900</v>
      </c>
      <c r="M230" s="17">
        <v>0.37081999999999998</v>
      </c>
      <c r="N230" s="17">
        <v>2138</v>
      </c>
      <c r="O230" s="17">
        <v>0</v>
      </c>
      <c r="P230" s="17">
        <v>0</v>
      </c>
      <c r="Q230" s="17">
        <v>5.8900000000000001E-4</v>
      </c>
      <c r="R230" s="17">
        <v>6.3701999999999995E-2</v>
      </c>
      <c r="S230" s="17">
        <v>7.4789999999999995E-2</v>
      </c>
      <c r="T230" s="17">
        <v>1.1088000000000001E-2</v>
      </c>
      <c r="U230" s="17">
        <v>0.148259</v>
      </c>
      <c r="V230" s="17">
        <v>200.5</v>
      </c>
      <c r="W230" s="17">
        <v>0.370811</v>
      </c>
      <c r="X230" s="17">
        <v>3376</v>
      </c>
      <c r="Y230" s="17">
        <v>0</v>
      </c>
      <c r="Z230" s="17">
        <v>0</v>
      </c>
      <c r="AA230" s="17">
        <v>0.22809099999999999</v>
      </c>
      <c r="AB230" s="17">
        <v>3.0362900000000002E-2</v>
      </c>
      <c r="AC230" s="17">
        <v>6.4038800000000007E-2</v>
      </c>
      <c r="AD230" s="17">
        <v>0.25</v>
      </c>
      <c r="AE230" s="17">
        <v>922.9</v>
      </c>
    </row>
    <row r="231" spans="1:31">
      <c r="A231" s="17">
        <v>218</v>
      </c>
      <c r="B231" s="19">
        <v>0.33696759259259257</v>
      </c>
      <c r="C231" s="17">
        <v>201.8</v>
      </c>
      <c r="D231" s="17">
        <v>2.7</v>
      </c>
      <c r="E231" s="17">
        <v>1.64E-4</v>
      </c>
      <c r="F231" s="17">
        <v>8.0000000000000002E-3</v>
      </c>
      <c r="G231" s="17">
        <v>3.3606999999999998E-2</v>
      </c>
      <c r="H231" s="17">
        <v>9.7998000000000002E-2</v>
      </c>
      <c r="I231" s="17">
        <v>0.113413</v>
      </c>
      <c r="J231" s="17">
        <v>1.5415E-2</v>
      </c>
      <c r="K231" s="17">
        <v>0.13592099999999999</v>
      </c>
      <c r="L231" s="17">
        <v>100</v>
      </c>
      <c r="M231" s="17">
        <v>0.14163300000000001</v>
      </c>
      <c r="N231" s="17">
        <v>1854</v>
      </c>
      <c r="O231" s="17">
        <v>0</v>
      </c>
      <c r="P231" s="17">
        <v>0</v>
      </c>
      <c r="Q231" s="17">
        <v>2.8712999999999999E-2</v>
      </c>
      <c r="R231" s="17">
        <v>6.6504999999999995E-2</v>
      </c>
      <c r="S231" s="17">
        <v>7.6589000000000004E-2</v>
      </c>
      <c r="T231" s="17">
        <v>1.0083999999999999E-2</v>
      </c>
      <c r="U231" s="17">
        <v>0.13166600000000001</v>
      </c>
      <c r="V231" s="17">
        <v>293.60000000000002</v>
      </c>
      <c r="W231" s="17">
        <v>0.37081500000000001</v>
      </c>
      <c r="X231" s="17">
        <v>1564</v>
      </c>
      <c r="Y231" s="17">
        <v>0</v>
      </c>
      <c r="Z231" s="17">
        <v>0</v>
      </c>
      <c r="AA231" s="17">
        <v>0.20256299999999999</v>
      </c>
      <c r="AB231" s="17">
        <v>3.0077699999999999E-3</v>
      </c>
      <c r="AC231" s="17">
        <v>6.6535399999999995E-2</v>
      </c>
      <c r="AD231" s="17">
        <v>0.25</v>
      </c>
      <c r="AE231" s="17">
        <v>8305.6</v>
      </c>
    </row>
    <row r="232" spans="1:31">
      <c r="A232" s="17">
        <v>219</v>
      </c>
      <c r="B232" s="19">
        <v>0.33701388888888889</v>
      </c>
      <c r="C232" s="17">
        <v>202.5</v>
      </c>
      <c r="D232" s="17">
        <v>3.6</v>
      </c>
      <c r="E232" s="17">
        <v>3.4900000000000003E-4</v>
      </c>
      <c r="F232" s="17">
        <v>1.7000000000000001E-2</v>
      </c>
      <c r="G232" s="17">
        <v>5.8936000000000002E-2</v>
      </c>
      <c r="H232" s="17">
        <v>9.5686999999999994E-2</v>
      </c>
      <c r="I232" s="17">
        <v>0.112236</v>
      </c>
      <c r="J232" s="17">
        <v>1.6549000000000001E-2</v>
      </c>
      <c r="K232" s="17">
        <v>0.14744699999999999</v>
      </c>
      <c r="L232" s="17">
        <v>100</v>
      </c>
      <c r="M232" s="17">
        <v>0.14160400000000001</v>
      </c>
      <c r="N232" s="17">
        <v>2652</v>
      </c>
      <c r="O232" s="17">
        <v>0</v>
      </c>
      <c r="P232" s="17">
        <v>0</v>
      </c>
      <c r="Q232" s="17">
        <v>3.3235000000000001E-2</v>
      </c>
      <c r="R232" s="17">
        <v>6.2779000000000001E-2</v>
      </c>
      <c r="S232" s="17">
        <v>7.9465999999999995E-2</v>
      </c>
      <c r="T232" s="17">
        <v>1.6687E-2</v>
      </c>
      <c r="U232" s="17">
        <v>0.20998900000000001</v>
      </c>
      <c r="V232" s="17">
        <v>100</v>
      </c>
      <c r="W232" s="17">
        <v>0.22917299999999999</v>
      </c>
      <c r="X232" s="17">
        <v>1631</v>
      </c>
      <c r="Y232" s="17">
        <v>0</v>
      </c>
      <c r="Z232" s="17">
        <v>0</v>
      </c>
      <c r="AA232" s="17">
        <v>0.32305899999999999</v>
      </c>
      <c r="AB232" s="17">
        <v>5.7214299999999996E-3</v>
      </c>
      <c r="AC232" s="17">
        <v>6.2874299999999994E-2</v>
      </c>
      <c r="AD232" s="17">
        <v>0.25</v>
      </c>
      <c r="AE232" s="17">
        <v>8304.7999999999993</v>
      </c>
    </row>
    <row r="233" spans="1:31">
      <c r="A233" s="17">
        <v>220</v>
      </c>
      <c r="B233" s="19">
        <v>0.33707175925925931</v>
      </c>
      <c r="C233" s="17">
        <v>203.1</v>
      </c>
      <c r="D233" s="17">
        <v>2.7</v>
      </c>
      <c r="E233" s="17">
        <v>6.1200000000000002E-4</v>
      </c>
      <c r="F233" s="17">
        <v>0.03</v>
      </c>
      <c r="G233" s="17">
        <v>2.8492E-2</v>
      </c>
      <c r="H233" s="17">
        <v>9.9891999999999995E-2</v>
      </c>
      <c r="I233" s="17">
        <v>0.107709</v>
      </c>
      <c r="J233" s="17">
        <v>7.8169999999999993E-3</v>
      </c>
      <c r="K233" s="17">
        <v>7.2575000000000001E-2</v>
      </c>
      <c r="L233" s="17">
        <v>288.89999999999998</v>
      </c>
      <c r="M233" s="17">
        <v>1.5999999999999999E-5</v>
      </c>
      <c r="N233" s="17">
        <v>1765</v>
      </c>
      <c r="O233" s="17">
        <v>0</v>
      </c>
      <c r="P233" s="17">
        <v>0</v>
      </c>
      <c r="Q233" s="17">
        <v>7.4975E-2</v>
      </c>
      <c r="R233" s="17">
        <v>6.3613000000000003E-2</v>
      </c>
      <c r="S233" s="17">
        <v>7.6706999999999997E-2</v>
      </c>
      <c r="T233" s="17">
        <v>1.3094E-2</v>
      </c>
      <c r="U233" s="17">
        <v>0.17070099999999999</v>
      </c>
      <c r="V233" s="17">
        <v>191</v>
      </c>
      <c r="W233" s="17">
        <v>0.250886</v>
      </c>
      <c r="X233" s="17">
        <v>682</v>
      </c>
      <c r="Y233" s="17">
        <v>0</v>
      </c>
      <c r="Z233" s="17">
        <v>0</v>
      </c>
      <c r="AA233" s="17">
        <v>0.26261699999999999</v>
      </c>
      <c r="AB233" s="17">
        <v>8.22962E-3</v>
      </c>
      <c r="AC233" s="17">
        <v>6.3720399999999996E-2</v>
      </c>
      <c r="AD233" s="17">
        <v>0.25</v>
      </c>
      <c r="AE233" s="17">
        <v>2875.3</v>
      </c>
    </row>
    <row r="234" spans="1:31">
      <c r="A234" s="17">
        <v>221</v>
      </c>
      <c r="B234" s="19">
        <v>0.33712962962962961</v>
      </c>
      <c r="C234" s="17">
        <v>202</v>
      </c>
      <c r="D234" s="17">
        <v>2.7</v>
      </c>
      <c r="E234" s="17">
        <v>5.4100000000000003E-4</v>
      </c>
      <c r="F234" s="17">
        <v>2.5999999999999999E-2</v>
      </c>
      <c r="G234" s="17">
        <v>0.107294</v>
      </c>
      <c r="H234" s="17">
        <v>9.5682000000000003E-2</v>
      </c>
      <c r="I234" s="17">
        <v>0.10805099999999999</v>
      </c>
      <c r="J234" s="17">
        <v>1.2369E-2</v>
      </c>
      <c r="K234" s="17">
        <v>0.114472</v>
      </c>
      <c r="L234" s="17">
        <v>334.6</v>
      </c>
      <c r="M234" s="17">
        <v>0.59999899999999995</v>
      </c>
      <c r="N234" s="17">
        <v>2384</v>
      </c>
      <c r="O234" s="17">
        <v>0</v>
      </c>
      <c r="P234" s="17">
        <v>0</v>
      </c>
      <c r="Q234" s="17">
        <v>4.7431000000000001E-2</v>
      </c>
      <c r="R234" s="17">
        <v>6.7048999999999997E-2</v>
      </c>
      <c r="S234" s="17">
        <v>7.7146999999999993E-2</v>
      </c>
      <c r="T234" s="17">
        <v>1.0097999999999999E-2</v>
      </c>
      <c r="U234" s="17">
        <v>0.13089100000000001</v>
      </c>
      <c r="V234" s="17">
        <v>900</v>
      </c>
      <c r="W234" s="17">
        <v>0.22917299999999999</v>
      </c>
      <c r="X234" s="17">
        <v>1169</v>
      </c>
      <c r="Y234" s="17">
        <v>0</v>
      </c>
      <c r="Z234" s="17">
        <v>0</v>
      </c>
      <c r="AA234" s="17">
        <v>0.20137099999999999</v>
      </c>
      <c r="AB234" s="17">
        <v>1.2812199999999999E-2</v>
      </c>
      <c r="AC234" s="17">
        <v>6.7178100000000004E-2</v>
      </c>
      <c r="AD234" s="17">
        <v>0.25</v>
      </c>
      <c r="AE234" s="17">
        <v>2482.3000000000002</v>
      </c>
    </row>
    <row r="235" spans="1:31">
      <c r="A235" s="17">
        <v>222</v>
      </c>
      <c r="B235" s="19">
        <v>0.33718749999999997</v>
      </c>
      <c r="C235" s="17">
        <v>201.6</v>
      </c>
      <c r="D235" s="17">
        <v>2.7</v>
      </c>
      <c r="E235" s="17">
        <v>1.74E-4</v>
      </c>
      <c r="F235" s="17">
        <v>8.0000000000000002E-3</v>
      </c>
      <c r="G235" s="17">
        <v>2.6311999999999999E-2</v>
      </c>
      <c r="H235" s="17">
        <v>9.8629999999999995E-2</v>
      </c>
      <c r="I235" s="17">
        <v>0.109906</v>
      </c>
      <c r="J235" s="17">
        <v>1.1276E-2</v>
      </c>
      <c r="K235" s="17">
        <v>0.10259500000000001</v>
      </c>
      <c r="L235" s="17">
        <v>100</v>
      </c>
      <c r="M235" s="17">
        <v>0.37081700000000001</v>
      </c>
      <c r="N235" s="17">
        <v>2073</v>
      </c>
      <c r="O235" s="17">
        <v>0</v>
      </c>
      <c r="P235" s="17">
        <v>0</v>
      </c>
      <c r="Q235" s="17">
        <v>5.9684000000000001E-2</v>
      </c>
      <c r="R235" s="17">
        <v>6.4368999999999996E-2</v>
      </c>
      <c r="S235" s="17">
        <v>7.4833999999999998E-2</v>
      </c>
      <c r="T235" s="17">
        <v>1.0466E-2</v>
      </c>
      <c r="U235" s="17">
        <v>0.13985300000000001</v>
      </c>
      <c r="V235" s="17">
        <v>900</v>
      </c>
      <c r="W235" s="17">
        <v>0.37081999999999998</v>
      </c>
      <c r="X235" s="17">
        <v>2003</v>
      </c>
      <c r="Y235" s="17">
        <v>0</v>
      </c>
      <c r="Z235" s="17">
        <v>0</v>
      </c>
      <c r="AA235" s="17">
        <v>0.21515799999999999</v>
      </c>
      <c r="AB235" s="17">
        <v>3.3627700000000002E-3</v>
      </c>
      <c r="AC235" s="17">
        <v>6.4403699999999994E-2</v>
      </c>
      <c r="AD235" s="17">
        <v>0.25</v>
      </c>
      <c r="AE235" s="17">
        <v>8305.6</v>
      </c>
    </row>
    <row r="236" spans="1:31">
      <c r="A236" s="17">
        <v>223</v>
      </c>
      <c r="B236" s="19">
        <v>0.33724537037037039</v>
      </c>
      <c r="C236" s="17">
        <v>200.7</v>
      </c>
      <c r="D236" s="17">
        <v>2.7</v>
      </c>
      <c r="E236" s="17">
        <v>7.3999999999999999E-4</v>
      </c>
      <c r="F236" s="17">
        <v>3.5999999999999997E-2</v>
      </c>
      <c r="G236" s="17">
        <v>1.6778999999999999E-2</v>
      </c>
      <c r="H236" s="17">
        <v>9.5633999999999997E-2</v>
      </c>
      <c r="I236" s="17">
        <v>0.10728699999999999</v>
      </c>
      <c r="J236" s="17">
        <v>1.1653E-2</v>
      </c>
      <c r="K236" s="17">
        <v>0.108613</v>
      </c>
      <c r="L236" s="17">
        <v>462.3</v>
      </c>
      <c r="M236" s="17">
        <v>0.6</v>
      </c>
      <c r="N236" s="17">
        <v>914</v>
      </c>
      <c r="O236" s="17">
        <v>0</v>
      </c>
      <c r="P236" s="17">
        <v>0</v>
      </c>
      <c r="Q236" s="17">
        <v>3.1264E-2</v>
      </c>
      <c r="R236" s="17">
        <v>6.3738000000000003E-2</v>
      </c>
      <c r="S236" s="17">
        <v>7.3164000000000007E-2</v>
      </c>
      <c r="T236" s="17">
        <v>9.4260000000000004E-3</v>
      </c>
      <c r="U236" s="17">
        <v>0.128829</v>
      </c>
      <c r="V236" s="17">
        <v>728.1</v>
      </c>
      <c r="W236" s="17">
        <v>0.59999899999999995</v>
      </c>
      <c r="X236" s="17">
        <v>1461</v>
      </c>
      <c r="Y236" s="17">
        <v>0</v>
      </c>
      <c r="Z236" s="17">
        <v>0</v>
      </c>
      <c r="AA236" s="17">
        <v>0.19819800000000001</v>
      </c>
      <c r="AB236" s="17">
        <v>6.8275000000000002E-3</v>
      </c>
      <c r="AC236" s="17">
        <v>6.3802499999999998E-2</v>
      </c>
      <c r="AD236" s="17">
        <v>0.25</v>
      </c>
      <c r="AE236" s="17">
        <v>1796.5</v>
      </c>
    </row>
    <row r="237" spans="1:31">
      <c r="A237" s="17">
        <v>224</v>
      </c>
      <c r="B237" s="19">
        <v>0.33729166666666671</v>
      </c>
      <c r="C237" s="17">
        <v>199.2</v>
      </c>
      <c r="D237" s="17">
        <v>2.7</v>
      </c>
      <c r="E237" s="17">
        <v>4.6799999999999999E-4</v>
      </c>
      <c r="F237" s="17">
        <v>2.3E-2</v>
      </c>
      <c r="G237" s="17">
        <v>8.3940000000000004E-3</v>
      </c>
      <c r="H237" s="17">
        <v>9.3838000000000005E-2</v>
      </c>
      <c r="I237" s="17">
        <v>0.108288</v>
      </c>
      <c r="J237" s="17">
        <v>1.4449999999999999E-2</v>
      </c>
      <c r="K237" s="17">
        <v>0.13344200000000001</v>
      </c>
      <c r="L237" s="17">
        <v>261.39999999999998</v>
      </c>
      <c r="M237" s="17">
        <v>0.6</v>
      </c>
      <c r="N237" s="17">
        <v>1050</v>
      </c>
      <c r="O237" s="17">
        <v>0</v>
      </c>
      <c r="P237" s="17">
        <v>0</v>
      </c>
      <c r="Q237" s="17">
        <v>8.5699999999999995E-3</v>
      </c>
      <c r="R237" s="17">
        <v>6.3442999999999999E-2</v>
      </c>
      <c r="S237" s="17">
        <v>7.4101E-2</v>
      </c>
      <c r="T237" s="17">
        <v>1.0658000000000001E-2</v>
      </c>
      <c r="U237" s="17">
        <v>0.14383399999999999</v>
      </c>
      <c r="V237" s="17">
        <v>394.9</v>
      </c>
      <c r="W237" s="17">
        <v>0.59999899999999995</v>
      </c>
      <c r="X237" s="17">
        <v>866</v>
      </c>
      <c r="Y237" s="17">
        <v>0</v>
      </c>
      <c r="Z237" s="17">
        <v>0</v>
      </c>
      <c r="AA237" s="17">
        <v>0.22128400000000001</v>
      </c>
      <c r="AB237" s="17">
        <v>4.4467899999999999E-3</v>
      </c>
      <c r="AC237" s="17">
        <v>6.3490400000000002E-2</v>
      </c>
      <c r="AD237" s="17">
        <v>0.25</v>
      </c>
      <c r="AE237" s="17">
        <v>3177.8</v>
      </c>
    </row>
    <row r="238" spans="1:31">
      <c r="A238" s="17">
        <v>225</v>
      </c>
      <c r="B238" s="19">
        <v>0.33734953703703702</v>
      </c>
      <c r="C238" s="17">
        <v>199.1</v>
      </c>
      <c r="D238" s="17">
        <v>2.7</v>
      </c>
      <c r="E238" s="17">
        <v>1.518E-3</v>
      </c>
      <c r="F238" s="17">
        <v>7.2999999999999995E-2</v>
      </c>
      <c r="G238" s="17">
        <v>0.14142299999999999</v>
      </c>
      <c r="H238" s="17">
        <v>9.4431000000000001E-2</v>
      </c>
      <c r="I238" s="17">
        <v>0.107289</v>
      </c>
      <c r="J238" s="17">
        <v>1.2858E-2</v>
      </c>
      <c r="K238" s="17">
        <v>0.119842</v>
      </c>
      <c r="L238" s="17">
        <v>770.6</v>
      </c>
      <c r="M238" s="17">
        <v>0.37081599999999998</v>
      </c>
      <c r="N238" s="17">
        <v>1155</v>
      </c>
      <c r="O238" s="17">
        <v>0</v>
      </c>
      <c r="P238" s="17">
        <v>0</v>
      </c>
      <c r="Q238" s="17">
        <v>1.6684000000000001E-2</v>
      </c>
      <c r="R238" s="17">
        <v>6.3242999999999994E-2</v>
      </c>
      <c r="S238" s="17">
        <v>7.5262999999999997E-2</v>
      </c>
      <c r="T238" s="17">
        <v>1.2019E-2</v>
      </c>
      <c r="U238" s="17">
        <v>0.159696</v>
      </c>
      <c r="V238" s="17">
        <v>312.5</v>
      </c>
      <c r="W238" s="17">
        <v>0.59999000000000002</v>
      </c>
      <c r="X238" s="17">
        <v>1148</v>
      </c>
      <c r="Y238" s="17">
        <v>0</v>
      </c>
      <c r="Z238" s="17">
        <v>0</v>
      </c>
      <c r="AA238" s="17">
        <v>0.24568599999999999</v>
      </c>
      <c r="AB238" s="17">
        <v>1.4282700000000001E-2</v>
      </c>
      <c r="AC238" s="17">
        <v>6.3415100000000002E-2</v>
      </c>
      <c r="AD238" s="17">
        <v>0.25</v>
      </c>
      <c r="AE238" s="17">
        <v>1077.8</v>
      </c>
    </row>
    <row r="239" spans="1:31">
      <c r="A239" s="17">
        <v>226</v>
      </c>
      <c r="B239" s="19">
        <v>0.33740740740740738</v>
      </c>
      <c r="C239" s="17">
        <v>197.8</v>
      </c>
      <c r="D239" s="17">
        <v>3.6</v>
      </c>
      <c r="E239" s="17">
        <v>1.438E-3</v>
      </c>
      <c r="F239" s="17">
        <v>7.0000000000000007E-2</v>
      </c>
      <c r="G239" s="17">
        <v>4.1861000000000002E-2</v>
      </c>
      <c r="H239" s="17">
        <v>9.9145999999999998E-2</v>
      </c>
      <c r="I239" s="17">
        <v>0.10753600000000001</v>
      </c>
      <c r="J239" s="17">
        <v>8.3899999999999999E-3</v>
      </c>
      <c r="K239" s="17">
        <v>7.8019000000000005E-2</v>
      </c>
      <c r="L239" s="17">
        <v>477.7</v>
      </c>
      <c r="M239" s="17">
        <v>0.59999899999999995</v>
      </c>
      <c r="N239" s="17">
        <v>740</v>
      </c>
      <c r="O239" s="17">
        <v>0</v>
      </c>
      <c r="P239" s="17">
        <v>0</v>
      </c>
      <c r="Q239" s="17">
        <v>7.7460000000000003E-3</v>
      </c>
      <c r="R239" s="17">
        <v>6.0449999999999997E-2</v>
      </c>
      <c r="S239" s="17">
        <v>7.3875999999999997E-2</v>
      </c>
      <c r="T239" s="17">
        <v>1.3426E-2</v>
      </c>
      <c r="U239" s="17">
        <v>0.18173500000000001</v>
      </c>
      <c r="V239" s="17">
        <v>622.29999999999995</v>
      </c>
      <c r="W239" s="17">
        <v>0.51245200000000002</v>
      </c>
      <c r="X239" s="17">
        <v>2646</v>
      </c>
      <c r="Y239" s="17">
        <v>0</v>
      </c>
      <c r="Z239" s="17">
        <v>0</v>
      </c>
      <c r="AA239" s="17">
        <v>0.27959299999999998</v>
      </c>
      <c r="AB239" s="17">
        <v>7.6127E-3</v>
      </c>
      <c r="AC239" s="17">
        <v>6.0552000000000002E-2</v>
      </c>
      <c r="AD239" s="17">
        <v>0.25</v>
      </c>
      <c r="AE239" s="17">
        <v>1738.7</v>
      </c>
    </row>
    <row r="240" spans="1:31">
      <c r="A240" s="17">
        <v>227</v>
      </c>
      <c r="B240" s="19">
        <v>0.33746527777777779</v>
      </c>
      <c r="C240" s="17">
        <v>197.1</v>
      </c>
      <c r="D240" s="17">
        <v>2.7</v>
      </c>
      <c r="E240" s="17">
        <v>1.55E-4</v>
      </c>
      <c r="F240" s="17">
        <v>7.0000000000000001E-3</v>
      </c>
      <c r="G240" s="17">
        <v>9.3010000000000002E-3</v>
      </c>
      <c r="H240" s="17">
        <v>9.9103999999999998E-2</v>
      </c>
      <c r="I240" s="17">
        <v>0.109364</v>
      </c>
      <c r="J240" s="17">
        <v>1.026E-2</v>
      </c>
      <c r="K240" s="17">
        <v>9.3812999999999994E-2</v>
      </c>
      <c r="L240" s="17">
        <v>100</v>
      </c>
      <c r="M240" s="17">
        <v>0.14163700000000001</v>
      </c>
      <c r="N240" s="17">
        <v>1974</v>
      </c>
      <c r="O240" s="17">
        <v>0</v>
      </c>
      <c r="P240" s="17">
        <v>0</v>
      </c>
      <c r="Q240" s="17">
        <v>1.6459999999999999E-3</v>
      </c>
      <c r="R240" s="17">
        <v>6.6608000000000001E-2</v>
      </c>
      <c r="S240" s="17">
        <v>7.6038999999999995E-2</v>
      </c>
      <c r="T240" s="17">
        <v>9.4310000000000001E-3</v>
      </c>
      <c r="U240" s="17">
        <v>0.124027</v>
      </c>
      <c r="V240" s="17">
        <v>565.20000000000005</v>
      </c>
      <c r="W240" s="17">
        <v>0.6</v>
      </c>
      <c r="X240" s="17">
        <v>2592</v>
      </c>
      <c r="Y240" s="17">
        <v>0</v>
      </c>
      <c r="Z240" s="17">
        <v>0</v>
      </c>
      <c r="AA240" s="17">
        <v>0.19081100000000001</v>
      </c>
      <c r="AB240" s="17">
        <v>3.2022700000000001E-3</v>
      </c>
      <c r="AC240" s="17">
        <v>6.66384E-2</v>
      </c>
      <c r="AD240" s="17">
        <v>0.25</v>
      </c>
      <c r="AE240" s="17">
        <v>8305.6</v>
      </c>
    </row>
    <row r="241" spans="1:31">
      <c r="A241" s="17">
        <v>228</v>
      </c>
      <c r="B241" s="19">
        <v>0.33752314814814816</v>
      </c>
      <c r="C241" s="17">
        <v>196.5</v>
      </c>
      <c r="D241" s="17">
        <v>2.7</v>
      </c>
      <c r="E241" s="17">
        <v>2.23E-4</v>
      </c>
      <c r="F241" s="17">
        <v>1.0999999999999999E-2</v>
      </c>
      <c r="G241" s="17">
        <v>5.5643999999999999E-2</v>
      </c>
      <c r="H241" s="17">
        <v>9.7520999999999997E-2</v>
      </c>
      <c r="I241" s="17">
        <v>0.111416</v>
      </c>
      <c r="J241" s="17">
        <v>1.3894999999999999E-2</v>
      </c>
      <c r="K241" s="17">
        <v>0.124709</v>
      </c>
      <c r="L241" s="17">
        <v>108.7</v>
      </c>
      <c r="M241" s="17">
        <v>0.37079800000000002</v>
      </c>
      <c r="N241" s="17">
        <v>1880</v>
      </c>
      <c r="O241" s="17">
        <v>0</v>
      </c>
      <c r="P241" s="17">
        <v>0</v>
      </c>
      <c r="Q241" s="17">
        <v>0.238783</v>
      </c>
      <c r="R241" s="17">
        <v>6.2029000000000001E-2</v>
      </c>
      <c r="S241" s="17">
        <v>7.4214000000000002E-2</v>
      </c>
      <c r="T241" s="17">
        <v>1.2184E-2</v>
      </c>
      <c r="U241" s="17">
        <v>0.16417999999999999</v>
      </c>
      <c r="V241" s="17">
        <v>900</v>
      </c>
      <c r="W241" s="17">
        <v>0.229162</v>
      </c>
      <c r="X241" s="17">
        <v>1640</v>
      </c>
      <c r="Y241" s="17">
        <v>0</v>
      </c>
      <c r="Z241" s="17">
        <v>0</v>
      </c>
      <c r="AA241" s="17">
        <v>0.252585</v>
      </c>
      <c r="AB241" s="17">
        <v>3.31329E-3</v>
      </c>
      <c r="AC241" s="17">
        <v>6.2069600000000003E-2</v>
      </c>
      <c r="AD241" s="17">
        <v>0.25</v>
      </c>
      <c r="AE241" s="17">
        <v>7644</v>
      </c>
    </row>
    <row r="242" spans="1:31">
      <c r="A242" s="17">
        <v>229</v>
      </c>
      <c r="B242" s="19">
        <v>0.33758101851851857</v>
      </c>
      <c r="C242" s="17">
        <v>195.2</v>
      </c>
      <c r="D242" s="17">
        <v>2.7</v>
      </c>
      <c r="E242" s="17">
        <v>8.4400000000000002E-4</v>
      </c>
      <c r="F242" s="17">
        <v>4.1000000000000002E-2</v>
      </c>
      <c r="G242" s="17">
        <v>5.1556999999999999E-2</v>
      </c>
      <c r="H242" s="17">
        <v>9.7311999999999996E-2</v>
      </c>
      <c r="I242" s="17">
        <v>0.107364</v>
      </c>
      <c r="J242" s="17">
        <v>1.0052E-2</v>
      </c>
      <c r="K242" s="17">
        <v>9.3629000000000004E-2</v>
      </c>
      <c r="L242" s="17">
        <v>649.4</v>
      </c>
      <c r="M242" s="17">
        <v>0.59999899999999995</v>
      </c>
      <c r="N242" s="17">
        <v>1156</v>
      </c>
      <c r="O242" s="17">
        <v>0</v>
      </c>
      <c r="P242" s="17">
        <v>0</v>
      </c>
      <c r="Q242" s="17">
        <v>5.0242000000000002E-2</v>
      </c>
      <c r="R242" s="17">
        <v>6.9082000000000005E-2</v>
      </c>
      <c r="S242" s="17">
        <v>7.7197000000000002E-2</v>
      </c>
      <c r="T242" s="17">
        <v>8.1150000000000007E-3</v>
      </c>
      <c r="U242" s="17">
        <v>0.10512299999999999</v>
      </c>
      <c r="V242" s="17">
        <v>622.9</v>
      </c>
      <c r="W242" s="17">
        <v>0.51245399999999997</v>
      </c>
      <c r="X242" s="17">
        <v>1129</v>
      </c>
      <c r="Y242" s="17">
        <v>0</v>
      </c>
      <c r="Z242" s="17">
        <v>0</v>
      </c>
      <c r="AA242" s="17">
        <v>0.16172700000000001</v>
      </c>
      <c r="AB242" s="17">
        <v>1.2066199999999999E-2</v>
      </c>
      <c r="AC242" s="17">
        <v>6.9179900000000003E-2</v>
      </c>
      <c r="AD242" s="17">
        <v>0.25</v>
      </c>
      <c r="AE242" s="17">
        <v>1279</v>
      </c>
    </row>
    <row r="243" spans="1:31">
      <c r="A243" s="17">
        <v>230</v>
      </c>
      <c r="B243" s="19">
        <v>0.33762731481481478</v>
      </c>
      <c r="C243" s="17">
        <v>195.1</v>
      </c>
      <c r="D243" s="17">
        <v>2.7</v>
      </c>
      <c r="E243" s="17">
        <v>1.477E-3</v>
      </c>
      <c r="F243" s="17">
        <v>7.0999999999999994E-2</v>
      </c>
      <c r="G243" s="17">
        <v>3.5002999999999999E-2</v>
      </c>
      <c r="H243" s="17">
        <v>9.9949999999999997E-2</v>
      </c>
      <c r="I243" s="17">
        <v>0.107639</v>
      </c>
      <c r="J243" s="17">
        <v>7.6889999999999997E-3</v>
      </c>
      <c r="K243" s="17">
        <v>7.1433999999999997E-2</v>
      </c>
      <c r="L243" s="17">
        <v>601</v>
      </c>
      <c r="M243" s="17">
        <v>3.3599999999999998E-4</v>
      </c>
      <c r="N243" s="17">
        <v>1314</v>
      </c>
      <c r="O243" s="17">
        <v>0</v>
      </c>
      <c r="P243" s="17">
        <v>0</v>
      </c>
      <c r="Q243" s="17">
        <v>5.9768000000000002E-2</v>
      </c>
      <c r="R243" s="17">
        <v>6.2905000000000003E-2</v>
      </c>
      <c r="S243" s="17">
        <v>7.8520000000000006E-2</v>
      </c>
      <c r="T243" s="17">
        <v>1.5615E-2</v>
      </c>
      <c r="U243" s="17">
        <v>0.19886899999999999</v>
      </c>
      <c r="V243" s="17">
        <v>900</v>
      </c>
      <c r="W243" s="17">
        <v>3.9999999999999998E-6</v>
      </c>
      <c r="X243" s="17">
        <v>1144</v>
      </c>
      <c r="Y243" s="17">
        <v>0</v>
      </c>
      <c r="Z243" s="17">
        <v>0</v>
      </c>
      <c r="AA243" s="17">
        <v>0.305952</v>
      </c>
      <c r="AB243" s="17">
        <v>1.2688400000000001E-2</v>
      </c>
      <c r="AC243" s="17">
        <v>6.3103199999999998E-2</v>
      </c>
      <c r="AD243" s="17">
        <v>0.25</v>
      </c>
      <c r="AE243" s="17">
        <v>1381.9</v>
      </c>
    </row>
    <row r="244" spans="1:31">
      <c r="A244" s="17">
        <v>231</v>
      </c>
      <c r="B244" s="19">
        <v>0.3376851851851852</v>
      </c>
      <c r="C244" s="17">
        <v>193.6</v>
      </c>
      <c r="D244" s="17">
        <v>2.7</v>
      </c>
      <c r="E244" s="17">
        <v>7.9699999999999997E-4</v>
      </c>
      <c r="F244" s="17">
        <v>3.9E-2</v>
      </c>
      <c r="G244" s="17">
        <v>0.18365699999999999</v>
      </c>
      <c r="H244" s="17">
        <v>9.6826999999999996E-2</v>
      </c>
      <c r="I244" s="17">
        <v>0.10758</v>
      </c>
      <c r="J244" s="17">
        <v>1.0754E-2</v>
      </c>
      <c r="K244" s="17">
        <v>9.9959999999999993E-2</v>
      </c>
      <c r="L244" s="17">
        <v>422.9</v>
      </c>
      <c r="M244" s="17">
        <v>0.59999899999999995</v>
      </c>
      <c r="N244" s="17">
        <v>1325</v>
      </c>
      <c r="O244" s="17">
        <v>0</v>
      </c>
      <c r="P244" s="17">
        <v>0</v>
      </c>
      <c r="Q244" s="17">
        <v>2.6319999999999998E-3</v>
      </c>
      <c r="R244" s="17">
        <v>6.4480999999999997E-2</v>
      </c>
      <c r="S244" s="17">
        <v>7.6038999999999995E-2</v>
      </c>
      <c r="T244" s="17">
        <v>1.1558000000000001E-2</v>
      </c>
      <c r="U244" s="17">
        <v>0.15199599999999999</v>
      </c>
      <c r="V244" s="17">
        <v>455.4</v>
      </c>
      <c r="W244" s="17">
        <v>0.59999899999999995</v>
      </c>
      <c r="X244" s="17">
        <v>3965</v>
      </c>
      <c r="Y244" s="17">
        <v>0</v>
      </c>
      <c r="Z244" s="17">
        <v>0</v>
      </c>
      <c r="AA244" s="17">
        <v>0.23383999999999999</v>
      </c>
      <c r="AB244" s="17">
        <v>9.0376399999999996E-3</v>
      </c>
      <c r="AC244" s="17">
        <v>6.4585600000000007E-2</v>
      </c>
      <c r="AD244" s="17">
        <v>0.25</v>
      </c>
      <c r="AE244" s="17">
        <v>1964.2</v>
      </c>
    </row>
    <row r="245" spans="1:31">
      <c r="A245" s="17">
        <v>232</v>
      </c>
      <c r="B245" s="19">
        <v>0.33774305555555556</v>
      </c>
      <c r="C245" s="17">
        <v>193.1</v>
      </c>
      <c r="D245" s="17">
        <v>2.7</v>
      </c>
      <c r="E245" s="17">
        <v>1.17E-3</v>
      </c>
      <c r="F245" s="17">
        <v>5.7000000000000002E-2</v>
      </c>
      <c r="G245" s="17">
        <v>2.4729999999999999E-3</v>
      </c>
      <c r="H245" s="17">
        <v>9.5691999999999999E-2</v>
      </c>
      <c r="I245" s="17">
        <v>0.1075</v>
      </c>
      <c r="J245" s="17">
        <v>1.1808000000000001E-2</v>
      </c>
      <c r="K245" s="17">
        <v>0.10984099999999999</v>
      </c>
      <c r="L245" s="17">
        <v>493.1</v>
      </c>
      <c r="M245" s="17">
        <v>0.6</v>
      </c>
      <c r="N245" s="17">
        <v>1636</v>
      </c>
      <c r="O245" s="17">
        <v>0</v>
      </c>
      <c r="P245" s="17">
        <v>0</v>
      </c>
      <c r="Q245" s="17">
        <v>2.4773E-2</v>
      </c>
      <c r="R245" s="17">
        <v>6.1957999999999999E-2</v>
      </c>
      <c r="S245" s="17">
        <v>7.6688999999999993E-2</v>
      </c>
      <c r="T245" s="17">
        <v>1.473E-2</v>
      </c>
      <c r="U245" s="17">
        <v>0.192081</v>
      </c>
      <c r="V245" s="17">
        <v>281.2</v>
      </c>
      <c r="W245" s="17">
        <v>0.37081599999999998</v>
      </c>
      <c r="X245" s="17">
        <v>812</v>
      </c>
      <c r="Y245" s="17">
        <v>0</v>
      </c>
      <c r="Z245" s="17">
        <v>0</v>
      </c>
      <c r="AA245" s="17">
        <v>0.29550999999999999</v>
      </c>
      <c r="AB245" s="17">
        <v>1.29607E-2</v>
      </c>
      <c r="AC245" s="17">
        <v>6.2149299999999998E-2</v>
      </c>
      <c r="AD245" s="17">
        <v>0.25</v>
      </c>
      <c r="AE245" s="17">
        <v>1684.3</v>
      </c>
    </row>
    <row r="246" spans="1:31">
      <c r="A246" s="17">
        <v>233</v>
      </c>
      <c r="B246" s="19">
        <v>0.33780092592592598</v>
      </c>
      <c r="C246" s="17">
        <v>192</v>
      </c>
      <c r="D246" s="17">
        <v>2.7</v>
      </c>
      <c r="E246" s="17">
        <v>2.8699999999999998E-4</v>
      </c>
      <c r="F246" s="17">
        <v>1.4E-2</v>
      </c>
      <c r="G246" s="17">
        <v>4.3290000000000004E-3</v>
      </c>
      <c r="H246" s="17">
        <v>9.8513000000000003E-2</v>
      </c>
      <c r="I246" s="17">
        <v>0.11070099999999999</v>
      </c>
      <c r="J246" s="17">
        <v>1.2187999999999999E-2</v>
      </c>
      <c r="K246" s="17">
        <v>0.11010200000000001</v>
      </c>
      <c r="L246" s="17">
        <v>100</v>
      </c>
      <c r="M246" s="17">
        <v>0.512459</v>
      </c>
      <c r="N246" s="17">
        <v>1151</v>
      </c>
      <c r="O246" s="17">
        <v>0</v>
      </c>
      <c r="P246" s="17">
        <v>0</v>
      </c>
      <c r="Q246" s="17">
        <v>1.0515999999999999E-2</v>
      </c>
      <c r="R246" s="17">
        <v>6.4073000000000005E-2</v>
      </c>
      <c r="S246" s="17">
        <v>8.3193000000000003E-2</v>
      </c>
      <c r="T246" s="17">
        <v>1.9120000000000002E-2</v>
      </c>
      <c r="U246" s="17">
        <v>0.22983000000000001</v>
      </c>
      <c r="V246" s="17">
        <v>117.9</v>
      </c>
      <c r="W246" s="17">
        <v>8.7393999999999999E-2</v>
      </c>
      <c r="X246" s="17">
        <v>649</v>
      </c>
      <c r="Y246" s="17">
        <v>0</v>
      </c>
      <c r="Z246" s="17">
        <v>0</v>
      </c>
      <c r="AA246" s="17">
        <v>0.35358400000000001</v>
      </c>
      <c r="AB246" s="17">
        <v>1.8693399999999999E-3</v>
      </c>
      <c r="AC246" s="17">
        <v>6.4108299999999993E-2</v>
      </c>
      <c r="AD246" s="17">
        <v>0.25</v>
      </c>
      <c r="AE246" s="17">
        <v>8305.6</v>
      </c>
    </row>
    <row r="247" spans="1:31">
      <c r="A247" s="17">
        <v>234</v>
      </c>
      <c r="B247" s="19">
        <v>0.33785879629629628</v>
      </c>
      <c r="C247" s="17">
        <v>191.8</v>
      </c>
      <c r="D247" s="17">
        <v>2.7</v>
      </c>
      <c r="E247" s="17">
        <v>4.3199999999999998E-4</v>
      </c>
      <c r="F247" s="17">
        <v>2.1000000000000001E-2</v>
      </c>
      <c r="G247" s="17">
        <v>1.8432E-2</v>
      </c>
      <c r="H247" s="17">
        <v>9.5332E-2</v>
      </c>
      <c r="I247" s="17">
        <v>0.110711</v>
      </c>
      <c r="J247" s="17">
        <v>1.5379E-2</v>
      </c>
      <c r="K247" s="17">
        <v>0.138909</v>
      </c>
      <c r="L247" s="17">
        <v>183.4</v>
      </c>
      <c r="M247" s="17">
        <v>0.42460999999999999</v>
      </c>
      <c r="N247" s="17">
        <v>1274</v>
      </c>
      <c r="O247" s="17">
        <v>0</v>
      </c>
      <c r="P247" s="17">
        <v>0</v>
      </c>
      <c r="Q247" s="17">
        <v>1.3226E-2</v>
      </c>
      <c r="R247" s="17">
        <v>6.2498999999999999E-2</v>
      </c>
      <c r="S247" s="17">
        <v>7.7038999999999996E-2</v>
      </c>
      <c r="T247" s="17">
        <v>1.4540000000000001E-2</v>
      </c>
      <c r="U247" s="17">
        <v>0.18873200000000001</v>
      </c>
      <c r="V247" s="17">
        <v>290.60000000000002</v>
      </c>
      <c r="W247" s="17">
        <v>0.59999899999999995</v>
      </c>
      <c r="X247" s="17">
        <v>673</v>
      </c>
      <c r="Y247" s="17">
        <v>0</v>
      </c>
      <c r="Z247" s="17">
        <v>0</v>
      </c>
      <c r="AA247" s="17">
        <v>0.290356</v>
      </c>
      <c r="AB247" s="17">
        <v>3.7889999999999998E-3</v>
      </c>
      <c r="AC247" s="17">
        <v>6.2554600000000002E-2</v>
      </c>
      <c r="AD247" s="17">
        <v>0.25</v>
      </c>
      <c r="AE247" s="17">
        <v>4528</v>
      </c>
    </row>
    <row r="248" spans="1:31">
      <c r="A248" s="17">
        <v>235</v>
      </c>
      <c r="B248" s="19">
        <v>0.33791666666666664</v>
      </c>
      <c r="C248" s="17">
        <v>190.1</v>
      </c>
      <c r="D248" s="17">
        <v>2.7</v>
      </c>
      <c r="E248" s="17">
        <v>4.3199999999999998E-4</v>
      </c>
      <c r="F248" s="17">
        <v>2.1000000000000001E-2</v>
      </c>
      <c r="G248" s="17">
        <v>1.0825E-2</v>
      </c>
      <c r="H248" s="17">
        <v>9.6978999999999996E-2</v>
      </c>
      <c r="I248" s="17">
        <v>0.107858</v>
      </c>
      <c r="J248" s="17">
        <v>1.0880000000000001E-2</v>
      </c>
      <c r="K248" s="17">
        <v>0.100869</v>
      </c>
      <c r="L248" s="17">
        <v>235.9</v>
      </c>
      <c r="M248" s="17">
        <v>0.22917799999999999</v>
      </c>
      <c r="N248" s="17">
        <v>1113</v>
      </c>
      <c r="O248" s="17">
        <v>0</v>
      </c>
      <c r="P248" s="17">
        <v>0</v>
      </c>
      <c r="Q248" s="17">
        <v>1.8589999999999999E-2</v>
      </c>
      <c r="R248" s="17">
        <v>6.6782999999999995E-2</v>
      </c>
      <c r="S248" s="17">
        <v>7.8292E-2</v>
      </c>
      <c r="T248" s="17">
        <v>1.1509E-2</v>
      </c>
      <c r="U248" s="17">
        <v>0.14699899999999999</v>
      </c>
      <c r="V248" s="17">
        <v>144.1</v>
      </c>
      <c r="W248" s="17">
        <v>0.59999199999999997</v>
      </c>
      <c r="X248" s="17">
        <v>674</v>
      </c>
      <c r="Y248" s="17">
        <v>0</v>
      </c>
      <c r="Z248" s="17">
        <v>0</v>
      </c>
      <c r="AA248" s="17">
        <v>0.22615199999999999</v>
      </c>
      <c r="AB248" s="17">
        <v>4.2535300000000002E-3</v>
      </c>
      <c r="AC248" s="17">
        <v>6.6832000000000003E-2</v>
      </c>
      <c r="AD248" s="17">
        <v>0.25</v>
      </c>
      <c r="AE248" s="17">
        <v>3521</v>
      </c>
    </row>
    <row r="249" spans="1:31">
      <c r="A249" s="17">
        <v>236</v>
      </c>
      <c r="B249" s="19">
        <v>0.33797453703703706</v>
      </c>
      <c r="C249" s="17">
        <v>190.1</v>
      </c>
      <c r="D249" s="17">
        <v>3.6</v>
      </c>
      <c r="E249" s="17">
        <v>8.4800000000000001E-4</v>
      </c>
      <c r="F249" s="17">
        <v>4.1000000000000002E-2</v>
      </c>
      <c r="G249" s="17">
        <v>6.5805000000000002E-2</v>
      </c>
      <c r="H249" s="17">
        <v>9.7678000000000001E-2</v>
      </c>
      <c r="I249" s="17">
        <v>0.109041</v>
      </c>
      <c r="J249" s="17">
        <v>1.1362000000000001E-2</v>
      </c>
      <c r="K249" s="17">
        <v>0.104202</v>
      </c>
      <c r="L249" s="17">
        <v>319.60000000000002</v>
      </c>
      <c r="M249" s="17">
        <v>0.59999899999999995</v>
      </c>
      <c r="N249" s="17">
        <v>1089</v>
      </c>
      <c r="O249" s="17">
        <v>0</v>
      </c>
      <c r="P249" s="17">
        <v>0</v>
      </c>
      <c r="Q249" s="17">
        <v>5.2509999999999996E-3</v>
      </c>
      <c r="R249" s="17">
        <v>6.3759999999999997E-2</v>
      </c>
      <c r="S249" s="17">
        <v>7.5914999999999996E-2</v>
      </c>
      <c r="T249" s="17">
        <v>1.2154999999999999E-2</v>
      </c>
      <c r="U249" s="17">
        <v>0.16011600000000001</v>
      </c>
      <c r="V249" s="17">
        <v>345.9</v>
      </c>
      <c r="W249" s="17">
        <v>0.37081799999999998</v>
      </c>
      <c r="X249" s="17">
        <v>1169</v>
      </c>
      <c r="Y249" s="17">
        <v>0</v>
      </c>
      <c r="Z249" s="17">
        <v>0</v>
      </c>
      <c r="AA249" s="17">
        <v>0.246333</v>
      </c>
      <c r="AB249" s="17">
        <v>7.4941499999999998E-3</v>
      </c>
      <c r="AC249" s="17">
        <v>6.3851000000000005E-2</v>
      </c>
      <c r="AD249" s="17">
        <v>0.25</v>
      </c>
      <c r="AE249" s="17">
        <v>2598.8000000000002</v>
      </c>
    </row>
    <row r="250" spans="1:31">
      <c r="A250" s="17">
        <v>237</v>
      </c>
      <c r="B250" s="19">
        <v>0.33803240740740742</v>
      </c>
      <c r="C250" s="17">
        <v>189</v>
      </c>
      <c r="D250" s="17">
        <v>3.6</v>
      </c>
      <c r="E250" s="17">
        <v>3.4900000000000003E-4</v>
      </c>
      <c r="F250" s="17">
        <v>1.7000000000000001E-2</v>
      </c>
      <c r="G250" s="17">
        <v>7.6799999999999993E-2</v>
      </c>
      <c r="H250" s="17">
        <v>9.0943999999999997E-2</v>
      </c>
      <c r="I250" s="17">
        <v>0.11429599999999999</v>
      </c>
      <c r="J250" s="17">
        <v>2.3352000000000001E-2</v>
      </c>
      <c r="K250" s="17">
        <v>0.20430799999999999</v>
      </c>
      <c r="L250" s="17">
        <v>141.5</v>
      </c>
      <c r="M250" s="17">
        <v>0.6</v>
      </c>
      <c r="N250" s="17">
        <v>933</v>
      </c>
      <c r="O250" s="17">
        <v>0</v>
      </c>
      <c r="P250" s="17">
        <v>0</v>
      </c>
      <c r="Q250" s="17">
        <v>3.4090000000000001E-3</v>
      </c>
      <c r="R250" s="17">
        <v>6.3761999999999999E-2</v>
      </c>
      <c r="S250" s="17">
        <v>7.4840000000000004E-2</v>
      </c>
      <c r="T250" s="17">
        <v>1.1077999999999999E-2</v>
      </c>
      <c r="U250" s="17">
        <v>0.14802699999999999</v>
      </c>
      <c r="V250" s="17">
        <v>900</v>
      </c>
      <c r="W250" s="17">
        <v>0.37081900000000001</v>
      </c>
      <c r="X250" s="17">
        <v>1121</v>
      </c>
      <c r="Y250" s="17">
        <v>0</v>
      </c>
      <c r="Z250" s="17">
        <v>0</v>
      </c>
      <c r="AA250" s="17">
        <v>0.22773399999999999</v>
      </c>
      <c r="AB250" s="17">
        <v>2.8544099999999999E-3</v>
      </c>
      <c r="AC250" s="17">
        <v>6.3793100000000005E-2</v>
      </c>
      <c r="AD250" s="17">
        <v>0.25</v>
      </c>
      <c r="AE250" s="17">
        <v>5870.9</v>
      </c>
    </row>
    <row r="251" spans="1:31">
      <c r="A251" s="17">
        <v>238</v>
      </c>
      <c r="B251" s="19">
        <v>0.33809027777777773</v>
      </c>
      <c r="C251" s="17">
        <v>188.1</v>
      </c>
      <c r="D251" s="17">
        <v>2.7</v>
      </c>
      <c r="E251" s="17">
        <v>3.4900000000000003E-4</v>
      </c>
      <c r="F251" s="17">
        <v>1.7000000000000001E-2</v>
      </c>
      <c r="G251" s="17">
        <v>5.0908000000000002E-2</v>
      </c>
      <c r="H251" s="17">
        <v>9.8402000000000003E-2</v>
      </c>
      <c r="I251" s="17">
        <v>0.109884</v>
      </c>
      <c r="J251" s="17">
        <v>1.1481999999999999E-2</v>
      </c>
      <c r="K251" s="17">
        <v>0.104491</v>
      </c>
      <c r="L251" s="17">
        <v>231.5</v>
      </c>
      <c r="M251" s="17">
        <v>0.37081700000000001</v>
      </c>
      <c r="N251" s="17">
        <v>794</v>
      </c>
      <c r="O251" s="17">
        <v>0</v>
      </c>
      <c r="P251" s="17">
        <v>0</v>
      </c>
      <c r="Q251" s="17">
        <v>5.4615999999999998E-2</v>
      </c>
      <c r="R251" s="17">
        <v>6.5608E-2</v>
      </c>
      <c r="S251" s="17">
        <v>7.4628E-2</v>
      </c>
      <c r="T251" s="17">
        <v>9.0200000000000002E-3</v>
      </c>
      <c r="U251" s="17">
        <v>0.120866</v>
      </c>
      <c r="V251" s="17">
        <v>900</v>
      </c>
      <c r="W251" s="17">
        <v>0.59999899999999995</v>
      </c>
      <c r="X251" s="17">
        <v>2416</v>
      </c>
      <c r="Y251" s="17">
        <v>0</v>
      </c>
      <c r="Z251" s="17">
        <v>0</v>
      </c>
      <c r="AA251" s="17">
        <v>0.185948</v>
      </c>
      <c r="AB251" s="17">
        <v>2.9830199999999999E-3</v>
      </c>
      <c r="AC251" s="17">
        <v>6.5634700000000004E-2</v>
      </c>
      <c r="AD251" s="17">
        <v>0.25</v>
      </c>
      <c r="AE251" s="17">
        <v>3587.6</v>
      </c>
    </row>
    <row r="252" spans="1:31">
      <c r="A252" s="17">
        <v>239</v>
      </c>
      <c r="B252" s="19">
        <v>0.33813657407407405</v>
      </c>
      <c r="C252" s="17">
        <v>187.8</v>
      </c>
      <c r="D252" s="17">
        <v>3.6</v>
      </c>
      <c r="E252" s="17">
        <v>2.911E-3</v>
      </c>
      <c r="F252" s="17">
        <v>0.14099999999999999</v>
      </c>
      <c r="G252" s="17">
        <v>4.1474999999999998E-2</v>
      </c>
      <c r="H252" s="17">
        <v>9.9640999999999993E-2</v>
      </c>
      <c r="I252" s="17">
        <v>0.109364</v>
      </c>
      <c r="J252" s="17">
        <v>9.724E-3</v>
      </c>
      <c r="K252" s="17">
        <v>8.8909000000000002E-2</v>
      </c>
      <c r="L252" s="17">
        <v>900</v>
      </c>
      <c r="M252" s="17">
        <v>0.6</v>
      </c>
      <c r="N252" s="17">
        <v>1281</v>
      </c>
      <c r="O252" s="17">
        <v>0</v>
      </c>
      <c r="P252" s="17">
        <v>0</v>
      </c>
      <c r="Q252" s="17">
        <v>0.118228</v>
      </c>
      <c r="R252" s="17">
        <v>5.9289000000000001E-2</v>
      </c>
      <c r="S252" s="17">
        <v>7.3988999999999999E-2</v>
      </c>
      <c r="T252" s="17">
        <v>1.47E-2</v>
      </c>
      <c r="U252" s="17">
        <v>0.19867499999999999</v>
      </c>
      <c r="V252" s="17">
        <v>100</v>
      </c>
      <c r="W252" s="17">
        <v>7.9999999999999996E-6</v>
      </c>
      <c r="X252" s="17">
        <v>2302</v>
      </c>
      <c r="Y252" s="17">
        <v>0</v>
      </c>
      <c r="Z252" s="17">
        <v>0</v>
      </c>
      <c r="AA252" s="17">
        <v>0.30565399999999998</v>
      </c>
      <c r="AB252" s="17">
        <v>2.4409400000000001E-2</v>
      </c>
      <c r="AC252" s="17">
        <v>5.9648100000000003E-2</v>
      </c>
      <c r="AD252" s="17">
        <v>0.25</v>
      </c>
      <c r="AE252" s="17">
        <v>922.9</v>
      </c>
    </row>
    <row r="253" spans="1:31">
      <c r="A253" s="17">
        <v>240</v>
      </c>
      <c r="B253" s="19">
        <v>0.33819444444444446</v>
      </c>
      <c r="C253" s="17">
        <v>186.5</v>
      </c>
      <c r="D253" s="17">
        <v>2.7</v>
      </c>
      <c r="E253" s="17">
        <v>4.7100000000000001E-4</v>
      </c>
      <c r="F253" s="17">
        <v>2.3E-2</v>
      </c>
      <c r="G253" s="17">
        <v>4.1469999999999996E-3</v>
      </c>
      <c r="H253" s="17">
        <v>9.6036999999999997E-2</v>
      </c>
      <c r="I253" s="17">
        <v>0.108901</v>
      </c>
      <c r="J253" s="17">
        <v>1.2862999999999999E-2</v>
      </c>
      <c r="K253" s="17">
        <v>0.118121</v>
      </c>
      <c r="L253" s="17">
        <v>293.3</v>
      </c>
      <c r="M253" s="17">
        <v>0.59999899999999995</v>
      </c>
      <c r="N253" s="17">
        <v>2214</v>
      </c>
      <c r="O253" s="17">
        <v>0</v>
      </c>
      <c r="P253" s="17">
        <v>0</v>
      </c>
      <c r="Q253" s="17">
        <v>3.5850000000000001E-3</v>
      </c>
      <c r="R253" s="17">
        <v>6.6490999999999995E-2</v>
      </c>
      <c r="S253" s="17">
        <v>7.6385999999999996E-2</v>
      </c>
      <c r="T253" s="17">
        <v>9.8949999999999993E-3</v>
      </c>
      <c r="U253" s="17">
        <v>0.12954099999999999</v>
      </c>
      <c r="V253" s="17">
        <v>458.2</v>
      </c>
      <c r="W253" s="17">
        <v>0.59999899999999995</v>
      </c>
      <c r="X253" s="17">
        <v>1211</v>
      </c>
      <c r="Y253" s="17">
        <v>0</v>
      </c>
      <c r="Z253" s="17">
        <v>0</v>
      </c>
      <c r="AA253" s="17">
        <v>0.199294</v>
      </c>
      <c r="AB253" s="17">
        <v>1.04574E-2</v>
      </c>
      <c r="AC253" s="17">
        <v>6.6594500000000001E-2</v>
      </c>
      <c r="AD253" s="17">
        <v>0.25</v>
      </c>
      <c r="AE253" s="17">
        <v>2831.3</v>
      </c>
    </row>
    <row r="254" spans="1:31">
      <c r="A254" s="17">
        <v>241</v>
      </c>
      <c r="B254" s="19">
        <v>0.33825231481481483</v>
      </c>
      <c r="C254" s="17">
        <v>186.3</v>
      </c>
      <c r="D254" s="17">
        <v>2.7</v>
      </c>
      <c r="E254" s="17">
        <v>1.377E-3</v>
      </c>
      <c r="F254" s="17">
        <v>6.7000000000000004E-2</v>
      </c>
      <c r="G254" s="17">
        <v>5.2301E-2</v>
      </c>
      <c r="H254" s="17">
        <v>9.4692999999999999E-2</v>
      </c>
      <c r="I254" s="17">
        <v>0.10915999999999999</v>
      </c>
      <c r="J254" s="17">
        <v>1.4467000000000001E-2</v>
      </c>
      <c r="K254" s="17">
        <v>0.13253300000000001</v>
      </c>
      <c r="L254" s="17">
        <v>900</v>
      </c>
      <c r="M254" s="17">
        <v>0.37081900000000001</v>
      </c>
      <c r="N254" s="17">
        <v>2414</v>
      </c>
      <c r="O254" s="17">
        <v>0</v>
      </c>
      <c r="P254" s="17">
        <v>0</v>
      </c>
      <c r="Q254" s="17">
        <v>9.1281000000000001E-2</v>
      </c>
      <c r="R254" s="17">
        <v>6.7412E-2</v>
      </c>
      <c r="S254" s="17">
        <v>7.7179999999999999E-2</v>
      </c>
      <c r="T254" s="17">
        <v>9.7680000000000006E-3</v>
      </c>
      <c r="U254" s="17">
        <v>0.126558</v>
      </c>
      <c r="V254" s="17">
        <v>900</v>
      </c>
      <c r="W254" s="17">
        <v>0.22917599999999999</v>
      </c>
      <c r="X254" s="17">
        <v>1965</v>
      </c>
      <c r="Y254" s="17">
        <v>0</v>
      </c>
      <c r="Z254" s="17">
        <v>0</v>
      </c>
      <c r="AA254" s="17">
        <v>0.19470499999999999</v>
      </c>
      <c r="AB254" s="17">
        <v>3.41471E-2</v>
      </c>
      <c r="AC254" s="17">
        <v>6.7745600000000003E-2</v>
      </c>
      <c r="AD254" s="17">
        <v>0.25</v>
      </c>
      <c r="AE254" s="17">
        <v>922.9</v>
      </c>
    </row>
    <row r="255" spans="1:31">
      <c r="A255" s="17">
        <v>242</v>
      </c>
      <c r="B255" s="19">
        <v>0.33831018518518513</v>
      </c>
      <c r="C255" s="17">
        <v>185.2</v>
      </c>
      <c r="D255" s="17">
        <v>2.7</v>
      </c>
      <c r="E255" s="17">
        <v>3.8499999999999998E-4</v>
      </c>
      <c r="F255" s="17">
        <v>1.9E-2</v>
      </c>
      <c r="G255" s="17">
        <v>3.5557999999999999E-2</v>
      </c>
      <c r="H255" s="17">
        <v>9.9193000000000003E-2</v>
      </c>
      <c r="I255" s="17">
        <v>0.112105</v>
      </c>
      <c r="J255" s="17">
        <v>1.2912E-2</v>
      </c>
      <c r="K255" s="17">
        <v>0.115177</v>
      </c>
      <c r="L255" s="17">
        <v>215.5</v>
      </c>
      <c r="M255" s="17">
        <v>4.3000000000000002E-5</v>
      </c>
      <c r="N255" s="17">
        <v>1216</v>
      </c>
      <c r="O255" s="17">
        <v>0</v>
      </c>
      <c r="P255" s="17">
        <v>0</v>
      </c>
      <c r="Q255" s="17">
        <v>3.3486000000000002E-2</v>
      </c>
      <c r="R255" s="17">
        <v>6.6411999999999999E-2</v>
      </c>
      <c r="S255" s="17">
        <v>7.7507000000000006E-2</v>
      </c>
      <c r="T255" s="17">
        <v>1.1095000000000001E-2</v>
      </c>
      <c r="U255" s="17">
        <v>0.14314499999999999</v>
      </c>
      <c r="V255" s="17">
        <v>900</v>
      </c>
      <c r="W255" s="17">
        <v>0.6</v>
      </c>
      <c r="X255" s="17">
        <v>927</v>
      </c>
      <c r="Y255" s="17">
        <v>0</v>
      </c>
      <c r="Z255" s="17">
        <v>0</v>
      </c>
      <c r="AA255" s="17">
        <v>0.220222</v>
      </c>
      <c r="AB255" s="17">
        <v>4.2463099999999997E-3</v>
      </c>
      <c r="AC255" s="17">
        <v>6.6459400000000002E-2</v>
      </c>
      <c r="AD255" s="17">
        <v>0.25</v>
      </c>
      <c r="AE255" s="17">
        <v>3853.6</v>
      </c>
    </row>
    <row r="256" spans="1:31">
      <c r="A256" s="17">
        <v>243</v>
      </c>
      <c r="B256" s="19">
        <v>0.33836805555555555</v>
      </c>
      <c r="C256" s="17">
        <v>184.3</v>
      </c>
      <c r="D256" s="17">
        <v>2.7</v>
      </c>
      <c r="E256" s="17">
        <v>1.2160000000000001E-3</v>
      </c>
      <c r="F256" s="17">
        <v>5.8999999999999997E-2</v>
      </c>
      <c r="G256" s="17">
        <v>0.27424700000000002</v>
      </c>
      <c r="H256" s="17">
        <v>9.8458000000000004E-2</v>
      </c>
      <c r="I256" s="17">
        <v>0.110633</v>
      </c>
      <c r="J256" s="17">
        <v>1.2174000000000001E-2</v>
      </c>
      <c r="K256" s="17">
        <v>0.110044</v>
      </c>
      <c r="L256" s="17">
        <v>824.7</v>
      </c>
      <c r="M256" s="17">
        <v>6.1268999999999997E-2</v>
      </c>
      <c r="N256" s="17">
        <v>1447</v>
      </c>
      <c r="O256" s="17">
        <v>0</v>
      </c>
      <c r="P256" s="17">
        <v>0</v>
      </c>
      <c r="Q256" s="17">
        <v>4.1572999999999999E-2</v>
      </c>
      <c r="R256" s="17">
        <v>6.6987000000000005E-2</v>
      </c>
      <c r="S256" s="17">
        <v>7.6125999999999999E-2</v>
      </c>
      <c r="T256" s="17">
        <v>9.1389999999999996E-3</v>
      </c>
      <c r="U256" s="17">
        <v>0.120047</v>
      </c>
      <c r="V256" s="17">
        <v>900</v>
      </c>
      <c r="W256" s="17">
        <v>0.14158799999999999</v>
      </c>
      <c r="X256" s="17">
        <v>2372</v>
      </c>
      <c r="Y256" s="17">
        <v>0</v>
      </c>
      <c r="Z256" s="17">
        <v>0</v>
      </c>
      <c r="AA256" s="17">
        <v>0.18468699999999999</v>
      </c>
      <c r="AB256" s="17">
        <v>1.9052199999999998E-2</v>
      </c>
      <c r="AC256" s="17">
        <v>6.7161299999999993E-2</v>
      </c>
      <c r="AD256" s="17">
        <v>0.25</v>
      </c>
      <c r="AE256" s="17">
        <v>1007.1</v>
      </c>
    </row>
    <row r="257" spans="1:31">
      <c r="A257" s="17">
        <v>244</v>
      </c>
      <c r="B257" s="19">
        <v>0.33842592592592591</v>
      </c>
      <c r="C257" s="17">
        <v>183.6</v>
      </c>
      <c r="D257" s="17">
        <v>2.7</v>
      </c>
      <c r="E257" s="17">
        <v>7.6099999999999996E-4</v>
      </c>
      <c r="F257" s="17">
        <v>3.6999999999999998E-2</v>
      </c>
      <c r="G257" s="17">
        <v>8.1939999999999999E-2</v>
      </c>
      <c r="H257" s="17">
        <v>0.101392</v>
      </c>
      <c r="I257" s="17">
        <v>0.112149</v>
      </c>
      <c r="J257" s="17">
        <v>1.0756E-2</v>
      </c>
      <c r="K257" s="17">
        <v>9.5911999999999997E-2</v>
      </c>
      <c r="L257" s="17">
        <v>378.6</v>
      </c>
      <c r="M257" s="17">
        <v>1.4E-5</v>
      </c>
      <c r="N257" s="17">
        <v>2645</v>
      </c>
      <c r="O257" s="17">
        <v>0</v>
      </c>
      <c r="P257" s="17">
        <v>0</v>
      </c>
      <c r="Q257" s="17">
        <v>0.20474700000000001</v>
      </c>
      <c r="R257" s="17">
        <v>6.6052E-2</v>
      </c>
      <c r="S257" s="17">
        <v>7.8928999999999999E-2</v>
      </c>
      <c r="T257" s="17">
        <v>1.2877E-2</v>
      </c>
      <c r="U257" s="17">
        <v>0.16314100000000001</v>
      </c>
      <c r="V257" s="17">
        <v>805.1</v>
      </c>
      <c r="W257" s="17">
        <v>5.0000000000000004E-6</v>
      </c>
      <c r="X257" s="17">
        <v>1043</v>
      </c>
      <c r="Y257" s="17">
        <v>0</v>
      </c>
      <c r="Z257" s="17">
        <v>0</v>
      </c>
      <c r="AA257" s="17">
        <v>0.25098700000000002</v>
      </c>
      <c r="AB257" s="17">
        <v>1.6033499999999999E-2</v>
      </c>
      <c r="AC257" s="17">
        <v>6.6258899999999996E-2</v>
      </c>
      <c r="AD257" s="17">
        <v>0.25</v>
      </c>
      <c r="AE257" s="17">
        <v>2194.1</v>
      </c>
    </row>
    <row r="258" spans="1:31">
      <c r="A258" s="17">
        <v>245</v>
      </c>
      <c r="B258" s="19">
        <v>0.33848379629629632</v>
      </c>
      <c r="C258" s="17">
        <v>182.9</v>
      </c>
      <c r="D258" s="17">
        <v>2.7</v>
      </c>
      <c r="E258" s="17">
        <v>1.3010000000000001E-3</v>
      </c>
      <c r="F258" s="17">
        <v>6.3E-2</v>
      </c>
      <c r="G258" s="17">
        <v>1.9198E-2</v>
      </c>
      <c r="H258" s="17">
        <v>9.8801E-2</v>
      </c>
      <c r="I258" s="17">
        <v>0.109902</v>
      </c>
      <c r="J258" s="17">
        <v>1.1101E-2</v>
      </c>
      <c r="K258" s="17">
        <v>0.10101</v>
      </c>
      <c r="L258" s="17">
        <v>664.5</v>
      </c>
      <c r="M258" s="17">
        <v>0.6</v>
      </c>
      <c r="N258" s="17">
        <v>1073</v>
      </c>
      <c r="O258" s="17">
        <v>0</v>
      </c>
      <c r="P258" s="17">
        <v>0</v>
      </c>
      <c r="Q258" s="17">
        <v>6.6947000000000007E-2</v>
      </c>
      <c r="R258" s="17">
        <v>6.6769999999999996E-2</v>
      </c>
      <c r="S258" s="17">
        <v>7.9316999999999999E-2</v>
      </c>
      <c r="T258" s="17">
        <v>1.2547000000000001E-2</v>
      </c>
      <c r="U258" s="17">
        <v>0.158191</v>
      </c>
      <c r="V258" s="17">
        <v>265</v>
      </c>
      <c r="W258" s="17">
        <v>1.2999999999999999E-5</v>
      </c>
      <c r="X258" s="17">
        <v>1353</v>
      </c>
      <c r="Y258" s="17">
        <v>0</v>
      </c>
      <c r="Z258" s="17">
        <v>0</v>
      </c>
      <c r="AA258" s="17">
        <v>0.243371</v>
      </c>
      <c r="AB258" s="17">
        <v>1.1472E-2</v>
      </c>
      <c r="AC258" s="17">
        <v>6.6913700000000007E-2</v>
      </c>
      <c r="AD258" s="17">
        <v>0.25</v>
      </c>
      <c r="AE258" s="17">
        <v>1250</v>
      </c>
    </row>
    <row r="259" spans="1:31">
      <c r="A259" s="17">
        <v>246</v>
      </c>
      <c r="B259" s="19">
        <v>0.33854166666666669</v>
      </c>
      <c r="C259" s="17">
        <v>182.1</v>
      </c>
      <c r="D259" s="17">
        <v>2.7</v>
      </c>
      <c r="E259" s="17">
        <v>1.66E-4</v>
      </c>
      <c r="F259" s="17">
        <v>8.0000000000000002E-3</v>
      </c>
      <c r="G259" s="17">
        <v>7.2620000000000002E-3</v>
      </c>
      <c r="H259" s="17">
        <v>0.10106</v>
      </c>
      <c r="I259" s="17">
        <v>0.11410099999999999</v>
      </c>
      <c r="J259" s="17">
        <v>1.3041000000000001E-2</v>
      </c>
      <c r="K259" s="17">
        <v>0.11429499999999999</v>
      </c>
      <c r="L259" s="17">
        <v>100</v>
      </c>
      <c r="M259" s="17">
        <v>0.22917699999999999</v>
      </c>
      <c r="N259" s="17">
        <v>1149</v>
      </c>
      <c r="O259" s="17">
        <v>0</v>
      </c>
      <c r="P259" s="17">
        <v>0</v>
      </c>
      <c r="Q259" s="17">
        <v>0.14349400000000001</v>
      </c>
      <c r="R259" s="17">
        <v>7.0384000000000002E-2</v>
      </c>
      <c r="S259" s="17">
        <v>8.1144999999999995E-2</v>
      </c>
      <c r="T259" s="17">
        <v>1.0762000000000001E-2</v>
      </c>
      <c r="U259" s="17">
        <v>0.13262099999999999</v>
      </c>
      <c r="V259" s="17">
        <v>415.7</v>
      </c>
      <c r="W259" s="17">
        <v>0.599993</v>
      </c>
      <c r="X259" s="17">
        <v>3903</v>
      </c>
      <c r="Y259" s="17">
        <v>0</v>
      </c>
      <c r="Z259" s="17">
        <v>0</v>
      </c>
      <c r="AA259" s="17">
        <v>0.20403299999999999</v>
      </c>
      <c r="AB259" s="17">
        <v>1.86604E-3</v>
      </c>
      <c r="AC259" s="17">
        <v>7.0403599999999997E-2</v>
      </c>
      <c r="AD259" s="17">
        <v>0.25</v>
      </c>
      <c r="AE259" s="17">
        <v>8305.5</v>
      </c>
    </row>
    <row r="260" spans="1:31">
      <c r="A260" s="17">
        <v>247</v>
      </c>
      <c r="B260" s="19">
        <v>0.33859953703703699</v>
      </c>
      <c r="C260" s="17">
        <v>181</v>
      </c>
      <c r="D260" s="17">
        <v>2.7</v>
      </c>
      <c r="E260" s="17">
        <v>1.111E-3</v>
      </c>
      <c r="F260" s="17">
        <v>5.3999999999999999E-2</v>
      </c>
      <c r="G260" s="17">
        <v>4.0579999999999998E-2</v>
      </c>
      <c r="H260" s="17">
        <v>9.7713999999999995E-2</v>
      </c>
      <c r="I260" s="17">
        <v>0.10806300000000001</v>
      </c>
      <c r="J260" s="17">
        <v>1.0349000000000001E-2</v>
      </c>
      <c r="K260" s="17">
        <v>9.5764000000000002E-2</v>
      </c>
      <c r="L260" s="17">
        <v>470.2</v>
      </c>
      <c r="M260" s="17">
        <v>0.249919</v>
      </c>
      <c r="N260" s="17">
        <v>1019</v>
      </c>
      <c r="O260" s="17">
        <v>0</v>
      </c>
      <c r="P260" s="17">
        <v>0</v>
      </c>
      <c r="Q260" s="17">
        <v>5.7713E-2</v>
      </c>
      <c r="R260" s="17">
        <v>6.8527000000000005E-2</v>
      </c>
      <c r="S260" s="17">
        <v>8.4622000000000003E-2</v>
      </c>
      <c r="T260" s="17">
        <v>1.6095000000000002E-2</v>
      </c>
      <c r="U260" s="17">
        <v>0.190197</v>
      </c>
      <c r="V260" s="17">
        <v>100</v>
      </c>
      <c r="W260" s="17">
        <v>0.37081999999999998</v>
      </c>
      <c r="X260" s="17">
        <v>643</v>
      </c>
      <c r="Y260" s="17">
        <v>0</v>
      </c>
      <c r="Z260" s="17">
        <v>0</v>
      </c>
      <c r="AA260" s="17">
        <v>0.29261100000000001</v>
      </c>
      <c r="AB260" s="17">
        <v>7.7339899999999996E-3</v>
      </c>
      <c r="AC260" s="17">
        <v>6.8652000000000005E-2</v>
      </c>
      <c r="AD260" s="17">
        <v>0.25</v>
      </c>
      <c r="AE260" s="17">
        <v>1766.3</v>
      </c>
    </row>
    <row r="261" spans="1:31">
      <c r="A261" s="17">
        <v>248</v>
      </c>
      <c r="B261" s="19">
        <v>0.33864583333333331</v>
      </c>
      <c r="C261" s="17">
        <v>180.8</v>
      </c>
      <c r="D261" s="17">
        <v>2.7</v>
      </c>
      <c r="E261" s="17">
        <v>1.204E-3</v>
      </c>
      <c r="F261" s="17">
        <v>5.8000000000000003E-2</v>
      </c>
      <c r="G261" s="17">
        <v>9.6987000000000004E-2</v>
      </c>
      <c r="H261" s="17">
        <v>0.10151399999999999</v>
      </c>
      <c r="I261" s="17">
        <v>0.110013</v>
      </c>
      <c r="J261" s="17">
        <v>8.4989999999999996E-3</v>
      </c>
      <c r="K261" s="17">
        <v>7.7251E-2</v>
      </c>
      <c r="L261" s="17">
        <v>564.4</v>
      </c>
      <c r="M261" s="17">
        <v>0.59999899999999995</v>
      </c>
      <c r="N261" s="17">
        <v>1559</v>
      </c>
      <c r="O261" s="17">
        <v>0</v>
      </c>
      <c r="P261" s="17">
        <v>0</v>
      </c>
      <c r="Q261" s="17">
        <v>5.9300000000000004E-3</v>
      </c>
      <c r="R261" s="17">
        <v>6.6649E-2</v>
      </c>
      <c r="S261" s="17">
        <v>8.0569000000000002E-2</v>
      </c>
      <c r="T261" s="17">
        <v>1.3920999999999999E-2</v>
      </c>
      <c r="U261" s="17">
        <v>0.17278199999999999</v>
      </c>
      <c r="V261" s="17">
        <v>372.5</v>
      </c>
      <c r="W261" s="17">
        <v>0.59999899999999995</v>
      </c>
      <c r="X261" s="17">
        <v>1151</v>
      </c>
      <c r="Y261" s="17">
        <v>0</v>
      </c>
      <c r="Z261" s="17">
        <v>0</v>
      </c>
      <c r="AA261" s="17">
        <v>0.265818</v>
      </c>
      <c r="AB261" s="17">
        <v>1.4115600000000001E-2</v>
      </c>
      <c r="AC261" s="17">
        <v>6.6845000000000002E-2</v>
      </c>
      <c r="AD261" s="17">
        <v>0.25</v>
      </c>
      <c r="AE261" s="17">
        <v>1471.5</v>
      </c>
    </row>
    <row r="262" spans="1:31">
      <c r="A262" s="17">
        <v>249</v>
      </c>
      <c r="B262" s="19">
        <v>0.33870370370370373</v>
      </c>
      <c r="C262" s="17">
        <v>179.8</v>
      </c>
      <c r="D262" s="17">
        <v>2.7</v>
      </c>
      <c r="E262" s="17">
        <v>1.714E-3</v>
      </c>
      <c r="F262" s="17">
        <v>8.3000000000000004E-2</v>
      </c>
      <c r="G262" s="17">
        <v>2.6719E-2</v>
      </c>
      <c r="H262" s="17">
        <v>9.6325999999999995E-2</v>
      </c>
      <c r="I262" s="17">
        <v>0.109927</v>
      </c>
      <c r="J262" s="17">
        <v>1.3601E-2</v>
      </c>
      <c r="K262" s="17">
        <v>0.123724</v>
      </c>
      <c r="L262" s="17">
        <v>900</v>
      </c>
      <c r="M262" s="17">
        <v>0.6</v>
      </c>
      <c r="N262" s="17">
        <v>1324</v>
      </c>
      <c r="O262" s="17">
        <v>0</v>
      </c>
      <c r="P262" s="17">
        <v>0</v>
      </c>
      <c r="Q262" s="17">
        <v>1.7864000000000001E-2</v>
      </c>
      <c r="R262" s="17">
        <v>6.9998000000000005E-2</v>
      </c>
      <c r="S262" s="17">
        <v>8.2849999999999993E-2</v>
      </c>
      <c r="T262" s="17">
        <v>1.2852000000000001E-2</v>
      </c>
      <c r="U262" s="17">
        <v>0.15512300000000001</v>
      </c>
      <c r="V262" s="17">
        <v>100</v>
      </c>
      <c r="W262" s="17">
        <v>0.45835799999999999</v>
      </c>
      <c r="X262" s="17">
        <v>1607</v>
      </c>
      <c r="Y262" s="17">
        <v>0</v>
      </c>
      <c r="Z262" s="17">
        <v>0</v>
      </c>
      <c r="AA262" s="17">
        <v>0.238651</v>
      </c>
      <c r="AB262" s="17">
        <v>1.9024699999999999E-2</v>
      </c>
      <c r="AC262" s="17">
        <v>7.0242899999999997E-2</v>
      </c>
      <c r="AD262" s="17">
        <v>0.25</v>
      </c>
      <c r="AE262" s="17">
        <v>922.8</v>
      </c>
    </row>
    <row r="263" spans="1:31">
      <c r="A263" s="17">
        <v>250</v>
      </c>
      <c r="B263" s="19">
        <v>0.33876157407407409</v>
      </c>
      <c r="C263" s="17">
        <v>179</v>
      </c>
      <c r="D263" s="17">
        <v>3.6</v>
      </c>
      <c r="E263" s="17">
        <v>3.1799999999999998E-4</v>
      </c>
      <c r="F263" s="17">
        <v>1.4999999999999999E-2</v>
      </c>
      <c r="G263" s="17">
        <v>2.4143999999999999E-2</v>
      </c>
      <c r="H263" s="17">
        <v>0.103764</v>
      </c>
      <c r="I263" s="17">
        <v>0.112693</v>
      </c>
      <c r="J263" s="17">
        <v>8.9289999999999994E-3</v>
      </c>
      <c r="K263" s="17">
        <v>7.9235E-2</v>
      </c>
      <c r="L263" s="17">
        <v>100</v>
      </c>
      <c r="M263" s="17">
        <v>0.40422599999999997</v>
      </c>
      <c r="N263" s="17">
        <v>608</v>
      </c>
      <c r="O263" s="17">
        <v>0</v>
      </c>
      <c r="P263" s="17">
        <v>0</v>
      </c>
      <c r="Q263" s="17">
        <v>0.116493</v>
      </c>
      <c r="R263" s="17">
        <v>6.3937999999999995E-2</v>
      </c>
      <c r="S263" s="17">
        <v>7.9025999999999999E-2</v>
      </c>
      <c r="T263" s="17">
        <v>1.5088000000000001E-2</v>
      </c>
      <c r="U263" s="17">
        <v>0.19092999999999999</v>
      </c>
      <c r="V263" s="17">
        <v>900</v>
      </c>
      <c r="W263" s="17">
        <v>9.9999999999999995E-7</v>
      </c>
      <c r="X263" s="17">
        <v>1997</v>
      </c>
      <c r="Y263" s="17">
        <v>0</v>
      </c>
      <c r="Z263" s="17">
        <v>0</v>
      </c>
      <c r="AA263" s="17">
        <v>0.29373899999999997</v>
      </c>
      <c r="AB263" s="17">
        <v>1.31697E-3</v>
      </c>
      <c r="AC263" s="17">
        <v>6.39575E-2</v>
      </c>
      <c r="AD263" s="17">
        <v>0.25</v>
      </c>
      <c r="AE263" s="17">
        <v>8305.5</v>
      </c>
    </row>
    <row r="264" spans="1:31">
      <c r="A264" s="17">
        <v>251</v>
      </c>
      <c r="B264" s="19">
        <v>0.3388194444444444</v>
      </c>
      <c r="C264" s="17">
        <v>178.5</v>
      </c>
      <c r="D264" s="17">
        <v>2.7</v>
      </c>
      <c r="E264" s="17">
        <v>6.7699999999999998E-4</v>
      </c>
      <c r="F264" s="17">
        <v>3.3000000000000002E-2</v>
      </c>
      <c r="G264" s="17">
        <v>8.0611000000000002E-2</v>
      </c>
      <c r="H264" s="17">
        <v>0.10040200000000001</v>
      </c>
      <c r="I264" s="17">
        <v>0.110309</v>
      </c>
      <c r="J264" s="17">
        <v>9.9069999999999991E-3</v>
      </c>
      <c r="K264" s="17">
        <v>8.9814000000000005E-2</v>
      </c>
      <c r="L264" s="17">
        <v>462.1</v>
      </c>
      <c r="M264" s="17">
        <v>0.59999899999999995</v>
      </c>
      <c r="N264" s="17">
        <v>1294</v>
      </c>
      <c r="O264" s="17">
        <v>0</v>
      </c>
      <c r="P264" s="17">
        <v>0</v>
      </c>
      <c r="Q264" s="17">
        <v>8.8959999999999994E-3</v>
      </c>
      <c r="R264" s="17">
        <v>6.8976999999999997E-2</v>
      </c>
      <c r="S264" s="17">
        <v>7.8226000000000004E-2</v>
      </c>
      <c r="T264" s="17">
        <v>9.2490000000000003E-3</v>
      </c>
      <c r="U264" s="17">
        <v>0.118238</v>
      </c>
      <c r="V264" s="17">
        <v>900</v>
      </c>
      <c r="W264" s="17">
        <v>0.37080600000000002</v>
      </c>
      <c r="X264" s="17">
        <v>1002</v>
      </c>
      <c r="Y264" s="17">
        <v>0</v>
      </c>
      <c r="Z264" s="17">
        <v>0</v>
      </c>
      <c r="AA264" s="17">
        <v>0.18190400000000001</v>
      </c>
      <c r="AB264" s="17">
        <v>9.6377800000000003E-3</v>
      </c>
      <c r="AC264" s="17">
        <v>6.9065799999999997E-2</v>
      </c>
      <c r="AD264" s="17">
        <v>0.25</v>
      </c>
      <c r="AE264" s="17">
        <v>1797.2</v>
      </c>
    </row>
    <row r="265" spans="1:31">
      <c r="A265" s="17">
        <v>252</v>
      </c>
      <c r="B265" s="19">
        <v>0.33887731481481481</v>
      </c>
      <c r="C265" s="17">
        <v>177.6</v>
      </c>
      <c r="D265" s="17">
        <v>2.7</v>
      </c>
      <c r="E265" s="17">
        <v>1.678E-3</v>
      </c>
      <c r="F265" s="17">
        <v>8.1000000000000003E-2</v>
      </c>
      <c r="G265" s="17">
        <v>2.8787E-2</v>
      </c>
      <c r="H265" s="17">
        <v>9.8191000000000001E-2</v>
      </c>
      <c r="I265" s="17">
        <v>0.10971</v>
      </c>
      <c r="J265" s="17">
        <v>1.1519E-2</v>
      </c>
      <c r="K265" s="17">
        <v>0.10499600000000001</v>
      </c>
      <c r="L265" s="17">
        <v>900</v>
      </c>
      <c r="M265" s="17">
        <v>0.14161299999999999</v>
      </c>
      <c r="N265" s="17">
        <v>1547</v>
      </c>
      <c r="O265" s="17">
        <v>0</v>
      </c>
      <c r="P265" s="17">
        <v>0</v>
      </c>
      <c r="Q265" s="17">
        <v>0.12692600000000001</v>
      </c>
      <c r="R265" s="17">
        <v>6.6613000000000006E-2</v>
      </c>
      <c r="S265" s="17">
        <v>7.8584000000000001E-2</v>
      </c>
      <c r="T265" s="17">
        <v>1.1971000000000001E-2</v>
      </c>
      <c r="U265" s="17">
        <v>0.152338</v>
      </c>
      <c r="V265" s="17">
        <v>900</v>
      </c>
      <c r="W265" s="17">
        <v>0</v>
      </c>
      <c r="X265" s="17">
        <v>2641</v>
      </c>
      <c r="Y265" s="17">
        <v>0</v>
      </c>
      <c r="Z265" s="17">
        <v>0</v>
      </c>
      <c r="AA265" s="17">
        <v>0.23436699999999999</v>
      </c>
      <c r="AB265" s="17">
        <v>2.21499E-2</v>
      </c>
      <c r="AC265" s="17">
        <v>6.6877800000000001E-2</v>
      </c>
      <c r="AD265" s="17">
        <v>0.25</v>
      </c>
      <c r="AE265" s="17">
        <v>922.9</v>
      </c>
    </row>
    <row r="266" spans="1:31">
      <c r="A266" s="17">
        <v>253</v>
      </c>
      <c r="B266" s="19">
        <v>0.33892361111111113</v>
      </c>
      <c r="C266" s="17">
        <v>176.8</v>
      </c>
      <c r="D266" s="17">
        <v>2.7</v>
      </c>
      <c r="E266" s="17">
        <v>1.586E-3</v>
      </c>
      <c r="F266" s="17">
        <v>7.6999999999999999E-2</v>
      </c>
      <c r="G266" s="17">
        <v>3.1233E-2</v>
      </c>
      <c r="H266" s="17">
        <v>0.101145</v>
      </c>
      <c r="I266" s="17">
        <v>0.110162</v>
      </c>
      <c r="J266" s="17">
        <v>9.0170000000000007E-3</v>
      </c>
      <c r="K266" s="17">
        <v>8.1848000000000004E-2</v>
      </c>
      <c r="L266" s="17">
        <v>900</v>
      </c>
      <c r="M266" s="17">
        <v>0.59998799999999997</v>
      </c>
      <c r="N266" s="17">
        <v>1063</v>
      </c>
      <c r="O266" s="17">
        <v>0</v>
      </c>
      <c r="P266" s="17">
        <v>0</v>
      </c>
      <c r="Q266" s="17">
        <v>2.8760999999999998E-2</v>
      </c>
      <c r="R266" s="17">
        <v>6.8381999999999998E-2</v>
      </c>
      <c r="S266" s="17">
        <v>7.9793000000000003E-2</v>
      </c>
      <c r="T266" s="17">
        <v>1.1410999999999999E-2</v>
      </c>
      <c r="U266" s="17">
        <v>0.143008</v>
      </c>
      <c r="V266" s="17">
        <v>768.9</v>
      </c>
      <c r="W266" s="17">
        <v>0.59999899999999995</v>
      </c>
      <c r="X266" s="17">
        <v>1042</v>
      </c>
      <c r="Y266" s="17">
        <v>0</v>
      </c>
      <c r="Z266" s="17">
        <v>0</v>
      </c>
      <c r="AA266" s="17">
        <v>0.22001299999999999</v>
      </c>
      <c r="AB266" s="17">
        <v>1.5331300000000001E-2</v>
      </c>
      <c r="AC266" s="17">
        <v>6.8557000000000007E-2</v>
      </c>
      <c r="AD266" s="17">
        <v>0.25</v>
      </c>
      <c r="AE266" s="17">
        <v>922.9</v>
      </c>
    </row>
    <row r="267" spans="1:31">
      <c r="A267" s="17">
        <v>254</v>
      </c>
      <c r="B267" s="19">
        <v>0.33898148148148149</v>
      </c>
      <c r="C267" s="17">
        <v>175.9</v>
      </c>
      <c r="D267" s="17">
        <v>3.6</v>
      </c>
      <c r="E267" s="17">
        <v>1.456E-3</v>
      </c>
      <c r="F267" s="17">
        <v>7.0000000000000007E-2</v>
      </c>
      <c r="G267" s="17">
        <v>0.138519</v>
      </c>
      <c r="H267" s="17">
        <v>0.103508</v>
      </c>
      <c r="I267" s="17">
        <v>0.111882</v>
      </c>
      <c r="J267" s="17">
        <v>8.3739999999999995E-3</v>
      </c>
      <c r="K267" s="17">
        <v>7.485E-2</v>
      </c>
      <c r="L267" s="17">
        <v>557.70000000000005</v>
      </c>
      <c r="M267" s="17">
        <v>0.21573500000000001</v>
      </c>
      <c r="N267" s="17">
        <v>1403</v>
      </c>
      <c r="O267" s="17">
        <v>0</v>
      </c>
      <c r="P267" s="17">
        <v>0</v>
      </c>
      <c r="Q267" s="17">
        <v>3.7891000000000001E-2</v>
      </c>
      <c r="R267" s="17">
        <v>6.5878999999999993E-2</v>
      </c>
      <c r="S267" s="17">
        <v>7.8337000000000004E-2</v>
      </c>
      <c r="T267" s="17">
        <v>1.2458E-2</v>
      </c>
      <c r="U267" s="17">
        <v>0.15903100000000001</v>
      </c>
      <c r="V267" s="17">
        <v>730</v>
      </c>
      <c r="W267" s="17">
        <v>0.6</v>
      </c>
      <c r="X267" s="17">
        <v>1717</v>
      </c>
      <c r="Y267" s="17">
        <v>0</v>
      </c>
      <c r="Z267" s="17">
        <v>0</v>
      </c>
      <c r="AA267" s="17">
        <v>0.24466399999999999</v>
      </c>
      <c r="AB267" s="17">
        <v>1.6691600000000001E-2</v>
      </c>
      <c r="AC267" s="17">
        <v>6.6087000000000007E-2</v>
      </c>
      <c r="AD267" s="17">
        <v>0.25</v>
      </c>
      <c r="AE267" s="17">
        <v>1489.2</v>
      </c>
    </row>
    <row r="268" spans="1:31">
      <c r="A268" s="17">
        <v>255</v>
      </c>
      <c r="B268" s="19">
        <v>0.3390393518518518</v>
      </c>
      <c r="C268" s="17">
        <v>175.6</v>
      </c>
      <c r="D268" s="17">
        <v>2.7</v>
      </c>
      <c r="E268" s="17">
        <v>1.5330000000000001E-3</v>
      </c>
      <c r="F268" s="17">
        <v>7.3999999999999996E-2</v>
      </c>
      <c r="G268" s="17">
        <v>2.4948000000000001E-2</v>
      </c>
      <c r="H268" s="17">
        <v>0.10227</v>
      </c>
      <c r="I268" s="17">
        <v>0.109843</v>
      </c>
      <c r="J268" s="17">
        <v>7.5729999999999999E-3</v>
      </c>
      <c r="K268" s="17">
        <v>6.8947999999999995E-2</v>
      </c>
      <c r="L268" s="17">
        <v>649.70000000000005</v>
      </c>
      <c r="M268" s="17">
        <v>0.59999499999999995</v>
      </c>
      <c r="N268" s="17">
        <v>1199</v>
      </c>
      <c r="O268" s="17">
        <v>0</v>
      </c>
      <c r="P268" s="17">
        <v>0</v>
      </c>
      <c r="Q268" s="17">
        <v>0.10489999999999999</v>
      </c>
      <c r="R268" s="17">
        <v>6.5332000000000001E-2</v>
      </c>
      <c r="S268" s="17">
        <v>8.0740000000000006E-2</v>
      </c>
      <c r="T268" s="17">
        <v>1.5408E-2</v>
      </c>
      <c r="U268" s="17">
        <v>0.19083700000000001</v>
      </c>
      <c r="V268" s="17">
        <v>211.8</v>
      </c>
      <c r="W268" s="17">
        <v>3.8999999999999999E-5</v>
      </c>
      <c r="X268" s="17">
        <v>764</v>
      </c>
      <c r="Y268" s="17">
        <v>0</v>
      </c>
      <c r="Z268" s="17">
        <v>0</v>
      </c>
      <c r="AA268" s="17">
        <v>0.29359499999999999</v>
      </c>
      <c r="AB268" s="17">
        <v>1.25211E-2</v>
      </c>
      <c r="AC268" s="17">
        <v>6.5524600000000002E-2</v>
      </c>
      <c r="AD268" s="17">
        <v>0.25</v>
      </c>
      <c r="AE268" s="17">
        <v>1278.3</v>
      </c>
    </row>
    <row r="269" spans="1:31">
      <c r="A269" s="17">
        <v>256</v>
      </c>
      <c r="B269" s="19">
        <v>0.33909722222222222</v>
      </c>
      <c r="C269" s="17">
        <v>174.7</v>
      </c>
      <c r="D269" s="17">
        <v>2.7</v>
      </c>
      <c r="E269" s="17">
        <v>1.0219999999999999E-3</v>
      </c>
      <c r="F269" s="17">
        <v>4.9000000000000002E-2</v>
      </c>
      <c r="G269" s="17">
        <v>2.199E-3</v>
      </c>
      <c r="H269" s="17">
        <v>0.102382</v>
      </c>
      <c r="I269" s="17">
        <v>0.11043600000000001</v>
      </c>
      <c r="J269" s="17">
        <v>8.0540000000000004E-3</v>
      </c>
      <c r="K269" s="17">
        <v>7.2928999999999994E-2</v>
      </c>
      <c r="L269" s="17">
        <v>381.6</v>
      </c>
      <c r="M269" s="17">
        <v>0.59999899999999995</v>
      </c>
      <c r="N269" s="17">
        <v>1512</v>
      </c>
      <c r="O269" s="17">
        <v>0</v>
      </c>
      <c r="P269" s="17">
        <v>0</v>
      </c>
      <c r="Q269" s="17">
        <v>3.8783999999999999E-2</v>
      </c>
      <c r="R269" s="17">
        <v>6.5107999999999999E-2</v>
      </c>
      <c r="S269" s="17">
        <v>8.3044000000000007E-2</v>
      </c>
      <c r="T269" s="17">
        <v>1.7937000000000002E-2</v>
      </c>
      <c r="U269" s="17">
        <v>0.21599099999999999</v>
      </c>
      <c r="V269" s="17">
        <v>100</v>
      </c>
      <c r="W269" s="17">
        <v>0.59999800000000003</v>
      </c>
      <c r="X269" s="17">
        <v>2114</v>
      </c>
      <c r="Y269" s="17">
        <v>0</v>
      </c>
      <c r="Z269" s="17">
        <v>0</v>
      </c>
      <c r="AA269" s="17">
        <v>0.33229399999999998</v>
      </c>
      <c r="AB269" s="17">
        <v>9.2996599999999995E-3</v>
      </c>
      <c r="AC269" s="17">
        <v>6.5274399999999996E-2</v>
      </c>
      <c r="AD269" s="17">
        <v>0.25</v>
      </c>
      <c r="AE269" s="17">
        <v>2176.6</v>
      </c>
    </row>
    <row r="270" spans="1:31">
      <c r="A270" s="17">
        <v>257</v>
      </c>
      <c r="B270" s="19">
        <v>0.33915509259259258</v>
      </c>
      <c r="C270" s="17">
        <v>173.9</v>
      </c>
      <c r="D270" s="17">
        <v>2.7</v>
      </c>
      <c r="E270" s="17">
        <v>1.565E-3</v>
      </c>
      <c r="F270" s="17">
        <v>7.5999999999999998E-2</v>
      </c>
      <c r="G270" s="17">
        <v>9.9715999999999999E-2</v>
      </c>
      <c r="H270" s="17">
        <v>0.103061</v>
      </c>
      <c r="I270" s="17">
        <v>0.11276</v>
      </c>
      <c r="J270" s="17">
        <v>9.6989999999999993E-3</v>
      </c>
      <c r="K270" s="17">
        <v>8.6017999999999997E-2</v>
      </c>
      <c r="L270" s="17">
        <v>657.6</v>
      </c>
      <c r="M270" s="17">
        <v>0.59999899999999995</v>
      </c>
      <c r="N270" s="17">
        <v>1119</v>
      </c>
      <c r="O270" s="17">
        <v>0</v>
      </c>
      <c r="P270" s="17">
        <v>0</v>
      </c>
      <c r="Q270" s="17">
        <v>2.6466E-2</v>
      </c>
      <c r="R270" s="17">
        <v>6.5625000000000003E-2</v>
      </c>
      <c r="S270" s="17">
        <v>8.1256999999999996E-2</v>
      </c>
      <c r="T270" s="17">
        <v>1.5632E-2</v>
      </c>
      <c r="U270" s="17">
        <v>0.192381</v>
      </c>
      <c r="V270" s="17">
        <v>900</v>
      </c>
      <c r="W270" s="17">
        <v>3.3425999999999997E-2</v>
      </c>
      <c r="X270" s="17">
        <v>1199</v>
      </c>
      <c r="Y270" s="17">
        <v>0</v>
      </c>
      <c r="Z270" s="17">
        <v>0</v>
      </c>
      <c r="AA270" s="17">
        <v>0.29597099999999998</v>
      </c>
      <c r="AB270" s="17">
        <v>1.1829599999999999E-2</v>
      </c>
      <c r="AC270" s="17">
        <v>6.5809500000000007E-2</v>
      </c>
      <c r="AD270" s="17">
        <v>0.25</v>
      </c>
      <c r="AE270" s="17">
        <v>1263.0999999999999</v>
      </c>
    </row>
    <row r="271" spans="1:31">
      <c r="A271" s="17">
        <v>258</v>
      </c>
      <c r="B271" s="19">
        <v>0.33921296296296299</v>
      </c>
      <c r="C271" s="17">
        <v>173.4</v>
      </c>
      <c r="D271" s="17">
        <v>3.6</v>
      </c>
      <c r="E271" s="17">
        <v>2.7799999999999998E-4</v>
      </c>
      <c r="F271" s="17">
        <v>1.2999999999999999E-2</v>
      </c>
      <c r="G271" s="17">
        <v>0.20618700000000001</v>
      </c>
      <c r="H271" s="17">
        <v>0.102339</v>
      </c>
      <c r="I271" s="17">
        <v>0.116825</v>
      </c>
      <c r="J271" s="17">
        <v>1.4485E-2</v>
      </c>
      <c r="K271" s="17">
        <v>0.123991</v>
      </c>
      <c r="L271" s="17">
        <v>100</v>
      </c>
      <c r="M271" s="17">
        <v>0.22917699999999999</v>
      </c>
      <c r="N271" s="17">
        <v>1082</v>
      </c>
      <c r="O271" s="17">
        <v>0</v>
      </c>
      <c r="P271" s="17">
        <v>0</v>
      </c>
      <c r="Q271" s="17">
        <v>0.113619</v>
      </c>
      <c r="R271" s="17">
        <v>6.6019999999999995E-2</v>
      </c>
      <c r="S271" s="17">
        <v>7.9228999999999994E-2</v>
      </c>
      <c r="T271" s="17">
        <v>1.3209E-2</v>
      </c>
      <c r="U271" s="17">
        <v>0.16672100000000001</v>
      </c>
      <c r="V271" s="17">
        <v>900</v>
      </c>
      <c r="W271" s="17">
        <v>0.22917999999999999</v>
      </c>
      <c r="X271" s="17">
        <v>797</v>
      </c>
      <c r="Y271" s="17">
        <v>0</v>
      </c>
      <c r="Z271" s="17">
        <v>0</v>
      </c>
      <c r="AA271" s="17">
        <v>0.256494</v>
      </c>
      <c r="AB271" s="17">
        <v>2.3421100000000001E-3</v>
      </c>
      <c r="AC271" s="17">
        <v>6.6050600000000001E-2</v>
      </c>
      <c r="AD271" s="17">
        <v>0.25</v>
      </c>
      <c r="AE271" s="17">
        <v>8305.6</v>
      </c>
    </row>
    <row r="272" spans="1:31">
      <c r="A272" s="17">
        <v>259</v>
      </c>
      <c r="B272" s="19">
        <v>0.3392592592592592</v>
      </c>
      <c r="C272" s="17">
        <v>172.3</v>
      </c>
      <c r="D272" s="17">
        <v>2.7</v>
      </c>
      <c r="E272" s="17">
        <v>5.6599999999999999E-4</v>
      </c>
      <c r="F272" s="17">
        <v>2.7E-2</v>
      </c>
      <c r="G272" s="17">
        <v>0.109976</v>
      </c>
      <c r="H272" s="17">
        <v>0.102644</v>
      </c>
      <c r="I272" s="17">
        <v>0.112968</v>
      </c>
      <c r="J272" s="17">
        <v>1.0324E-2</v>
      </c>
      <c r="K272" s="17">
        <v>9.1387999999999997E-2</v>
      </c>
      <c r="L272" s="17">
        <v>209.3</v>
      </c>
      <c r="M272" s="17">
        <v>0.37084400000000001</v>
      </c>
      <c r="N272" s="17">
        <v>689</v>
      </c>
      <c r="O272" s="17">
        <v>0</v>
      </c>
      <c r="P272" s="17">
        <v>0</v>
      </c>
      <c r="Q272" s="17">
        <v>5.3386999999999997E-2</v>
      </c>
      <c r="R272" s="17">
        <v>6.3925999999999997E-2</v>
      </c>
      <c r="S272" s="17">
        <v>8.1584000000000004E-2</v>
      </c>
      <c r="T272" s="17">
        <v>1.7658E-2</v>
      </c>
      <c r="U272" s="17">
        <v>0.21644099999999999</v>
      </c>
      <c r="V272" s="17">
        <v>278</v>
      </c>
      <c r="W272" s="17">
        <v>0.6</v>
      </c>
      <c r="X272" s="17">
        <v>840</v>
      </c>
      <c r="Y272" s="17">
        <v>0</v>
      </c>
      <c r="Z272" s="17">
        <v>0</v>
      </c>
      <c r="AA272" s="17">
        <v>0.33298699999999998</v>
      </c>
      <c r="AB272" s="17">
        <v>2.3405700000000002E-3</v>
      </c>
      <c r="AC272" s="17">
        <v>6.3967099999999999E-2</v>
      </c>
      <c r="AD272" s="17">
        <v>0.25</v>
      </c>
      <c r="AE272" s="17">
        <v>3968.7</v>
      </c>
    </row>
    <row r="273" spans="1:31">
      <c r="A273" s="17">
        <v>260</v>
      </c>
      <c r="B273" s="19">
        <v>0.33931712962962962</v>
      </c>
      <c r="C273" s="17">
        <v>171.7</v>
      </c>
      <c r="D273" s="17">
        <v>3.6</v>
      </c>
      <c r="E273" s="17">
        <v>1.3060000000000001E-3</v>
      </c>
      <c r="F273" s="17">
        <v>6.3E-2</v>
      </c>
      <c r="G273" s="17">
        <v>0.19491800000000001</v>
      </c>
      <c r="H273" s="17">
        <v>0.100437</v>
      </c>
      <c r="I273" s="17">
        <v>0.112736</v>
      </c>
      <c r="J273" s="17">
        <v>1.2298999999999999E-2</v>
      </c>
      <c r="K273" s="17">
        <v>0.109099</v>
      </c>
      <c r="L273" s="17">
        <v>542.4</v>
      </c>
      <c r="M273" s="17">
        <v>0.59999400000000003</v>
      </c>
      <c r="N273" s="17">
        <v>1213</v>
      </c>
      <c r="O273" s="17">
        <v>0</v>
      </c>
      <c r="P273" s="17">
        <v>0</v>
      </c>
      <c r="Q273" s="17">
        <v>8.5505999999999999E-2</v>
      </c>
      <c r="R273" s="17">
        <v>6.7741999999999997E-2</v>
      </c>
      <c r="S273" s="17">
        <v>7.9356999999999997E-2</v>
      </c>
      <c r="T273" s="17">
        <v>1.1615E-2</v>
      </c>
      <c r="U273" s="17">
        <v>0.146365</v>
      </c>
      <c r="V273" s="17">
        <v>900</v>
      </c>
      <c r="W273" s="17">
        <v>6.9999999999999999E-6</v>
      </c>
      <c r="X273" s="17">
        <v>1330</v>
      </c>
      <c r="Y273" s="17">
        <v>0</v>
      </c>
      <c r="Z273" s="17">
        <v>0</v>
      </c>
      <c r="AA273" s="17">
        <v>0.22517699999999999</v>
      </c>
      <c r="AB273" s="17">
        <v>1.4077599999999999E-2</v>
      </c>
      <c r="AC273" s="17">
        <v>6.7905099999999996E-2</v>
      </c>
      <c r="AD273" s="17">
        <v>0.25</v>
      </c>
      <c r="AE273" s="17">
        <v>1531.2</v>
      </c>
    </row>
    <row r="274" spans="1:31">
      <c r="A274" s="17">
        <v>261</v>
      </c>
      <c r="B274" s="19">
        <v>0.33937499999999998</v>
      </c>
      <c r="C274" s="17">
        <v>171</v>
      </c>
      <c r="D274" s="17">
        <v>3.6</v>
      </c>
      <c r="E274" s="17">
        <v>2.9559999999999999E-3</v>
      </c>
      <c r="F274" s="17">
        <v>0.14299999999999999</v>
      </c>
      <c r="G274" s="17">
        <v>7.3486999999999997E-2</v>
      </c>
      <c r="H274" s="17">
        <v>0.101757</v>
      </c>
      <c r="I274" s="17">
        <v>0.112455</v>
      </c>
      <c r="J274" s="17">
        <v>1.0699E-2</v>
      </c>
      <c r="K274" s="17">
        <v>9.5136999999999999E-2</v>
      </c>
      <c r="L274" s="17">
        <v>900</v>
      </c>
      <c r="M274" s="17">
        <v>0.37081500000000001</v>
      </c>
      <c r="N274" s="17">
        <v>1192</v>
      </c>
      <c r="O274" s="17">
        <v>0</v>
      </c>
      <c r="P274" s="17">
        <v>0</v>
      </c>
      <c r="Q274" s="17">
        <v>2.7420000000000001E-3</v>
      </c>
      <c r="R274" s="17">
        <v>6.7346000000000003E-2</v>
      </c>
      <c r="S274" s="17">
        <v>8.4325999999999998E-2</v>
      </c>
      <c r="T274" s="17">
        <v>1.6979999999999999E-2</v>
      </c>
      <c r="U274" s="17">
        <v>0.20136000000000001</v>
      </c>
      <c r="V274" s="17">
        <v>117.6</v>
      </c>
      <c r="W274" s="17">
        <v>0.59999899999999995</v>
      </c>
      <c r="X274" s="17">
        <v>810</v>
      </c>
      <c r="Y274" s="17">
        <v>0</v>
      </c>
      <c r="Z274" s="17">
        <v>0</v>
      </c>
      <c r="AA274" s="17">
        <v>0.30978499999999998</v>
      </c>
      <c r="AB274" s="17">
        <v>2.2743900000000001E-2</v>
      </c>
      <c r="AC274" s="17">
        <v>6.7732000000000001E-2</v>
      </c>
      <c r="AD274" s="17">
        <v>0.25</v>
      </c>
      <c r="AE274" s="17">
        <v>922.9</v>
      </c>
    </row>
    <row r="275" spans="1:31">
      <c r="A275" s="17">
        <v>262</v>
      </c>
      <c r="B275" s="19">
        <v>0.3394328703703704</v>
      </c>
      <c r="C275" s="17">
        <v>169.9</v>
      </c>
      <c r="D275" s="17">
        <v>3.6</v>
      </c>
      <c r="E275" s="17">
        <v>7.6800000000000002E-4</v>
      </c>
      <c r="F275" s="17">
        <v>3.6999999999999998E-2</v>
      </c>
      <c r="G275" s="17">
        <v>4.8789999999999997E-3</v>
      </c>
      <c r="H275" s="17">
        <v>9.9655999999999995E-2</v>
      </c>
      <c r="I275" s="17">
        <v>0.11149299999999999</v>
      </c>
      <c r="J275" s="17">
        <v>1.1837E-2</v>
      </c>
      <c r="K275" s="17">
        <v>0.106171</v>
      </c>
      <c r="L275" s="17">
        <v>275.60000000000002</v>
      </c>
      <c r="M275" s="17">
        <v>0.59999800000000003</v>
      </c>
      <c r="N275" s="17">
        <v>849</v>
      </c>
      <c r="O275" s="17">
        <v>0</v>
      </c>
      <c r="P275" s="17">
        <v>0</v>
      </c>
      <c r="Q275" s="17">
        <v>2.7706999999999999E-2</v>
      </c>
      <c r="R275" s="17">
        <v>6.8514000000000005E-2</v>
      </c>
      <c r="S275" s="17">
        <v>8.2336999999999994E-2</v>
      </c>
      <c r="T275" s="17">
        <v>1.3823E-2</v>
      </c>
      <c r="U275" s="17">
        <v>0.167883</v>
      </c>
      <c r="V275" s="17">
        <v>124.4</v>
      </c>
      <c r="W275" s="17">
        <v>0.59999599999999997</v>
      </c>
      <c r="X275" s="17">
        <v>1144</v>
      </c>
      <c r="Y275" s="17">
        <v>0</v>
      </c>
      <c r="Z275" s="17">
        <v>0</v>
      </c>
      <c r="AA275" s="17">
        <v>0.25828099999999998</v>
      </c>
      <c r="AB275" s="17">
        <v>5.0530100000000001E-3</v>
      </c>
      <c r="AC275" s="17">
        <v>6.85838E-2</v>
      </c>
      <c r="AD275" s="17">
        <v>0.25</v>
      </c>
      <c r="AE275" s="17">
        <v>3014.1</v>
      </c>
    </row>
    <row r="276" spans="1:31">
      <c r="A276" s="17">
        <v>263</v>
      </c>
      <c r="B276" s="19">
        <v>0.33949074074074076</v>
      </c>
      <c r="C276" s="17">
        <v>169.7</v>
      </c>
      <c r="D276" s="17">
        <v>3.6</v>
      </c>
      <c r="E276" s="17">
        <v>1.273E-3</v>
      </c>
      <c r="F276" s="17">
        <v>6.2E-2</v>
      </c>
      <c r="G276" s="17">
        <v>8.8599999999999996E-4</v>
      </c>
      <c r="H276" s="17">
        <v>9.6779000000000004E-2</v>
      </c>
      <c r="I276" s="17">
        <v>0.111961</v>
      </c>
      <c r="J276" s="17">
        <v>1.5181999999999999E-2</v>
      </c>
      <c r="K276" s="17">
        <v>0.135605</v>
      </c>
      <c r="L276" s="17">
        <v>349.7</v>
      </c>
      <c r="M276" s="17">
        <v>0.6</v>
      </c>
      <c r="N276" s="17">
        <v>1207</v>
      </c>
      <c r="O276" s="17">
        <v>0</v>
      </c>
      <c r="P276" s="17">
        <v>0</v>
      </c>
      <c r="Q276" s="17">
        <v>3.7657000000000003E-2</v>
      </c>
      <c r="R276" s="17">
        <v>6.1058000000000001E-2</v>
      </c>
      <c r="S276" s="17">
        <v>7.8279000000000001E-2</v>
      </c>
      <c r="T276" s="17">
        <v>1.7221E-2</v>
      </c>
      <c r="U276" s="17">
        <v>0.219995</v>
      </c>
      <c r="V276" s="17">
        <v>376.2</v>
      </c>
      <c r="W276" s="17">
        <v>0.6</v>
      </c>
      <c r="X276" s="17">
        <v>1333</v>
      </c>
      <c r="Y276" s="17">
        <v>0</v>
      </c>
      <c r="Z276" s="17">
        <v>0</v>
      </c>
      <c r="AA276" s="17">
        <v>0.338453</v>
      </c>
      <c r="AB276" s="17">
        <v>9.0786200000000008E-3</v>
      </c>
      <c r="AC276" s="17">
        <v>6.1214400000000002E-2</v>
      </c>
      <c r="AD276" s="17">
        <v>0.25</v>
      </c>
      <c r="AE276" s="17">
        <v>2374.6999999999998</v>
      </c>
    </row>
    <row r="277" spans="1:31">
      <c r="A277" s="17">
        <v>264</v>
      </c>
      <c r="B277" s="19">
        <v>0.33954861111111106</v>
      </c>
      <c r="C277" s="17">
        <v>168.3</v>
      </c>
      <c r="D277" s="17">
        <v>3.6</v>
      </c>
      <c r="E277" s="17">
        <v>1.8500000000000001E-3</v>
      </c>
      <c r="F277" s="17">
        <v>0.09</v>
      </c>
      <c r="G277" s="17">
        <v>5.7389999999999997E-2</v>
      </c>
      <c r="H277" s="17">
        <v>9.9297999999999997E-2</v>
      </c>
      <c r="I277" s="17">
        <v>0.11049399999999999</v>
      </c>
      <c r="J277" s="17">
        <v>1.1195999999999999E-2</v>
      </c>
      <c r="K277" s="17">
        <v>0.101326</v>
      </c>
      <c r="L277" s="17">
        <v>900</v>
      </c>
      <c r="M277" s="17">
        <v>0.59999899999999995</v>
      </c>
      <c r="N277" s="17">
        <v>775</v>
      </c>
      <c r="O277" s="17">
        <v>0</v>
      </c>
      <c r="P277" s="17">
        <v>0</v>
      </c>
      <c r="Q277" s="17">
        <v>1.9680000000000001E-3</v>
      </c>
      <c r="R277" s="17">
        <v>6.8542000000000006E-2</v>
      </c>
      <c r="S277" s="17">
        <v>7.8338000000000005E-2</v>
      </c>
      <c r="T277" s="17">
        <v>9.7949999999999999E-3</v>
      </c>
      <c r="U277" s="17">
        <v>0.12504000000000001</v>
      </c>
      <c r="V277" s="17">
        <v>343.1</v>
      </c>
      <c r="W277" s="17">
        <v>0.599997</v>
      </c>
      <c r="X277" s="17">
        <v>1017</v>
      </c>
      <c r="Y277" s="17">
        <v>0</v>
      </c>
      <c r="Z277" s="17">
        <v>0</v>
      </c>
      <c r="AA277" s="17">
        <v>0.19236900000000001</v>
      </c>
      <c r="AB277" s="17">
        <v>1.49062E-2</v>
      </c>
      <c r="AC277" s="17">
        <v>6.8688200000000005E-2</v>
      </c>
      <c r="AD277" s="17">
        <v>0.25</v>
      </c>
      <c r="AE277" s="17">
        <v>922.9</v>
      </c>
    </row>
    <row r="278" spans="1:31">
      <c r="A278" s="17">
        <v>265</v>
      </c>
      <c r="B278" s="19">
        <v>0.33960648148148148</v>
      </c>
      <c r="C278" s="17">
        <v>168.1</v>
      </c>
      <c r="D278" s="17">
        <v>3.6</v>
      </c>
      <c r="E278" s="17">
        <v>1.9480000000000001E-3</v>
      </c>
      <c r="F278" s="17">
        <v>9.4E-2</v>
      </c>
      <c r="G278" s="17">
        <v>3.6491999999999997E-2</v>
      </c>
      <c r="H278" s="17">
        <v>0.10356</v>
      </c>
      <c r="I278" s="17">
        <v>0.112302</v>
      </c>
      <c r="J278" s="17">
        <v>8.7410000000000005E-3</v>
      </c>
      <c r="K278" s="17">
        <v>7.7839000000000005E-2</v>
      </c>
      <c r="L278" s="17">
        <v>900</v>
      </c>
      <c r="M278" s="17">
        <v>0.512486</v>
      </c>
      <c r="N278" s="17">
        <v>1034</v>
      </c>
      <c r="O278" s="17">
        <v>0</v>
      </c>
      <c r="P278" s="17">
        <v>0</v>
      </c>
      <c r="Q278" s="17">
        <v>0.108182</v>
      </c>
      <c r="R278" s="17">
        <v>6.7992999999999998E-2</v>
      </c>
      <c r="S278" s="17">
        <v>7.8361E-2</v>
      </c>
      <c r="T278" s="17">
        <v>1.0368E-2</v>
      </c>
      <c r="U278" s="17">
        <v>0.13231399999999999</v>
      </c>
      <c r="V278" s="17">
        <v>900</v>
      </c>
      <c r="W278" s="17">
        <v>0.370807</v>
      </c>
      <c r="X278" s="17">
        <v>1833</v>
      </c>
      <c r="Y278" s="17">
        <v>0</v>
      </c>
      <c r="Z278" s="17">
        <v>0</v>
      </c>
      <c r="AA278" s="17">
        <v>0.20355999999999999</v>
      </c>
      <c r="AB278" s="17">
        <v>1.9798300000000001E-2</v>
      </c>
      <c r="AC278" s="17">
        <v>6.8197900000000006E-2</v>
      </c>
      <c r="AD278" s="17">
        <v>0.25</v>
      </c>
      <c r="AE278" s="17">
        <v>922.8</v>
      </c>
    </row>
    <row r="279" spans="1:31">
      <c r="A279" s="17">
        <v>266</v>
      </c>
      <c r="B279" s="19">
        <v>0.3396527777777778</v>
      </c>
      <c r="C279" s="17">
        <v>167</v>
      </c>
      <c r="D279" s="17">
        <v>3.6</v>
      </c>
      <c r="E279" s="17">
        <v>4.5800000000000002E-4</v>
      </c>
      <c r="F279" s="17">
        <v>2.1999999999999999E-2</v>
      </c>
      <c r="G279" s="17">
        <v>7.4827000000000005E-2</v>
      </c>
      <c r="H279" s="17">
        <v>0.102661</v>
      </c>
      <c r="I279" s="17">
        <v>0.114759</v>
      </c>
      <c r="J279" s="17">
        <v>1.2097999999999999E-2</v>
      </c>
      <c r="K279" s="17">
        <v>0.105422</v>
      </c>
      <c r="L279" s="17">
        <v>173.7</v>
      </c>
      <c r="M279" s="17">
        <v>0.37081500000000001</v>
      </c>
      <c r="N279" s="17">
        <v>1442</v>
      </c>
      <c r="O279" s="17">
        <v>0</v>
      </c>
      <c r="P279" s="17">
        <v>0</v>
      </c>
      <c r="Q279" s="17">
        <v>3.7853999999999999E-2</v>
      </c>
      <c r="R279" s="17">
        <v>6.7220000000000002E-2</v>
      </c>
      <c r="S279" s="17">
        <v>7.9922999999999994E-2</v>
      </c>
      <c r="T279" s="17">
        <v>1.2703000000000001E-2</v>
      </c>
      <c r="U279" s="17">
        <v>0.15894</v>
      </c>
      <c r="V279" s="17">
        <v>900</v>
      </c>
      <c r="W279" s="17">
        <v>0.22917799999999999</v>
      </c>
      <c r="X279" s="17">
        <v>1930</v>
      </c>
      <c r="Y279" s="17">
        <v>0</v>
      </c>
      <c r="Z279" s="17">
        <v>0</v>
      </c>
      <c r="AA279" s="17">
        <v>0.24452199999999999</v>
      </c>
      <c r="AB279" s="17">
        <v>5.4036800000000001E-3</v>
      </c>
      <c r="AC279" s="17">
        <v>6.7289000000000002E-2</v>
      </c>
      <c r="AD279" s="17">
        <v>0.25</v>
      </c>
      <c r="AE279" s="17">
        <v>4782.1000000000004</v>
      </c>
    </row>
    <row r="280" spans="1:31">
      <c r="A280" s="17">
        <v>267</v>
      </c>
      <c r="B280" s="19">
        <v>0.33971064814814816</v>
      </c>
      <c r="C280" s="17">
        <v>166.1</v>
      </c>
      <c r="D280" s="17">
        <v>3.6</v>
      </c>
      <c r="E280" s="17">
        <v>2.6200000000000003E-4</v>
      </c>
      <c r="F280" s="17">
        <v>1.2999999999999999E-2</v>
      </c>
      <c r="G280" s="17">
        <v>7.5573000000000001E-2</v>
      </c>
      <c r="H280" s="17">
        <v>0.10265000000000001</v>
      </c>
      <c r="I280" s="17">
        <v>0.11550299999999999</v>
      </c>
      <c r="J280" s="17">
        <v>1.2853E-2</v>
      </c>
      <c r="K280" s="17">
        <v>0.111275</v>
      </c>
      <c r="L280" s="17">
        <v>144.19999999999999</v>
      </c>
      <c r="M280" s="17">
        <v>0.37081799999999998</v>
      </c>
      <c r="N280" s="17">
        <v>838</v>
      </c>
      <c r="O280" s="17">
        <v>0</v>
      </c>
      <c r="P280" s="17">
        <v>0</v>
      </c>
      <c r="Q280" s="17">
        <v>1.7765E-2</v>
      </c>
      <c r="R280" s="17">
        <v>7.2901999999999995E-2</v>
      </c>
      <c r="S280" s="17">
        <v>8.183E-2</v>
      </c>
      <c r="T280" s="17">
        <v>8.9280000000000002E-3</v>
      </c>
      <c r="U280" s="17">
        <v>0.1091</v>
      </c>
      <c r="V280" s="17">
        <v>465.9</v>
      </c>
      <c r="W280" s="17">
        <v>0.59999599999999997</v>
      </c>
      <c r="X280" s="17">
        <v>892</v>
      </c>
      <c r="Y280" s="17">
        <v>0</v>
      </c>
      <c r="Z280" s="17">
        <v>0</v>
      </c>
      <c r="AA280" s="17">
        <v>0.167847</v>
      </c>
      <c r="AB280" s="17">
        <v>2.6157699999999999E-3</v>
      </c>
      <c r="AC280" s="17">
        <v>7.2925299999999998E-2</v>
      </c>
      <c r="AD280" s="17">
        <v>0.25</v>
      </c>
      <c r="AE280" s="17">
        <v>5759.6</v>
      </c>
    </row>
    <row r="281" spans="1:31">
      <c r="A281" s="17">
        <v>268</v>
      </c>
      <c r="B281" s="19">
        <v>0.33976851851851847</v>
      </c>
      <c r="C281" s="17">
        <v>165.6</v>
      </c>
      <c r="D281" s="17">
        <v>3.6</v>
      </c>
      <c r="E281" s="17">
        <v>7.8799999999999996E-4</v>
      </c>
      <c r="F281" s="17">
        <v>3.7999999999999999E-2</v>
      </c>
      <c r="G281" s="17">
        <v>9.4103000000000006E-2</v>
      </c>
      <c r="H281" s="17">
        <v>0.10423399999999999</v>
      </c>
      <c r="I281" s="17">
        <v>0.115172</v>
      </c>
      <c r="J281" s="17">
        <v>1.0938E-2</v>
      </c>
      <c r="K281" s="17">
        <v>9.4973000000000002E-2</v>
      </c>
      <c r="L281" s="17">
        <v>334.7</v>
      </c>
      <c r="M281" s="17">
        <v>0.59999800000000003</v>
      </c>
      <c r="N281" s="17">
        <v>733</v>
      </c>
      <c r="O281" s="17">
        <v>0</v>
      </c>
      <c r="P281" s="17">
        <v>0</v>
      </c>
      <c r="Q281" s="17">
        <v>9.2700000000000005E-3</v>
      </c>
      <c r="R281" s="17">
        <v>7.0350999999999997E-2</v>
      </c>
      <c r="S281" s="17">
        <v>8.1979999999999997E-2</v>
      </c>
      <c r="T281" s="17">
        <v>1.163E-2</v>
      </c>
      <c r="U281" s="17">
        <v>0.14185900000000001</v>
      </c>
      <c r="V281" s="17">
        <v>190.8</v>
      </c>
      <c r="W281" s="17">
        <v>0.37081900000000001</v>
      </c>
      <c r="X281" s="17">
        <v>1106</v>
      </c>
      <c r="Y281" s="17">
        <v>0</v>
      </c>
      <c r="Z281" s="17">
        <v>0</v>
      </c>
      <c r="AA281" s="17">
        <v>0.21824499999999999</v>
      </c>
      <c r="AB281" s="17">
        <v>5.2914900000000003E-3</v>
      </c>
      <c r="AC281" s="17">
        <v>7.0412199999999994E-2</v>
      </c>
      <c r="AD281" s="17">
        <v>0.25</v>
      </c>
      <c r="AE281" s="17">
        <v>2481.6999999999998</v>
      </c>
    </row>
    <row r="282" spans="1:31">
      <c r="A282" s="17">
        <v>269</v>
      </c>
      <c r="B282" s="19">
        <v>0.33982638888888889</v>
      </c>
      <c r="C282" s="17">
        <v>164.8</v>
      </c>
      <c r="D282" s="17">
        <v>3.6</v>
      </c>
      <c r="E282" s="17">
        <v>2.5500000000000002E-4</v>
      </c>
      <c r="F282" s="17">
        <v>1.2E-2</v>
      </c>
      <c r="G282" s="17">
        <v>0.18432000000000001</v>
      </c>
      <c r="H282" s="17">
        <v>0.10148799999999999</v>
      </c>
      <c r="I282" s="17">
        <v>0.12082900000000001</v>
      </c>
      <c r="J282" s="17">
        <v>1.9341000000000001E-2</v>
      </c>
      <c r="K282" s="17">
        <v>0.16006999999999999</v>
      </c>
      <c r="L282" s="17">
        <v>100</v>
      </c>
      <c r="M282" s="17">
        <v>5.3999999999999998E-5</v>
      </c>
      <c r="N282" s="17">
        <v>592</v>
      </c>
      <c r="O282" s="17">
        <v>0</v>
      </c>
      <c r="P282" s="17">
        <v>0</v>
      </c>
      <c r="Q282" s="17">
        <v>2.7130000000000001E-3</v>
      </c>
      <c r="R282" s="17">
        <v>6.9839999999999999E-2</v>
      </c>
      <c r="S282" s="17">
        <v>8.2450999999999997E-2</v>
      </c>
      <c r="T282" s="17">
        <v>1.2612E-2</v>
      </c>
      <c r="U282" s="17">
        <v>0.15295800000000001</v>
      </c>
      <c r="V282" s="17">
        <v>594.4</v>
      </c>
      <c r="W282" s="17">
        <v>0.6</v>
      </c>
      <c r="X282" s="17">
        <v>853</v>
      </c>
      <c r="Y282" s="17">
        <v>0</v>
      </c>
      <c r="Z282" s="17">
        <v>0</v>
      </c>
      <c r="AA282" s="17">
        <v>0.235321</v>
      </c>
      <c r="AB282" s="17">
        <v>1.28291E-3</v>
      </c>
      <c r="AC282" s="17">
        <v>6.9855899999999999E-2</v>
      </c>
      <c r="AD282" s="17">
        <v>0.25</v>
      </c>
      <c r="AE282" s="17">
        <v>8305.4</v>
      </c>
    </row>
    <row r="283" spans="1:31">
      <c r="A283" s="17">
        <v>270</v>
      </c>
      <c r="B283" s="19">
        <v>0.33988425925925925</v>
      </c>
      <c r="C283" s="17">
        <v>163.9</v>
      </c>
      <c r="D283" s="17">
        <v>3.6</v>
      </c>
      <c r="E283" s="17">
        <v>2.5999999999999999E-3</v>
      </c>
      <c r="F283" s="17">
        <v>0.126</v>
      </c>
      <c r="G283" s="17">
        <v>6.9392999999999996E-2</v>
      </c>
      <c r="H283" s="17">
        <v>0.107905</v>
      </c>
      <c r="I283" s="17">
        <v>0.114243</v>
      </c>
      <c r="J283" s="17">
        <v>6.3379999999999999E-3</v>
      </c>
      <c r="K283" s="17">
        <v>5.5478E-2</v>
      </c>
      <c r="L283" s="17">
        <v>900</v>
      </c>
      <c r="M283" s="17">
        <v>1.5E-5</v>
      </c>
      <c r="N283" s="17">
        <v>1328</v>
      </c>
      <c r="O283" s="17">
        <v>0</v>
      </c>
      <c r="P283" s="17">
        <v>0</v>
      </c>
      <c r="Q283" s="17">
        <v>3.764E-3</v>
      </c>
      <c r="R283" s="17">
        <v>6.8343000000000001E-2</v>
      </c>
      <c r="S283" s="17">
        <v>8.3099999999999993E-2</v>
      </c>
      <c r="T283" s="17">
        <v>1.4756999999999999E-2</v>
      </c>
      <c r="U283" s="17">
        <v>0.17757800000000001</v>
      </c>
      <c r="V283" s="17">
        <v>348.4</v>
      </c>
      <c r="W283" s="17">
        <v>0.59999899999999995</v>
      </c>
      <c r="X283" s="17">
        <v>1141</v>
      </c>
      <c r="Y283" s="17">
        <v>0</v>
      </c>
      <c r="Z283" s="17">
        <v>0</v>
      </c>
      <c r="AA283" s="17">
        <v>0.27319599999999999</v>
      </c>
      <c r="AB283" s="17">
        <v>2.5284000000000001E-2</v>
      </c>
      <c r="AC283" s="17">
        <v>6.8716600000000003E-2</v>
      </c>
      <c r="AD283" s="17">
        <v>0.25</v>
      </c>
      <c r="AE283" s="17">
        <v>922.9</v>
      </c>
    </row>
    <row r="284" spans="1:31">
      <c r="A284" s="17">
        <v>271</v>
      </c>
      <c r="B284" s="19">
        <v>0.33994212962962966</v>
      </c>
      <c r="C284" s="17">
        <v>163</v>
      </c>
      <c r="D284" s="17">
        <v>3.6</v>
      </c>
      <c r="E284" s="17">
        <v>3.9899999999999999E-4</v>
      </c>
      <c r="F284" s="17">
        <v>1.9E-2</v>
      </c>
      <c r="G284" s="17">
        <v>6.1939999999999999E-3</v>
      </c>
      <c r="H284" s="17">
        <v>0.104503</v>
      </c>
      <c r="I284" s="17">
        <v>0.11472300000000001</v>
      </c>
      <c r="J284" s="17">
        <v>1.022E-2</v>
      </c>
      <c r="K284" s="17">
        <v>8.9084999999999998E-2</v>
      </c>
      <c r="L284" s="17">
        <v>208.8</v>
      </c>
      <c r="M284" s="17">
        <v>6.4999999999999994E-5</v>
      </c>
      <c r="N284" s="17">
        <v>1807</v>
      </c>
      <c r="O284" s="17">
        <v>0</v>
      </c>
      <c r="P284" s="17">
        <v>0</v>
      </c>
      <c r="Q284" s="17">
        <v>4.2079999999999999E-3</v>
      </c>
      <c r="R284" s="17">
        <v>7.2767999999999999E-2</v>
      </c>
      <c r="S284" s="17">
        <v>8.2276000000000002E-2</v>
      </c>
      <c r="T284" s="17">
        <v>9.5080000000000008E-3</v>
      </c>
      <c r="U284" s="17">
        <v>0.115561</v>
      </c>
      <c r="V284" s="17">
        <v>448.2</v>
      </c>
      <c r="W284" s="17">
        <v>0.6</v>
      </c>
      <c r="X284" s="17">
        <v>1905</v>
      </c>
      <c r="Y284" s="17">
        <v>0</v>
      </c>
      <c r="Z284" s="17">
        <v>0</v>
      </c>
      <c r="AA284" s="17">
        <v>0.177785</v>
      </c>
      <c r="AB284" s="17">
        <v>8.1202800000000006E-3</v>
      </c>
      <c r="AC284" s="17">
        <v>7.2845499999999994E-2</v>
      </c>
      <c r="AD284" s="17">
        <v>0.25</v>
      </c>
      <c r="AE284" s="17">
        <v>3977.5</v>
      </c>
    </row>
    <row r="285" spans="1:31">
      <c r="A285" s="17">
        <v>272</v>
      </c>
      <c r="B285" s="19">
        <v>0.33998842592592587</v>
      </c>
      <c r="C285" s="17">
        <v>162.30000000000001</v>
      </c>
      <c r="D285" s="17">
        <v>3.6</v>
      </c>
      <c r="E285" s="17">
        <v>6.6200000000000005E-4</v>
      </c>
      <c r="F285" s="17">
        <v>3.2000000000000001E-2</v>
      </c>
      <c r="G285" s="17">
        <v>0.201738</v>
      </c>
      <c r="H285" s="17">
        <v>0.106332</v>
      </c>
      <c r="I285" s="17">
        <v>0.116744</v>
      </c>
      <c r="J285" s="17">
        <v>1.0411999999999999E-2</v>
      </c>
      <c r="K285" s="17">
        <v>8.9188000000000003E-2</v>
      </c>
      <c r="L285" s="17">
        <v>296.39999999999998</v>
      </c>
      <c r="M285" s="17">
        <v>1.9999999999999999E-6</v>
      </c>
      <c r="N285" s="17">
        <v>1467</v>
      </c>
      <c r="O285" s="17">
        <v>0</v>
      </c>
      <c r="P285" s="17">
        <v>0</v>
      </c>
      <c r="Q285" s="17">
        <v>6.2725000000000003E-2</v>
      </c>
      <c r="R285" s="17">
        <v>7.0147000000000001E-2</v>
      </c>
      <c r="S285" s="17">
        <v>8.1097000000000002E-2</v>
      </c>
      <c r="T285" s="17">
        <v>1.095E-2</v>
      </c>
      <c r="U285" s="17">
        <v>0.135022</v>
      </c>
      <c r="V285" s="17">
        <v>900</v>
      </c>
      <c r="W285" s="17">
        <v>3.0000000000000001E-6</v>
      </c>
      <c r="X285" s="17">
        <v>3044</v>
      </c>
      <c r="Y285" s="17">
        <v>0</v>
      </c>
      <c r="Z285" s="17">
        <v>0</v>
      </c>
      <c r="AA285" s="17">
        <v>0.20772599999999999</v>
      </c>
      <c r="AB285" s="17">
        <v>9.3452299999999995E-3</v>
      </c>
      <c r="AC285" s="17">
        <v>7.0249599999999995E-2</v>
      </c>
      <c r="AD285" s="17">
        <v>0.25</v>
      </c>
      <c r="AE285" s="17">
        <v>2802</v>
      </c>
    </row>
    <row r="286" spans="1:31">
      <c r="A286" s="17">
        <v>273</v>
      </c>
      <c r="B286" s="19">
        <v>0.34004629629629629</v>
      </c>
      <c r="C286" s="17">
        <v>161.9</v>
      </c>
      <c r="D286" s="17">
        <v>3.6</v>
      </c>
      <c r="E286" s="17">
        <v>1.5679999999999999E-3</v>
      </c>
      <c r="F286" s="17">
        <v>7.5999999999999998E-2</v>
      </c>
      <c r="G286" s="17">
        <v>6.3099000000000002E-2</v>
      </c>
      <c r="H286" s="17">
        <v>0.10261099999999999</v>
      </c>
      <c r="I286" s="17">
        <v>0.115185</v>
      </c>
      <c r="J286" s="17">
        <v>1.2574E-2</v>
      </c>
      <c r="K286" s="17">
        <v>0.109163</v>
      </c>
      <c r="L286" s="17">
        <v>738.1</v>
      </c>
      <c r="M286" s="17">
        <v>0.34967300000000001</v>
      </c>
      <c r="N286" s="17">
        <v>1337</v>
      </c>
      <c r="O286" s="17">
        <v>0</v>
      </c>
      <c r="P286" s="17">
        <v>0</v>
      </c>
      <c r="Q286" s="17">
        <v>7.7039999999999999E-3</v>
      </c>
      <c r="R286" s="17">
        <v>7.009E-2</v>
      </c>
      <c r="S286" s="17">
        <v>8.0565999999999999E-2</v>
      </c>
      <c r="T286" s="17">
        <v>1.0475999999999999E-2</v>
      </c>
      <c r="U286" s="17">
        <v>0.13002900000000001</v>
      </c>
      <c r="V286" s="17">
        <v>900</v>
      </c>
      <c r="W286" s="17">
        <v>1.7E-5</v>
      </c>
      <c r="X286" s="17">
        <v>888</v>
      </c>
      <c r="Y286" s="17">
        <v>0</v>
      </c>
      <c r="Z286" s="17">
        <v>0</v>
      </c>
      <c r="AA286" s="17">
        <v>0.200045</v>
      </c>
      <c r="AB286" s="17">
        <v>2.0955600000000001E-2</v>
      </c>
      <c r="AC286" s="17">
        <v>7.0309300000000005E-2</v>
      </c>
      <c r="AD286" s="17">
        <v>0.25</v>
      </c>
      <c r="AE286" s="17">
        <v>1125.3</v>
      </c>
    </row>
    <row r="287" spans="1:31">
      <c r="A287" s="17">
        <v>274</v>
      </c>
      <c r="B287" s="19">
        <v>0.34010416666666665</v>
      </c>
      <c r="C287" s="17">
        <v>160.1</v>
      </c>
      <c r="D287" s="17">
        <v>3.6</v>
      </c>
      <c r="E287" s="17">
        <v>2.4880000000000002E-3</v>
      </c>
      <c r="F287" s="17">
        <v>0.12</v>
      </c>
      <c r="G287" s="17">
        <v>0.15887499999999999</v>
      </c>
      <c r="H287" s="17">
        <v>0.103948</v>
      </c>
      <c r="I287" s="17">
        <v>0.115096</v>
      </c>
      <c r="J287" s="17">
        <v>1.1148999999999999E-2</v>
      </c>
      <c r="K287" s="17">
        <v>9.6863000000000005E-2</v>
      </c>
      <c r="L287" s="17">
        <v>900</v>
      </c>
      <c r="M287" s="17">
        <v>3.0000000000000001E-6</v>
      </c>
      <c r="N287" s="17">
        <v>808</v>
      </c>
      <c r="O287" s="17">
        <v>0</v>
      </c>
      <c r="P287" s="17">
        <v>0</v>
      </c>
      <c r="Q287" s="17">
        <v>0.12552099999999999</v>
      </c>
      <c r="R287" s="17">
        <v>6.8446000000000007E-2</v>
      </c>
      <c r="S287" s="17">
        <v>8.2292000000000004E-2</v>
      </c>
      <c r="T287" s="17">
        <v>1.3847E-2</v>
      </c>
      <c r="U287" s="17">
        <v>0.168264</v>
      </c>
      <c r="V287" s="17">
        <v>745.9</v>
      </c>
      <c r="W287" s="17">
        <v>6.3189999999999996E-2</v>
      </c>
      <c r="X287" s="17">
        <v>1571</v>
      </c>
      <c r="Y287" s="17">
        <v>0</v>
      </c>
      <c r="Z287" s="17">
        <v>0</v>
      </c>
      <c r="AA287" s="17">
        <v>0.25886799999999999</v>
      </c>
      <c r="AB287" s="17">
        <v>1.5536599999999999E-2</v>
      </c>
      <c r="AC287" s="17">
        <v>6.8660700000000005E-2</v>
      </c>
      <c r="AD287" s="17">
        <v>0.25</v>
      </c>
      <c r="AE287" s="17">
        <v>922.9</v>
      </c>
    </row>
    <row r="288" spans="1:31">
      <c r="A288" s="17">
        <v>275</v>
      </c>
      <c r="B288" s="19">
        <v>0.34016203703703707</v>
      </c>
      <c r="C288" s="17">
        <v>160.30000000000001</v>
      </c>
      <c r="D288" s="17">
        <v>3.6</v>
      </c>
      <c r="E288" s="17">
        <v>1.3630000000000001E-3</v>
      </c>
      <c r="F288" s="17">
        <v>6.6000000000000003E-2</v>
      </c>
      <c r="G288" s="17">
        <v>0.105194</v>
      </c>
      <c r="H288" s="17">
        <v>0.104564</v>
      </c>
      <c r="I288" s="17">
        <v>0.115949</v>
      </c>
      <c r="J288" s="17">
        <v>1.1384999999999999E-2</v>
      </c>
      <c r="K288" s="17">
        <v>9.8191000000000001E-2</v>
      </c>
      <c r="L288" s="17">
        <v>769.3</v>
      </c>
      <c r="M288" s="17">
        <v>0.599993</v>
      </c>
      <c r="N288" s="17">
        <v>1058</v>
      </c>
      <c r="O288" s="17">
        <v>0</v>
      </c>
      <c r="P288" s="17">
        <v>0</v>
      </c>
      <c r="Q288" s="17">
        <v>0.13637299999999999</v>
      </c>
      <c r="R288" s="17">
        <v>7.1264999999999995E-2</v>
      </c>
      <c r="S288" s="17">
        <v>7.9894999999999994E-2</v>
      </c>
      <c r="T288" s="17">
        <v>8.6300000000000005E-3</v>
      </c>
      <c r="U288" s="17">
        <v>0.10802</v>
      </c>
      <c r="V288" s="17">
        <v>501.6</v>
      </c>
      <c r="W288" s="17">
        <v>0.59999800000000003</v>
      </c>
      <c r="X288" s="17">
        <v>2013</v>
      </c>
      <c r="Y288" s="17">
        <v>0</v>
      </c>
      <c r="Z288" s="17">
        <v>0</v>
      </c>
      <c r="AA288" s="17">
        <v>0.166185</v>
      </c>
      <c r="AB288" s="17">
        <v>1.73449E-2</v>
      </c>
      <c r="AC288" s="17">
        <v>7.1414199999999997E-2</v>
      </c>
      <c r="AD288" s="17">
        <v>0.25</v>
      </c>
      <c r="AE288" s="17">
        <v>1079.7</v>
      </c>
    </row>
    <row r="289" spans="1:31">
      <c r="A289" s="17">
        <v>276</v>
      </c>
      <c r="B289" s="19">
        <v>0.34021990740740743</v>
      </c>
      <c r="C289" s="17">
        <v>158.6</v>
      </c>
      <c r="D289" s="17">
        <v>3.6</v>
      </c>
      <c r="E289" s="17">
        <v>7.1400000000000001E-4</v>
      </c>
      <c r="F289" s="17">
        <v>3.5000000000000003E-2</v>
      </c>
      <c r="G289" s="17">
        <v>0.14469599999999999</v>
      </c>
      <c r="H289" s="17">
        <v>0.103363</v>
      </c>
      <c r="I289" s="17">
        <v>0.115011</v>
      </c>
      <c r="J289" s="17">
        <v>1.1648E-2</v>
      </c>
      <c r="K289" s="17">
        <v>0.101274</v>
      </c>
      <c r="L289" s="17">
        <v>452.8</v>
      </c>
      <c r="M289" s="17">
        <v>0.59998799999999997</v>
      </c>
      <c r="N289" s="17">
        <v>1027</v>
      </c>
      <c r="O289" s="17">
        <v>0</v>
      </c>
      <c r="P289" s="17">
        <v>0</v>
      </c>
      <c r="Q289" s="17">
        <v>0.129269</v>
      </c>
      <c r="R289" s="17">
        <v>7.6399999999999996E-2</v>
      </c>
      <c r="S289" s="17">
        <v>8.4459000000000006E-2</v>
      </c>
      <c r="T289" s="17">
        <v>8.0590000000000002E-3</v>
      </c>
      <c r="U289" s="17">
        <v>9.5423999999999995E-2</v>
      </c>
      <c r="V289" s="17">
        <v>296.60000000000002</v>
      </c>
      <c r="W289" s="17">
        <v>0.37081799999999998</v>
      </c>
      <c r="X289" s="17">
        <v>842</v>
      </c>
      <c r="Y289" s="17">
        <v>0</v>
      </c>
      <c r="Z289" s="17">
        <v>0</v>
      </c>
      <c r="AA289" s="17">
        <v>0.14680599999999999</v>
      </c>
      <c r="AB289" s="17">
        <v>9.9867800000000007E-3</v>
      </c>
      <c r="AC289" s="17">
        <v>7.6480400000000004E-2</v>
      </c>
      <c r="AD289" s="17">
        <v>0.25</v>
      </c>
      <c r="AE289" s="17">
        <v>1834.3</v>
      </c>
    </row>
    <row r="290" spans="1:31">
      <c r="A290" s="17">
        <v>277</v>
      </c>
      <c r="B290" s="19">
        <v>0.34027777777777773</v>
      </c>
      <c r="C290" s="17">
        <v>158.30000000000001</v>
      </c>
      <c r="D290" s="17">
        <v>3.6</v>
      </c>
      <c r="E290" s="17">
        <v>2.431E-3</v>
      </c>
      <c r="F290" s="17">
        <v>0.11799999999999999</v>
      </c>
      <c r="G290" s="17">
        <v>0.16445599999999999</v>
      </c>
      <c r="H290" s="17">
        <v>0.107497</v>
      </c>
      <c r="I290" s="17">
        <v>0.11797000000000001</v>
      </c>
      <c r="J290" s="17">
        <v>1.0473E-2</v>
      </c>
      <c r="K290" s="17">
        <v>8.8776999999999995E-2</v>
      </c>
      <c r="L290" s="17">
        <v>818.9</v>
      </c>
      <c r="M290" s="17">
        <v>3.0000000000000001E-5</v>
      </c>
      <c r="N290" s="17">
        <v>646</v>
      </c>
      <c r="O290" s="17">
        <v>0</v>
      </c>
      <c r="P290" s="17">
        <v>0</v>
      </c>
      <c r="Q290" s="17">
        <v>4.1325000000000001E-2</v>
      </c>
      <c r="R290" s="17">
        <v>6.8194000000000005E-2</v>
      </c>
      <c r="S290" s="17">
        <v>8.3150000000000002E-2</v>
      </c>
      <c r="T290" s="17">
        <v>1.4956000000000001E-2</v>
      </c>
      <c r="U290" s="17">
        <v>0.179864</v>
      </c>
      <c r="V290" s="17">
        <v>597.9</v>
      </c>
      <c r="W290" s="17">
        <v>0.59999899999999995</v>
      </c>
      <c r="X290" s="17">
        <v>2494</v>
      </c>
      <c r="Y290" s="17">
        <v>0</v>
      </c>
      <c r="Z290" s="17">
        <v>0</v>
      </c>
      <c r="AA290" s="17">
        <v>0.27671400000000002</v>
      </c>
      <c r="AB290" s="17">
        <v>1.1351E-2</v>
      </c>
      <c r="AC290" s="17">
        <v>6.8364099999999997E-2</v>
      </c>
      <c r="AD290" s="17">
        <v>0.25</v>
      </c>
      <c r="AE290" s="17">
        <v>1014.2</v>
      </c>
    </row>
    <row r="291" spans="1:31">
      <c r="A291" s="17">
        <v>278</v>
      </c>
      <c r="B291" s="19">
        <v>0.34032407407407406</v>
      </c>
      <c r="C291" s="17">
        <v>157.9</v>
      </c>
      <c r="D291" s="17">
        <v>3.6</v>
      </c>
      <c r="E291" s="17">
        <v>3.6099999999999999E-4</v>
      </c>
      <c r="F291" s="17">
        <v>1.7000000000000001E-2</v>
      </c>
      <c r="G291" s="17">
        <v>0.15995599999999999</v>
      </c>
      <c r="H291" s="17">
        <v>0.10309599999999999</v>
      </c>
      <c r="I291" s="17">
        <v>0.12269099999999999</v>
      </c>
      <c r="J291" s="17">
        <v>1.9595000000000001E-2</v>
      </c>
      <c r="K291" s="17">
        <v>0.15971099999999999</v>
      </c>
      <c r="L291" s="17">
        <v>100</v>
      </c>
      <c r="M291" s="17">
        <v>8.7524000000000005E-2</v>
      </c>
      <c r="N291" s="17">
        <v>565</v>
      </c>
      <c r="O291" s="17">
        <v>0</v>
      </c>
      <c r="P291" s="17">
        <v>0</v>
      </c>
      <c r="Q291" s="17">
        <v>0.147899</v>
      </c>
      <c r="R291" s="17">
        <v>7.2542999999999996E-2</v>
      </c>
      <c r="S291" s="17">
        <v>9.2631000000000005E-2</v>
      </c>
      <c r="T291" s="17">
        <v>2.0087000000000001E-2</v>
      </c>
      <c r="U291" s="17">
        <v>0.21685299999999999</v>
      </c>
      <c r="V291" s="17">
        <v>100</v>
      </c>
      <c r="W291" s="17">
        <v>0.14163999999999999</v>
      </c>
      <c r="X291" s="17">
        <v>579</v>
      </c>
      <c r="Y291" s="17">
        <v>0</v>
      </c>
      <c r="Z291" s="17">
        <v>0</v>
      </c>
      <c r="AA291" s="17">
        <v>0.33362000000000003</v>
      </c>
      <c r="AB291" s="17">
        <v>1.2246399999999999E-3</v>
      </c>
      <c r="AC291" s="17">
        <v>7.2567900000000005E-2</v>
      </c>
      <c r="AD291" s="17">
        <v>0.25</v>
      </c>
      <c r="AE291" s="17">
        <v>8305.5</v>
      </c>
    </row>
    <row r="292" spans="1:31">
      <c r="A292" s="17">
        <v>279</v>
      </c>
      <c r="B292" s="19">
        <v>0.34038194444444447</v>
      </c>
      <c r="C292" s="17">
        <v>156.1</v>
      </c>
      <c r="D292" s="17">
        <v>3.6</v>
      </c>
      <c r="E292" s="17">
        <v>3.8000000000000002E-4</v>
      </c>
      <c r="F292" s="17">
        <v>1.7999999999999999E-2</v>
      </c>
      <c r="G292" s="17">
        <v>5.8122E-2</v>
      </c>
      <c r="H292" s="17">
        <v>0.104322</v>
      </c>
      <c r="I292" s="17">
        <v>0.121014</v>
      </c>
      <c r="J292" s="17">
        <v>1.6693E-2</v>
      </c>
      <c r="K292" s="17">
        <v>0.13794000000000001</v>
      </c>
      <c r="L292" s="17">
        <v>100</v>
      </c>
      <c r="M292" s="17">
        <v>8.7492E-2</v>
      </c>
      <c r="N292" s="17">
        <v>1196</v>
      </c>
      <c r="O292" s="17">
        <v>0</v>
      </c>
      <c r="P292" s="17">
        <v>0</v>
      </c>
      <c r="Q292" s="17">
        <v>5.3973E-2</v>
      </c>
      <c r="R292" s="17">
        <v>7.1378999999999998E-2</v>
      </c>
      <c r="S292" s="17">
        <v>9.2479000000000006E-2</v>
      </c>
      <c r="T292" s="17">
        <v>2.1100000000000001E-2</v>
      </c>
      <c r="U292" s="17">
        <v>0.228162</v>
      </c>
      <c r="V292" s="17">
        <v>100</v>
      </c>
      <c r="W292" s="17">
        <v>0.14163799999999999</v>
      </c>
      <c r="X292" s="17">
        <v>1074</v>
      </c>
      <c r="Y292" s="17">
        <v>0</v>
      </c>
      <c r="Z292" s="17">
        <v>0</v>
      </c>
      <c r="AA292" s="17">
        <v>0.35101900000000003</v>
      </c>
      <c r="AB292" s="17">
        <v>2.5876499999999999E-3</v>
      </c>
      <c r="AC292" s="17">
        <v>7.1433399999999994E-2</v>
      </c>
      <c r="AD292" s="17">
        <v>0.25</v>
      </c>
      <c r="AE292" s="17">
        <v>8305.6</v>
      </c>
    </row>
    <row r="293" spans="1:31">
      <c r="A293" s="17">
        <v>280</v>
      </c>
      <c r="B293" s="19">
        <v>0.34043981481481483</v>
      </c>
      <c r="C293" s="17">
        <v>155.9</v>
      </c>
      <c r="D293" s="17">
        <v>3.6</v>
      </c>
      <c r="E293" s="17">
        <v>1.062E-3</v>
      </c>
      <c r="F293" s="17">
        <v>5.0999999999999997E-2</v>
      </c>
      <c r="G293" s="17">
        <v>0.15585199999999999</v>
      </c>
      <c r="H293" s="17">
        <v>0.103412</v>
      </c>
      <c r="I293" s="17">
        <v>0.117202</v>
      </c>
      <c r="J293" s="17">
        <v>1.379E-2</v>
      </c>
      <c r="K293" s="17">
        <v>0.117661</v>
      </c>
      <c r="L293" s="17">
        <v>594.4</v>
      </c>
      <c r="M293" s="17">
        <v>3.0000000000000001E-6</v>
      </c>
      <c r="N293" s="17">
        <v>904</v>
      </c>
      <c r="O293" s="17">
        <v>0</v>
      </c>
      <c r="P293" s="17">
        <v>0</v>
      </c>
      <c r="Q293" s="17">
        <v>4.8801999999999998E-2</v>
      </c>
      <c r="R293" s="17">
        <v>7.6386999999999997E-2</v>
      </c>
      <c r="S293" s="17">
        <v>8.5666999999999993E-2</v>
      </c>
      <c r="T293" s="17">
        <v>9.2800000000000001E-3</v>
      </c>
      <c r="U293" s="17">
        <v>0.108324</v>
      </c>
      <c r="V293" s="17">
        <v>680</v>
      </c>
      <c r="W293" s="17">
        <v>0.6</v>
      </c>
      <c r="X293" s="17">
        <v>1563</v>
      </c>
      <c r="Y293" s="17">
        <v>0</v>
      </c>
      <c r="Z293" s="17">
        <v>0</v>
      </c>
      <c r="AA293" s="17">
        <v>0.166653</v>
      </c>
      <c r="AB293" s="17">
        <v>1.1520799999999999E-2</v>
      </c>
      <c r="AC293" s="17">
        <v>7.6493800000000001E-2</v>
      </c>
      <c r="AD293" s="17">
        <v>0.25</v>
      </c>
      <c r="AE293" s="17">
        <v>1397.3</v>
      </c>
    </row>
    <row r="294" spans="1:31">
      <c r="A294" s="17">
        <v>281</v>
      </c>
      <c r="B294" s="19">
        <v>0.34049768518518514</v>
      </c>
      <c r="C294" s="17">
        <v>155</v>
      </c>
      <c r="D294" s="17">
        <v>3.6</v>
      </c>
      <c r="E294" s="17">
        <v>1.55E-4</v>
      </c>
      <c r="F294" s="17">
        <v>8.0000000000000002E-3</v>
      </c>
      <c r="G294" s="17">
        <v>8.6360999999999993E-2</v>
      </c>
      <c r="H294" s="17">
        <v>0.10925600000000001</v>
      </c>
      <c r="I294" s="17">
        <v>0.119491</v>
      </c>
      <c r="J294" s="17">
        <v>1.0236E-2</v>
      </c>
      <c r="K294" s="17">
        <v>8.566E-2</v>
      </c>
      <c r="L294" s="17">
        <v>100</v>
      </c>
      <c r="M294" s="17">
        <v>3.9999999999999998E-6</v>
      </c>
      <c r="N294" s="17">
        <v>955</v>
      </c>
      <c r="O294" s="17">
        <v>0</v>
      </c>
      <c r="P294" s="17">
        <v>0</v>
      </c>
      <c r="Q294" s="17">
        <v>3.8755999999999999E-2</v>
      </c>
      <c r="R294" s="17">
        <v>7.2637999999999994E-2</v>
      </c>
      <c r="S294" s="17">
        <v>8.0117999999999995E-2</v>
      </c>
      <c r="T294" s="17">
        <v>7.4790000000000004E-3</v>
      </c>
      <c r="U294" s="17">
        <v>9.3354999999999994E-2</v>
      </c>
      <c r="V294" s="17">
        <v>900</v>
      </c>
      <c r="W294" s="17">
        <v>0.51247900000000002</v>
      </c>
      <c r="X294" s="17">
        <v>1219</v>
      </c>
      <c r="Y294" s="17">
        <v>0</v>
      </c>
      <c r="Z294" s="17">
        <v>0</v>
      </c>
      <c r="AA294" s="17">
        <v>0.143624</v>
      </c>
      <c r="AB294" s="17">
        <v>2.0672199999999998E-3</v>
      </c>
      <c r="AC294" s="17">
        <v>7.2653700000000002E-2</v>
      </c>
      <c r="AD294" s="17">
        <v>0.25</v>
      </c>
      <c r="AE294" s="17">
        <v>8305.2000000000007</v>
      </c>
    </row>
    <row r="295" spans="1:31">
      <c r="A295" s="17">
        <v>282</v>
      </c>
      <c r="B295" s="19">
        <v>0.34055555555555556</v>
      </c>
      <c r="C295" s="17">
        <v>154.30000000000001</v>
      </c>
      <c r="D295" s="17">
        <v>3.6</v>
      </c>
      <c r="E295" s="17">
        <v>1.4040000000000001E-3</v>
      </c>
      <c r="F295" s="17">
        <v>6.8000000000000005E-2</v>
      </c>
      <c r="G295" s="17">
        <v>0.17882799999999999</v>
      </c>
      <c r="H295" s="17">
        <v>0.10420500000000001</v>
      </c>
      <c r="I295" s="17">
        <v>0.116287</v>
      </c>
      <c r="J295" s="17">
        <v>1.2082000000000001E-2</v>
      </c>
      <c r="K295" s="17">
        <v>0.103895</v>
      </c>
      <c r="L295" s="17">
        <v>573.5</v>
      </c>
      <c r="M295" s="17">
        <v>0.27726400000000001</v>
      </c>
      <c r="N295" s="17">
        <v>1404</v>
      </c>
      <c r="O295" s="17">
        <v>0</v>
      </c>
      <c r="P295" s="17">
        <v>0</v>
      </c>
      <c r="Q295" s="17">
        <v>0.11774</v>
      </c>
      <c r="R295" s="17">
        <v>7.1343000000000004E-2</v>
      </c>
      <c r="S295" s="17">
        <v>8.3860000000000004E-2</v>
      </c>
      <c r="T295" s="17">
        <v>1.2518E-2</v>
      </c>
      <c r="U295" s="17">
        <v>0.14926600000000001</v>
      </c>
      <c r="V295" s="17">
        <v>563.6</v>
      </c>
      <c r="W295" s="17">
        <v>0.59999899999999995</v>
      </c>
      <c r="X295" s="17">
        <v>1334</v>
      </c>
      <c r="Y295" s="17">
        <v>0</v>
      </c>
      <c r="Z295" s="17">
        <v>0</v>
      </c>
      <c r="AA295" s="17">
        <v>0.22964100000000001</v>
      </c>
      <c r="AB295" s="17">
        <v>1.7166299999999999E-2</v>
      </c>
      <c r="AC295" s="17">
        <v>7.1557700000000002E-2</v>
      </c>
      <c r="AD295" s="17">
        <v>0.25</v>
      </c>
      <c r="AE295" s="17">
        <v>1448.2</v>
      </c>
    </row>
    <row r="296" spans="1:31">
      <c r="A296" s="17">
        <v>283</v>
      </c>
      <c r="B296" s="19">
        <v>0.34061342592592592</v>
      </c>
      <c r="C296" s="17">
        <v>153.30000000000001</v>
      </c>
      <c r="D296" s="17">
        <v>3.6</v>
      </c>
      <c r="E296" s="17">
        <v>1.328E-3</v>
      </c>
      <c r="F296" s="17">
        <v>6.4000000000000001E-2</v>
      </c>
      <c r="G296" s="17">
        <v>0.19949800000000001</v>
      </c>
      <c r="H296" s="17">
        <v>0.102338</v>
      </c>
      <c r="I296" s="17">
        <v>0.11547499999999999</v>
      </c>
      <c r="J296" s="17">
        <v>1.3136999999999999E-2</v>
      </c>
      <c r="K296" s="17">
        <v>0.11376699999999999</v>
      </c>
      <c r="L296" s="17">
        <v>594.4</v>
      </c>
      <c r="M296" s="17">
        <v>1.9999999999999999E-6</v>
      </c>
      <c r="N296" s="17">
        <v>1227</v>
      </c>
      <c r="O296" s="17">
        <v>0</v>
      </c>
      <c r="P296" s="17">
        <v>0</v>
      </c>
      <c r="Q296" s="17">
        <v>6.1705999999999997E-2</v>
      </c>
      <c r="R296" s="17">
        <v>7.1614999999999998E-2</v>
      </c>
      <c r="S296" s="17">
        <v>8.2886000000000001E-2</v>
      </c>
      <c r="T296" s="17">
        <v>1.1270000000000001E-2</v>
      </c>
      <c r="U296" s="17">
        <v>0.13597400000000001</v>
      </c>
      <c r="V296" s="17">
        <v>340.5</v>
      </c>
      <c r="W296" s="17">
        <v>0.6</v>
      </c>
      <c r="X296" s="17">
        <v>1083</v>
      </c>
      <c r="Y296" s="17">
        <v>0</v>
      </c>
      <c r="Z296" s="17">
        <v>0</v>
      </c>
      <c r="AA296" s="17">
        <v>0.20919199999999999</v>
      </c>
      <c r="AB296" s="17">
        <v>1.55768E-2</v>
      </c>
      <c r="AC296" s="17">
        <v>7.1790699999999999E-2</v>
      </c>
      <c r="AD296" s="17">
        <v>0.25</v>
      </c>
      <c r="AE296" s="17">
        <v>1397.2</v>
      </c>
    </row>
    <row r="297" spans="1:31">
      <c r="A297" s="17">
        <v>284</v>
      </c>
      <c r="B297" s="19">
        <v>0.34067129629629633</v>
      </c>
      <c r="C297" s="17">
        <v>152.6</v>
      </c>
      <c r="D297" s="17">
        <v>3.6</v>
      </c>
      <c r="E297" s="17">
        <v>9.77E-4</v>
      </c>
      <c r="F297" s="17">
        <v>4.7E-2</v>
      </c>
      <c r="G297" s="17">
        <v>0.101091</v>
      </c>
      <c r="H297" s="17">
        <v>9.7971000000000003E-2</v>
      </c>
      <c r="I297" s="17">
        <v>0.115208</v>
      </c>
      <c r="J297" s="17">
        <v>1.7236999999999999E-2</v>
      </c>
      <c r="K297" s="17">
        <v>0.149613</v>
      </c>
      <c r="L297" s="17">
        <v>605.4</v>
      </c>
      <c r="M297" s="17">
        <v>0.6</v>
      </c>
      <c r="N297" s="17">
        <v>1772</v>
      </c>
      <c r="O297" s="17">
        <v>0</v>
      </c>
      <c r="P297" s="17">
        <v>0</v>
      </c>
      <c r="Q297" s="17">
        <v>7.5715000000000005E-2</v>
      </c>
      <c r="R297" s="17">
        <v>7.3285000000000003E-2</v>
      </c>
      <c r="S297" s="17">
        <v>8.1333000000000003E-2</v>
      </c>
      <c r="T297" s="17">
        <v>8.0479999999999996E-3</v>
      </c>
      <c r="U297" s="17">
        <v>9.8954E-2</v>
      </c>
      <c r="V297" s="17">
        <v>408</v>
      </c>
      <c r="W297" s="17">
        <v>0.59998899999999999</v>
      </c>
      <c r="X297" s="17">
        <v>1251</v>
      </c>
      <c r="Y297" s="17">
        <v>0</v>
      </c>
      <c r="Z297" s="17">
        <v>0</v>
      </c>
      <c r="AA297" s="17">
        <v>0.15223600000000001</v>
      </c>
      <c r="AB297" s="17">
        <v>2.2751199999999999E-2</v>
      </c>
      <c r="AC297" s="17">
        <v>7.3467900000000003E-2</v>
      </c>
      <c r="AD297" s="17">
        <v>0.25</v>
      </c>
      <c r="AE297" s="17">
        <v>1372</v>
      </c>
    </row>
    <row r="298" spans="1:31">
      <c r="A298" s="17">
        <v>285</v>
      </c>
      <c r="B298" s="19">
        <v>0.34071759259259254</v>
      </c>
      <c r="C298" s="17">
        <v>151.69999999999999</v>
      </c>
      <c r="D298" s="17">
        <v>3.6</v>
      </c>
      <c r="E298" s="17">
        <v>1.042E-3</v>
      </c>
      <c r="F298" s="17">
        <v>0.05</v>
      </c>
      <c r="G298" s="17">
        <v>0.147262</v>
      </c>
      <c r="H298" s="17">
        <v>0.10413799999999999</v>
      </c>
      <c r="I298" s="17">
        <v>0.1134</v>
      </c>
      <c r="J298" s="17">
        <v>9.2619999999999994E-3</v>
      </c>
      <c r="K298" s="17">
        <v>8.1672999999999996E-2</v>
      </c>
      <c r="L298" s="17">
        <v>531.9</v>
      </c>
      <c r="M298" s="17">
        <v>0.45835599999999999</v>
      </c>
      <c r="N298" s="17">
        <v>1356</v>
      </c>
      <c r="O298" s="17">
        <v>0</v>
      </c>
      <c r="P298" s="17">
        <v>0</v>
      </c>
      <c r="Q298" s="17">
        <v>6.9563E-2</v>
      </c>
      <c r="R298" s="17">
        <v>7.2956999999999994E-2</v>
      </c>
      <c r="S298" s="17">
        <v>8.2836000000000007E-2</v>
      </c>
      <c r="T298" s="17">
        <v>9.8790000000000006E-3</v>
      </c>
      <c r="U298" s="17">
        <v>0.119255</v>
      </c>
      <c r="V298" s="17">
        <v>569.70000000000005</v>
      </c>
      <c r="W298" s="17">
        <v>0.59999899999999995</v>
      </c>
      <c r="X298" s="17">
        <v>2824</v>
      </c>
      <c r="Y298" s="17">
        <v>0</v>
      </c>
      <c r="Z298" s="17">
        <v>0</v>
      </c>
      <c r="AA298" s="17">
        <v>0.18346899999999999</v>
      </c>
      <c r="AB298" s="17">
        <v>1.54112E-2</v>
      </c>
      <c r="AC298" s="17">
        <v>7.3109199999999999E-2</v>
      </c>
      <c r="AD298" s="17">
        <v>0.25</v>
      </c>
      <c r="AE298" s="17">
        <v>1561.5</v>
      </c>
    </row>
    <row r="299" spans="1:31">
      <c r="A299" s="17">
        <v>286</v>
      </c>
      <c r="B299" s="19">
        <v>0.34077546296296296</v>
      </c>
      <c r="C299" s="17">
        <v>151</v>
      </c>
      <c r="D299" s="17">
        <v>3.6</v>
      </c>
      <c r="E299" s="17">
        <v>3.4099999999999999E-4</v>
      </c>
      <c r="F299" s="17">
        <v>1.6E-2</v>
      </c>
      <c r="G299" s="17">
        <v>6.1029999999999999E-3</v>
      </c>
      <c r="H299" s="17">
        <v>9.6255999999999994E-2</v>
      </c>
      <c r="I299" s="17">
        <v>0.110705</v>
      </c>
      <c r="J299" s="17">
        <v>1.4449E-2</v>
      </c>
      <c r="K299" s="17">
        <v>0.130518</v>
      </c>
      <c r="L299" s="17">
        <v>100.1</v>
      </c>
      <c r="M299" s="17">
        <v>0.14163700000000001</v>
      </c>
      <c r="N299" s="17">
        <v>1791</v>
      </c>
      <c r="O299" s="17">
        <v>0</v>
      </c>
      <c r="P299" s="17">
        <v>0</v>
      </c>
      <c r="Q299" s="17">
        <v>1.4257000000000001E-2</v>
      </c>
      <c r="R299" s="17">
        <v>6.6064999999999999E-2</v>
      </c>
      <c r="S299" s="17">
        <v>8.3072999999999994E-2</v>
      </c>
      <c r="T299" s="17">
        <v>1.7007999999999999E-2</v>
      </c>
      <c r="U299" s="17">
        <v>0.204739</v>
      </c>
      <c r="V299" s="17">
        <v>100</v>
      </c>
      <c r="W299" s="17">
        <v>0.31656899999999999</v>
      </c>
      <c r="X299" s="17">
        <v>1791</v>
      </c>
      <c r="Y299" s="17">
        <v>0</v>
      </c>
      <c r="Z299" s="17">
        <v>0</v>
      </c>
      <c r="AA299" s="17">
        <v>0.31498399999999999</v>
      </c>
      <c r="AB299" s="17">
        <v>3.8746900000000001E-3</v>
      </c>
      <c r="AC299" s="17">
        <v>6.6130599999999998E-2</v>
      </c>
      <c r="AD299" s="17">
        <v>0.25</v>
      </c>
      <c r="AE299" s="17">
        <v>8296.2999999999993</v>
      </c>
    </row>
    <row r="300" spans="1:31">
      <c r="A300" s="17">
        <v>287</v>
      </c>
      <c r="B300" s="19">
        <v>0.34083333333333332</v>
      </c>
      <c r="C300" s="17">
        <v>149.9</v>
      </c>
      <c r="D300" s="17">
        <v>3.6</v>
      </c>
      <c r="E300" s="17">
        <v>1.7459999999999999E-3</v>
      </c>
      <c r="F300" s="17">
        <v>8.4000000000000005E-2</v>
      </c>
      <c r="G300" s="17">
        <v>0.19214000000000001</v>
      </c>
      <c r="H300" s="17">
        <v>9.4957E-2</v>
      </c>
      <c r="I300" s="17">
        <v>0.10882500000000001</v>
      </c>
      <c r="J300" s="17">
        <v>1.3868E-2</v>
      </c>
      <c r="K300" s="17">
        <v>0.12743499999999999</v>
      </c>
      <c r="L300" s="17">
        <v>900</v>
      </c>
      <c r="M300" s="17">
        <v>8.7504999999999999E-2</v>
      </c>
      <c r="N300" s="17">
        <v>1452</v>
      </c>
      <c r="O300" s="17">
        <v>0</v>
      </c>
      <c r="P300" s="17">
        <v>0</v>
      </c>
      <c r="Q300" s="17">
        <v>1.7616E-2</v>
      </c>
      <c r="R300" s="17">
        <v>6.7272999999999999E-2</v>
      </c>
      <c r="S300" s="17">
        <v>7.6402999999999999E-2</v>
      </c>
      <c r="T300" s="17">
        <v>9.1299999999999992E-3</v>
      </c>
      <c r="U300" s="17">
        <v>0.119504</v>
      </c>
      <c r="V300" s="17">
        <v>780.2</v>
      </c>
      <c r="W300" s="17">
        <v>0.59999899999999995</v>
      </c>
      <c r="X300" s="17">
        <v>2318</v>
      </c>
      <c r="Y300" s="17">
        <v>0</v>
      </c>
      <c r="Z300" s="17">
        <v>0</v>
      </c>
      <c r="AA300" s="17">
        <v>0.18385199999999999</v>
      </c>
      <c r="AB300" s="17">
        <v>2.7565300000000001E-2</v>
      </c>
      <c r="AC300" s="17">
        <v>6.7524699999999993E-2</v>
      </c>
      <c r="AD300" s="17">
        <v>0.25</v>
      </c>
      <c r="AE300" s="17">
        <v>922.9</v>
      </c>
    </row>
    <row r="301" spans="1:31">
      <c r="A301" s="17">
        <v>288</v>
      </c>
      <c r="B301" s="19">
        <v>0.34089120370370374</v>
      </c>
      <c r="C301" s="17">
        <v>149.5</v>
      </c>
      <c r="D301" s="17">
        <v>3.6</v>
      </c>
      <c r="E301" s="17">
        <v>3.3300000000000002E-4</v>
      </c>
      <c r="F301" s="17">
        <v>1.6E-2</v>
      </c>
      <c r="G301" s="17">
        <v>3.7032000000000002E-2</v>
      </c>
      <c r="H301" s="17">
        <v>9.5800999999999997E-2</v>
      </c>
      <c r="I301" s="17">
        <v>0.108402</v>
      </c>
      <c r="J301" s="17">
        <v>1.2600999999999999E-2</v>
      </c>
      <c r="K301" s="17">
        <v>0.116241</v>
      </c>
      <c r="L301" s="17">
        <v>155</v>
      </c>
      <c r="M301" s="17">
        <v>0.599997</v>
      </c>
      <c r="N301" s="17">
        <v>1779</v>
      </c>
      <c r="O301" s="17">
        <v>0</v>
      </c>
      <c r="P301" s="17">
        <v>0</v>
      </c>
      <c r="Q301" s="17">
        <v>0.11214300000000001</v>
      </c>
      <c r="R301" s="17">
        <v>6.6245999999999999E-2</v>
      </c>
      <c r="S301" s="17">
        <v>7.6100000000000001E-2</v>
      </c>
      <c r="T301" s="17">
        <v>9.8530000000000006E-3</v>
      </c>
      <c r="U301" s="17">
        <v>0.12947800000000001</v>
      </c>
      <c r="V301" s="17">
        <v>254</v>
      </c>
      <c r="W301" s="17">
        <v>0.37081500000000001</v>
      </c>
      <c r="X301" s="17">
        <v>1089</v>
      </c>
      <c r="Y301" s="17">
        <v>0</v>
      </c>
      <c r="Z301" s="17">
        <v>0</v>
      </c>
      <c r="AA301" s="17">
        <v>0.19919600000000001</v>
      </c>
      <c r="AB301" s="17">
        <v>5.9484899999999999E-3</v>
      </c>
      <c r="AC301" s="17">
        <v>6.6305100000000006E-2</v>
      </c>
      <c r="AD301" s="17">
        <v>0.25</v>
      </c>
      <c r="AE301" s="17">
        <v>5356.8</v>
      </c>
    </row>
    <row r="302" spans="1:31">
      <c r="A302" s="17">
        <v>289</v>
      </c>
      <c r="B302" s="19">
        <v>0.3409490740740741</v>
      </c>
      <c r="C302" s="17">
        <v>148.19999999999999</v>
      </c>
      <c r="D302" s="17">
        <v>3.6</v>
      </c>
      <c r="E302" s="17">
        <v>5.8500000000000002E-4</v>
      </c>
      <c r="F302" s="17">
        <v>2.8000000000000001E-2</v>
      </c>
      <c r="G302" s="17">
        <v>6.4822000000000005E-2</v>
      </c>
      <c r="H302" s="17">
        <v>9.7782999999999995E-2</v>
      </c>
      <c r="I302" s="17">
        <v>0.10666</v>
      </c>
      <c r="J302" s="17">
        <v>8.8769999999999995E-3</v>
      </c>
      <c r="K302" s="17">
        <v>8.3224999999999993E-2</v>
      </c>
      <c r="L302" s="17">
        <v>314.60000000000002</v>
      </c>
      <c r="M302" s="17">
        <v>0.370805</v>
      </c>
      <c r="N302" s="17">
        <v>1062</v>
      </c>
      <c r="O302" s="17">
        <v>0</v>
      </c>
      <c r="P302" s="17">
        <v>0</v>
      </c>
      <c r="Q302" s="17">
        <v>9.4547999999999993E-2</v>
      </c>
      <c r="R302" s="17">
        <v>6.7790000000000003E-2</v>
      </c>
      <c r="S302" s="17">
        <v>7.6364000000000001E-2</v>
      </c>
      <c r="T302" s="17">
        <v>8.574E-3</v>
      </c>
      <c r="U302" s="17">
        <v>0.11228</v>
      </c>
      <c r="V302" s="17">
        <v>553.9</v>
      </c>
      <c r="W302" s="17">
        <v>0.59999599999999997</v>
      </c>
      <c r="X302" s="17">
        <v>824</v>
      </c>
      <c r="Y302" s="17">
        <v>0</v>
      </c>
      <c r="Z302" s="17">
        <v>0</v>
      </c>
      <c r="AA302" s="17">
        <v>0.172738</v>
      </c>
      <c r="AB302" s="17">
        <v>7.1992000000000002E-3</v>
      </c>
      <c r="AC302" s="17">
        <v>6.7851999999999996E-2</v>
      </c>
      <c r="AD302" s="17">
        <v>0.25</v>
      </c>
      <c r="AE302" s="17">
        <v>2639.8</v>
      </c>
    </row>
    <row r="303" spans="1:31">
      <c r="A303" s="17">
        <v>290</v>
      </c>
      <c r="B303" s="19">
        <v>0.3410069444444444</v>
      </c>
      <c r="C303" s="17">
        <v>147.69999999999999</v>
      </c>
      <c r="D303" s="17">
        <v>3.6</v>
      </c>
      <c r="E303" s="17">
        <v>3.0499999999999999E-4</v>
      </c>
      <c r="F303" s="17">
        <v>1.4999999999999999E-2</v>
      </c>
      <c r="G303" s="17">
        <v>4.5149999999999999E-3</v>
      </c>
      <c r="H303" s="17">
        <v>9.0758000000000005E-2</v>
      </c>
      <c r="I303" s="17">
        <v>0.112389</v>
      </c>
      <c r="J303" s="17">
        <v>2.1631000000000001E-2</v>
      </c>
      <c r="K303" s="17">
        <v>0.192465</v>
      </c>
      <c r="L303" s="17">
        <v>100</v>
      </c>
      <c r="M303" s="17">
        <v>0.14163799999999999</v>
      </c>
      <c r="N303" s="17">
        <v>1069</v>
      </c>
      <c r="O303" s="17">
        <v>0</v>
      </c>
      <c r="P303" s="17">
        <v>0</v>
      </c>
      <c r="Q303" s="17">
        <v>0.162193</v>
      </c>
      <c r="R303" s="17">
        <v>6.3522999999999996E-2</v>
      </c>
      <c r="S303" s="17">
        <v>7.775E-2</v>
      </c>
      <c r="T303" s="17">
        <v>1.4227999999999999E-2</v>
      </c>
      <c r="U303" s="17">
        <v>0.18299000000000001</v>
      </c>
      <c r="V303" s="17">
        <v>247.1</v>
      </c>
      <c r="W303" s="17">
        <v>0.37081799999999998</v>
      </c>
      <c r="X303" s="17">
        <v>1670</v>
      </c>
      <c r="Y303" s="17">
        <v>0</v>
      </c>
      <c r="Z303" s="17">
        <v>0</v>
      </c>
      <c r="AA303" s="17">
        <v>0.28152300000000002</v>
      </c>
      <c r="AB303" s="17">
        <v>2.3149199999999998E-3</v>
      </c>
      <c r="AC303" s="17">
        <v>6.3555600000000004E-2</v>
      </c>
      <c r="AD303" s="17">
        <v>0.25</v>
      </c>
      <c r="AE303" s="17">
        <v>8305.6</v>
      </c>
    </row>
    <row r="304" spans="1:31">
      <c r="A304" s="17">
        <v>291</v>
      </c>
      <c r="B304" s="19">
        <v>0.34105324074074073</v>
      </c>
      <c r="C304" s="17">
        <v>147</v>
      </c>
      <c r="D304" s="17">
        <v>3.6</v>
      </c>
      <c r="E304" s="17">
        <v>1.8890000000000001E-3</v>
      </c>
      <c r="F304" s="17">
        <v>9.0999999999999998E-2</v>
      </c>
      <c r="G304" s="17">
        <v>6.0959999999999999E-3</v>
      </c>
      <c r="H304" s="17">
        <v>9.3406000000000003E-2</v>
      </c>
      <c r="I304" s="17">
        <v>0.106284</v>
      </c>
      <c r="J304" s="17">
        <v>1.2878000000000001E-2</v>
      </c>
      <c r="K304" s="17">
        <v>0.12116399999999999</v>
      </c>
      <c r="L304" s="17">
        <v>900</v>
      </c>
      <c r="M304" s="17">
        <v>1.9999999999999999E-6</v>
      </c>
      <c r="N304" s="17">
        <v>8580</v>
      </c>
      <c r="O304" s="17">
        <v>0</v>
      </c>
      <c r="P304" s="17">
        <v>0</v>
      </c>
      <c r="Q304" s="17">
        <v>4.8650000000000004E-3</v>
      </c>
      <c r="R304" s="17">
        <v>6.3565999999999998E-2</v>
      </c>
      <c r="S304" s="17">
        <v>7.4503E-2</v>
      </c>
      <c r="T304" s="17">
        <v>1.0937000000000001E-2</v>
      </c>
      <c r="U304" s="17">
        <v>0.14680399999999999</v>
      </c>
      <c r="V304" s="17">
        <v>247.2</v>
      </c>
      <c r="W304" s="17">
        <v>0.59999899999999995</v>
      </c>
      <c r="X304" s="17">
        <v>2577</v>
      </c>
      <c r="Y304" s="17">
        <v>0</v>
      </c>
      <c r="Z304" s="17">
        <v>0</v>
      </c>
      <c r="AA304" s="17">
        <v>0.225853</v>
      </c>
      <c r="AB304" s="17">
        <v>0.14350399999999999</v>
      </c>
      <c r="AC304" s="17">
        <v>6.5135100000000001E-2</v>
      </c>
      <c r="AD304" s="17">
        <v>0.25</v>
      </c>
      <c r="AE304" s="17">
        <v>922.9</v>
      </c>
    </row>
    <row r="305" spans="1:31">
      <c r="A305" s="17">
        <v>292</v>
      </c>
      <c r="B305" s="19">
        <v>0.34111111111111114</v>
      </c>
      <c r="C305" s="17">
        <v>145.9</v>
      </c>
      <c r="D305" s="17">
        <v>3.6</v>
      </c>
      <c r="E305" s="17">
        <v>2.6200000000000003E-4</v>
      </c>
      <c r="F305" s="17">
        <v>1.2999999999999999E-2</v>
      </c>
      <c r="G305" s="17">
        <v>2.5836000000000001E-2</v>
      </c>
      <c r="H305" s="17">
        <v>9.3703999999999996E-2</v>
      </c>
      <c r="I305" s="17">
        <v>0.110316</v>
      </c>
      <c r="J305" s="17">
        <v>1.6611999999999998E-2</v>
      </c>
      <c r="K305" s="17">
        <v>0.15058299999999999</v>
      </c>
      <c r="L305" s="17">
        <v>100</v>
      </c>
      <c r="M305" s="17">
        <v>0.14163899999999999</v>
      </c>
      <c r="N305" s="17">
        <v>887</v>
      </c>
      <c r="O305" s="17">
        <v>0</v>
      </c>
      <c r="P305" s="17">
        <v>0</v>
      </c>
      <c r="Q305" s="17">
        <v>2.9416000000000001E-2</v>
      </c>
      <c r="R305" s="17">
        <v>6.2422999999999999E-2</v>
      </c>
      <c r="S305" s="17">
        <v>7.4077000000000004E-2</v>
      </c>
      <c r="T305" s="17">
        <v>1.1653999999999999E-2</v>
      </c>
      <c r="U305" s="17">
        <v>0.15731899999999999</v>
      </c>
      <c r="V305" s="17">
        <v>900</v>
      </c>
      <c r="W305" s="17">
        <v>0.37081799999999998</v>
      </c>
      <c r="X305" s="17">
        <v>1192</v>
      </c>
      <c r="Y305" s="17">
        <v>0</v>
      </c>
      <c r="Z305" s="17">
        <v>0</v>
      </c>
      <c r="AA305" s="17">
        <v>0.24202899999999999</v>
      </c>
      <c r="AB305" s="17">
        <v>1.9211600000000001E-3</v>
      </c>
      <c r="AC305" s="17">
        <v>6.2445800000000003E-2</v>
      </c>
      <c r="AD305" s="17">
        <v>0.25</v>
      </c>
      <c r="AE305" s="17">
        <v>8305.6</v>
      </c>
    </row>
    <row r="306" spans="1:31">
      <c r="A306" s="17">
        <v>293</v>
      </c>
      <c r="B306" s="19">
        <v>0.3411689814814815</v>
      </c>
      <c r="C306" s="17">
        <v>145.19999999999999</v>
      </c>
      <c r="D306" s="17">
        <v>3.6</v>
      </c>
      <c r="E306" s="17">
        <v>2.5690000000000001E-3</v>
      </c>
      <c r="F306" s="17">
        <v>0.124</v>
      </c>
      <c r="G306" s="17">
        <v>0.213031</v>
      </c>
      <c r="H306" s="17">
        <v>9.5340999999999995E-2</v>
      </c>
      <c r="I306" s="17">
        <v>0.107809</v>
      </c>
      <c r="J306" s="17">
        <v>1.2468999999999999E-2</v>
      </c>
      <c r="K306" s="17">
        <v>0.11565400000000001</v>
      </c>
      <c r="L306" s="17">
        <v>871</v>
      </c>
      <c r="M306" s="17">
        <v>0.37081399999999998</v>
      </c>
      <c r="N306" s="17">
        <v>866</v>
      </c>
      <c r="O306" s="17">
        <v>0</v>
      </c>
      <c r="P306" s="17">
        <v>0</v>
      </c>
      <c r="Q306" s="17">
        <v>4.9404999999999998E-2</v>
      </c>
      <c r="R306" s="17">
        <v>6.1262999999999998E-2</v>
      </c>
      <c r="S306" s="17">
        <v>7.4676000000000006E-2</v>
      </c>
      <c r="T306" s="17">
        <v>1.3413E-2</v>
      </c>
      <c r="U306" s="17">
        <v>0.17961199999999999</v>
      </c>
      <c r="V306" s="17">
        <v>900</v>
      </c>
      <c r="W306" s="17">
        <v>0</v>
      </c>
      <c r="X306" s="17">
        <v>1016</v>
      </c>
      <c r="Y306" s="17">
        <v>0</v>
      </c>
      <c r="Z306" s="17">
        <v>0</v>
      </c>
      <c r="AA306" s="17">
        <v>0.27632600000000002</v>
      </c>
      <c r="AB306" s="17">
        <v>1.6095100000000001E-2</v>
      </c>
      <c r="AC306" s="17">
        <v>6.14788E-2</v>
      </c>
      <c r="AD306" s="17">
        <v>0.25</v>
      </c>
      <c r="AE306" s="17">
        <v>953.5</v>
      </c>
    </row>
    <row r="307" spans="1:31">
      <c r="A307" s="17">
        <v>294</v>
      </c>
      <c r="B307" s="19">
        <v>0.34122685185185181</v>
      </c>
      <c r="C307" s="17">
        <v>144.4</v>
      </c>
      <c r="D307" s="17">
        <v>3.6</v>
      </c>
      <c r="E307" s="17">
        <v>2.4899999999999998E-4</v>
      </c>
      <c r="F307" s="17">
        <v>1.2E-2</v>
      </c>
      <c r="G307" s="17">
        <v>2.2352E-2</v>
      </c>
      <c r="H307" s="17">
        <v>9.6391000000000004E-2</v>
      </c>
      <c r="I307" s="17">
        <v>0.109352</v>
      </c>
      <c r="J307" s="17">
        <v>1.2961E-2</v>
      </c>
      <c r="K307" s="17">
        <v>0.118524</v>
      </c>
      <c r="L307" s="17">
        <v>100</v>
      </c>
      <c r="M307" s="17">
        <v>0.37081799999999998</v>
      </c>
      <c r="N307" s="17">
        <v>943</v>
      </c>
      <c r="O307" s="17">
        <v>0</v>
      </c>
      <c r="P307" s="17">
        <v>0</v>
      </c>
      <c r="Q307" s="17">
        <v>7.6211000000000001E-2</v>
      </c>
      <c r="R307" s="17">
        <v>6.1651999999999998E-2</v>
      </c>
      <c r="S307" s="17">
        <v>7.2475999999999999E-2</v>
      </c>
      <c r="T307" s="17">
        <v>1.0824E-2</v>
      </c>
      <c r="U307" s="17">
        <v>0.14935000000000001</v>
      </c>
      <c r="V307" s="17">
        <v>282.2</v>
      </c>
      <c r="W307" s="17">
        <v>0.59998499999999999</v>
      </c>
      <c r="X307" s="17">
        <v>932</v>
      </c>
      <c r="Y307" s="17">
        <v>0</v>
      </c>
      <c r="Z307" s="17">
        <v>0</v>
      </c>
      <c r="AA307" s="17">
        <v>0.229769</v>
      </c>
      <c r="AB307" s="17">
        <v>2.04229E-3</v>
      </c>
      <c r="AC307" s="17">
        <v>6.1674199999999998E-2</v>
      </c>
      <c r="AD307" s="17">
        <v>0.25</v>
      </c>
      <c r="AE307" s="17">
        <v>8305.6</v>
      </c>
    </row>
    <row r="308" spans="1:31">
      <c r="A308" s="17">
        <v>295</v>
      </c>
      <c r="B308" s="19">
        <v>0.34128472222222223</v>
      </c>
      <c r="C308" s="17">
        <v>143.30000000000001</v>
      </c>
      <c r="D308" s="17">
        <v>3.6</v>
      </c>
      <c r="E308" s="17">
        <v>1.75E-3</v>
      </c>
      <c r="F308" s="17">
        <v>8.5000000000000006E-2</v>
      </c>
      <c r="G308" s="17">
        <v>0.119743</v>
      </c>
      <c r="H308" s="17">
        <v>9.6619999999999998E-2</v>
      </c>
      <c r="I308" s="17">
        <v>0.10673199999999999</v>
      </c>
      <c r="J308" s="17">
        <v>1.0111999999999999E-2</v>
      </c>
      <c r="K308" s="17">
        <v>9.4739000000000004E-2</v>
      </c>
      <c r="L308" s="17">
        <v>900</v>
      </c>
      <c r="M308" s="17">
        <v>0.22917699999999999</v>
      </c>
      <c r="N308" s="17">
        <v>1200</v>
      </c>
      <c r="O308" s="17">
        <v>0</v>
      </c>
      <c r="P308" s="17">
        <v>0</v>
      </c>
      <c r="Q308" s="17">
        <v>1.1237E-2</v>
      </c>
      <c r="R308" s="17">
        <v>6.5435999999999994E-2</v>
      </c>
      <c r="S308" s="17">
        <v>7.4291999999999997E-2</v>
      </c>
      <c r="T308" s="17">
        <v>8.8559999999999993E-3</v>
      </c>
      <c r="U308" s="17">
        <v>0.119204</v>
      </c>
      <c r="V308" s="17">
        <v>246.7</v>
      </c>
      <c r="W308" s="17">
        <v>0.59999899999999995</v>
      </c>
      <c r="X308" s="17">
        <v>767</v>
      </c>
      <c r="Y308" s="17">
        <v>0</v>
      </c>
      <c r="Z308" s="17">
        <v>0</v>
      </c>
      <c r="AA308" s="17">
        <v>0.183391</v>
      </c>
      <c r="AB308" s="17">
        <v>2.29018E-2</v>
      </c>
      <c r="AC308" s="17">
        <v>6.5639199999999995E-2</v>
      </c>
      <c r="AD308" s="17">
        <v>0.25</v>
      </c>
      <c r="AE308" s="17">
        <v>922.9</v>
      </c>
    </row>
    <row r="309" spans="1:31">
      <c r="A309" s="17">
        <v>296</v>
      </c>
      <c r="B309" s="19">
        <v>0.34134259259259259</v>
      </c>
      <c r="C309" s="17">
        <v>142.6</v>
      </c>
      <c r="D309" s="17">
        <v>3.6</v>
      </c>
      <c r="E309" s="17">
        <v>1.3090000000000001E-3</v>
      </c>
      <c r="F309" s="17">
        <v>6.3E-2</v>
      </c>
      <c r="G309" s="17">
        <v>5.3340000000000002E-3</v>
      </c>
      <c r="H309" s="17">
        <v>9.6375000000000002E-2</v>
      </c>
      <c r="I309" s="17">
        <v>0.105089</v>
      </c>
      <c r="J309" s="17">
        <v>8.7139999999999995E-3</v>
      </c>
      <c r="K309" s="17">
        <v>8.2923999999999998E-2</v>
      </c>
      <c r="L309" s="17">
        <v>504.7</v>
      </c>
      <c r="M309" s="17">
        <v>0.59999800000000003</v>
      </c>
      <c r="N309" s="17">
        <v>1648</v>
      </c>
      <c r="O309" s="17">
        <v>0</v>
      </c>
      <c r="P309" s="17">
        <v>0</v>
      </c>
      <c r="Q309" s="17">
        <v>0.145791</v>
      </c>
      <c r="R309" s="17">
        <v>6.2562999999999994E-2</v>
      </c>
      <c r="S309" s="17">
        <v>7.4320999999999998E-2</v>
      </c>
      <c r="T309" s="17">
        <v>1.1757E-2</v>
      </c>
      <c r="U309" s="17">
        <v>0.158197</v>
      </c>
      <c r="V309" s="17">
        <v>900</v>
      </c>
      <c r="W309" s="17">
        <v>0.37081999999999998</v>
      </c>
      <c r="X309" s="17">
        <v>886</v>
      </c>
      <c r="Y309" s="17">
        <v>0</v>
      </c>
      <c r="Z309" s="17">
        <v>0</v>
      </c>
      <c r="AA309" s="17">
        <v>0.24337900000000001</v>
      </c>
      <c r="AB309" s="17">
        <v>1.7722999999999999E-2</v>
      </c>
      <c r="AC309" s="17">
        <v>6.2771800000000003E-2</v>
      </c>
      <c r="AD309" s="17">
        <v>0.25</v>
      </c>
      <c r="AE309" s="17">
        <v>1645.5</v>
      </c>
    </row>
    <row r="310" spans="1:31">
      <c r="A310" s="17">
        <v>297</v>
      </c>
      <c r="B310" s="19">
        <v>0.34138888888888891</v>
      </c>
      <c r="C310" s="17">
        <v>142.1</v>
      </c>
      <c r="D310" s="17">
        <v>3.6</v>
      </c>
      <c r="E310" s="17">
        <v>2.5399999999999999E-4</v>
      </c>
      <c r="F310" s="17">
        <v>1.2E-2</v>
      </c>
      <c r="G310" s="17">
        <v>1.5914999999999999E-2</v>
      </c>
      <c r="H310" s="17">
        <v>9.1827000000000006E-2</v>
      </c>
      <c r="I310" s="17">
        <v>0.111002</v>
      </c>
      <c r="J310" s="17">
        <v>1.9174E-2</v>
      </c>
      <c r="K310" s="17">
        <v>0.172739</v>
      </c>
      <c r="L310" s="17">
        <v>100</v>
      </c>
      <c r="M310" s="17">
        <v>0.40424599999999999</v>
      </c>
      <c r="N310" s="17">
        <v>1032</v>
      </c>
      <c r="O310" s="17">
        <v>0</v>
      </c>
      <c r="P310" s="17">
        <v>0</v>
      </c>
      <c r="Q310" s="17">
        <v>2.2116E-2</v>
      </c>
      <c r="R310" s="17">
        <v>6.4467999999999998E-2</v>
      </c>
      <c r="S310" s="17">
        <v>7.6060000000000003E-2</v>
      </c>
      <c r="T310" s="17">
        <v>1.1592E-2</v>
      </c>
      <c r="U310" s="17">
        <v>0.15240600000000001</v>
      </c>
      <c r="V310" s="17">
        <v>100</v>
      </c>
      <c r="W310" s="17">
        <v>0.14163700000000001</v>
      </c>
      <c r="X310" s="17">
        <v>1886</v>
      </c>
      <c r="Y310" s="17">
        <v>0</v>
      </c>
      <c r="Z310" s="17">
        <v>0</v>
      </c>
      <c r="AA310" s="17">
        <v>0.23447000000000001</v>
      </c>
      <c r="AB310" s="17">
        <v>2.2337199999999998E-3</v>
      </c>
      <c r="AC310" s="17">
        <v>6.4493999999999996E-2</v>
      </c>
      <c r="AD310" s="17">
        <v>0.25</v>
      </c>
      <c r="AE310" s="17">
        <v>8305.6</v>
      </c>
    </row>
    <row r="311" spans="1:31">
      <c r="A311" s="17">
        <v>298</v>
      </c>
      <c r="B311" s="19">
        <v>0.34144675925925921</v>
      </c>
      <c r="C311" s="17">
        <v>140.80000000000001</v>
      </c>
      <c r="D311" s="17">
        <v>3.6</v>
      </c>
      <c r="E311" s="17">
        <v>2.5000000000000001E-4</v>
      </c>
      <c r="F311" s="17">
        <v>1.2E-2</v>
      </c>
      <c r="G311" s="17">
        <v>8.6814000000000002E-2</v>
      </c>
      <c r="H311" s="17">
        <v>9.8685999999999996E-2</v>
      </c>
      <c r="I311" s="17">
        <v>0.10950500000000001</v>
      </c>
      <c r="J311" s="17">
        <v>1.0819E-2</v>
      </c>
      <c r="K311" s="17">
        <v>9.8798999999999998E-2</v>
      </c>
      <c r="L311" s="17">
        <v>100</v>
      </c>
      <c r="M311" s="17">
        <v>0.491809</v>
      </c>
      <c r="N311" s="17">
        <v>2288</v>
      </c>
      <c r="O311" s="17">
        <v>0</v>
      </c>
      <c r="P311" s="17">
        <v>0</v>
      </c>
      <c r="Q311" s="17">
        <v>1.8183999999999999E-2</v>
      </c>
      <c r="R311" s="17">
        <v>6.0435000000000003E-2</v>
      </c>
      <c r="S311" s="17">
        <v>7.1159E-2</v>
      </c>
      <c r="T311" s="17">
        <v>1.0723999999999999E-2</v>
      </c>
      <c r="U311" s="17">
        <v>0.15070700000000001</v>
      </c>
      <c r="V311" s="17">
        <v>855.4</v>
      </c>
      <c r="W311" s="17">
        <v>0.53313200000000005</v>
      </c>
      <c r="X311" s="17">
        <v>1766</v>
      </c>
      <c r="Y311" s="17">
        <v>0</v>
      </c>
      <c r="Z311" s="17">
        <v>0</v>
      </c>
      <c r="AA311" s="17">
        <v>0.23185600000000001</v>
      </c>
      <c r="AB311" s="17">
        <v>4.9426899999999996E-3</v>
      </c>
      <c r="AC311" s="17">
        <v>6.0487800000000001E-2</v>
      </c>
      <c r="AD311" s="17">
        <v>0.25</v>
      </c>
      <c r="AE311" s="17">
        <v>8301.7000000000007</v>
      </c>
    </row>
    <row r="312" spans="1:31">
      <c r="A312" s="17">
        <v>299</v>
      </c>
      <c r="B312" s="19">
        <v>0.34150462962962963</v>
      </c>
      <c r="C312" s="17">
        <v>140.4</v>
      </c>
      <c r="D312" s="17">
        <v>3.6</v>
      </c>
      <c r="E312" s="17">
        <v>1.304E-3</v>
      </c>
      <c r="F312" s="17">
        <v>6.3E-2</v>
      </c>
      <c r="G312" s="17">
        <v>9.1020000000000007E-3</v>
      </c>
      <c r="H312" s="17">
        <v>9.5522999999999997E-2</v>
      </c>
      <c r="I312" s="17">
        <v>0.105402</v>
      </c>
      <c r="J312" s="17">
        <v>9.8790000000000006E-3</v>
      </c>
      <c r="K312" s="17">
        <v>9.3730999999999995E-2</v>
      </c>
      <c r="L312" s="17">
        <v>614.1</v>
      </c>
      <c r="M312" s="17">
        <v>0.6</v>
      </c>
      <c r="N312" s="17">
        <v>3145</v>
      </c>
      <c r="O312" s="17">
        <v>0</v>
      </c>
      <c r="P312" s="17">
        <v>0</v>
      </c>
      <c r="Q312" s="17">
        <v>2.2454999999999999E-2</v>
      </c>
      <c r="R312" s="17">
        <v>6.3893000000000005E-2</v>
      </c>
      <c r="S312" s="17">
        <v>7.3654999999999998E-2</v>
      </c>
      <c r="T312" s="17">
        <v>9.7619999999999998E-3</v>
      </c>
      <c r="U312" s="17">
        <v>0.13254099999999999</v>
      </c>
      <c r="V312" s="17">
        <v>900</v>
      </c>
      <c r="W312" s="17">
        <v>0.51338600000000001</v>
      </c>
      <c r="X312" s="17">
        <v>819</v>
      </c>
      <c r="Y312" s="17">
        <v>0</v>
      </c>
      <c r="Z312" s="17">
        <v>0</v>
      </c>
      <c r="AA312" s="17">
        <v>0.20390900000000001</v>
      </c>
      <c r="AB312" s="17">
        <v>4.0226600000000001E-2</v>
      </c>
      <c r="AC312" s="17">
        <v>6.4285300000000004E-2</v>
      </c>
      <c r="AD312" s="17">
        <v>0.25</v>
      </c>
      <c r="AE312" s="17">
        <v>1352.4</v>
      </c>
    </row>
    <row r="313" spans="1:31">
      <c r="A313" s="17">
        <v>300</v>
      </c>
      <c r="B313" s="19">
        <v>0.34156249999999999</v>
      </c>
      <c r="C313" s="17">
        <v>139.30000000000001</v>
      </c>
      <c r="D313" s="17">
        <v>3.6</v>
      </c>
      <c r="E313" s="17">
        <v>3.0130000000000001E-3</v>
      </c>
      <c r="F313" s="17">
        <v>0.14599999999999999</v>
      </c>
      <c r="G313" s="17">
        <v>3.406E-2</v>
      </c>
      <c r="H313" s="17">
        <v>9.5913999999999999E-2</v>
      </c>
      <c r="I313" s="17">
        <v>0.10686900000000001</v>
      </c>
      <c r="J313" s="17">
        <v>1.0954999999999999E-2</v>
      </c>
      <c r="K313" s="17">
        <v>0.102509</v>
      </c>
      <c r="L313" s="17">
        <v>900</v>
      </c>
      <c r="M313" s="17">
        <v>0.59999899999999995</v>
      </c>
      <c r="N313" s="17">
        <v>1097</v>
      </c>
      <c r="O313" s="17">
        <v>0</v>
      </c>
      <c r="P313" s="17">
        <v>0</v>
      </c>
      <c r="Q313" s="17">
        <v>5.4530000000000004E-3</v>
      </c>
      <c r="R313" s="17">
        <v>5.6462999999999999E-2</v>
      </c>
      <c r="S313" s="17">
        <v>7.1014999999999995E-2</v>
      </c>
      <c r="T313" s="17">
        <v>1.4552000000000001E-2</v>
      </c>
      <c r="U313" s="17">
        <v>0.20491400000000001</v>
      </c>
      <c r="V313" s="17">
        <v>900</v>
      </c>
      <c r="W313" s="17">
        <v>1.2E-5</v>
      </c>
      <c r="X313" s="17">
        <v>846</v>
      </c>
      <c r="Y313" s="17">
        <v>0</v>
      </c>
      <c r="Z313" s="17">
        <v>0</v>
      </c>
      <c r="AA313" s="17">
        <v>0.31525199999999998</v>
      </c>
      <c r="AB313" s="17">
        <v>2.0970800000000001E-2</v>
      </c>
      <c r="AC313" s="17">
        <v>5.6767999999999999E-2</v>
      </c>
      <c r="AD313" s="17">
        <v>0.25</v>
      </c>
      <c r="AE313" s="17">
        <v>922.9</v>
      </c>
    </row>
    <row r="314" spans="1:31">
      <c r="A314" s="17">
        <v>301</v>
      </c>
      <c r="B314" s="19">
        <v>0.34162037037037035</v>
      </c>
      <c r="C314" s="17">
        <v>138.6</v>
      </c>
      <c r="D314" s="17">
        <v>3.6</v>
      </c>
      <c r="E314" s="17">
        <v>1.16E-3</v>
      </c>
      <c r="F314" s="17">
        <v>5.6000000000000001E-2</v>
      </c>
      <c r="G314" s="17">
        <v>6.7965999999999999E-2</v>
      </c>
      <c r="H314" s="17">
        <v>9.8614999999999994E-2</v>
      </c>
      <c r="I314" s="17">
        <v>0.106682</v>
      </c>
      <c r="J314" s="17">
        <v>8.0669999999999995E-3</v>
      </c>
      <c r="K314" s="17">
        <v>7.5620999999999994E-2</v>
      </c>
      <c r="L314" s="17">
        <v>511.1</v>
      </c>
      <c r="M314" s="17">
        <v>0.14166500000000001</v>
      </c>
      <c r="N314" s="17">
        <v>1763</v>
      </c>
      <c r="O314" s="17">
        <v>0</v>
      </c>
      <c r="P314" s="17">
        <v>0</v>
      </c>
      <c r="Q314" s="17">
        <v>6.7229999999999998E-3</v>
      </c>
      <c r="R314" s="17">
        <v>6.4842999999999998E-2</v>
      </c>
      <c r="S314" s="17">
        <v>7.5281000000000001E-2</v>
      </c>
      <c r="T314" s="17">
        <v>1.0437999999999999E-2</v>
      </c>
      <c r="U314" s="17">
        <v>0.138656</v>
      </c>
      <c r="V314" s="17">
        <v>100</v>
      </c>
      <c r="W314" s="17">
        <v>0.14163400000000001</v>
      </c>
      <c r="X314" s="17">
        <v>2228</v>
      </c>
      <c r="Y314" s="17">
        <v>0</v>
      </c>
      <c r="Z314" s="17">
        <v>0</v>
      </c>
      <c r="AA314" s="17">
        <v>0.21331800000000001</v>
      </c>
      <c r="AB314" s="17">
        <v>1.9174E-2</v>
      </c>
      <c r="AC314" s="17">
        <v>6.5042900000000001E-2</v>
      </c>
      <c r="AD314" s="17">
        <v>0.25</v>
      </c>
      <c r="AE314" s="17">
        <v>1624.9</v>
      </c>
    </row>
    <row r="315" spans="1:31">
      <c r="A315" s="17">
        <v>302</v>
      </c>
      <c r="B315" s="19">
        <v>0.34167824074074077</v>
      </c>
      <c r="C315" s="17">
        <v>137.69999999999999</v>
      </c>
      <c r="D315" s="17">
        <v>3.6</v>
      </c>
      <c r="E315" s="17">
        <v>2.8299999999999999E-4</v>
      </c>
      <c r="F315" s="17">
        <v>1.4E-2</v>
      </c>
      <c r="G315" s="17">
        <v>7.0123000000000005E-2</v>
      </c>
      <c r="H315" s="17">
        <v>9.0245000000000006E-2</v>
      </c>
      <c r="I315" s="17">
        <v>0.11342099999999999</v>
      </c>
      <c r="J315" s="17">
        <v>2.3175999999999999E-2</v>
      </c>
      <c r="K315" s="17">
        <v>0.20433599999999999</v>
      </c>
      <c r="L315" s="17">
        <v>100</v>
      </c>
      <c r="M315" s="17">
        <v>0.6</v>
      </c>
      <c r="N315" s="17">
        <v>1544</v>
      </c>
      <c r="O315" s="17">
        <v>0</v>
      </c>
      <c r="P315" s="17">
        <v>0</v>
      </c>
      <c r="Q315" s="17">
        <v>2.5756000000000001E-2</v>
      </c>
      <c r="R315" s="17">
        <v>6.3033000000000006E-2</v>
      </c>
      <c r="S315" s="17">
        <v>7.5974E-2</v>
      </c>
      <c r="T315" s="17">
        <v>1.2940999999999999E-2</v>
      </c>
      <c r="U315" s="17">
        <v>0.17033200000000001</v>
      </c>
      <c r="V315" s="17">
        <v>192.9</v>
      </c>
      <c r="W315" s="17">
        <v>0.33735100000000001</v>
      </c>
      <c r="X315" s="17">
        <v>1043</v>
      </c>
      <c r="Y315" s="17">
        <v>0</v>
      </c>
      <c r="Z315" s="17">
        <v>0</v>
      </c>
      <c r="AA315" s="17">
        <v>0.26205000000000001</v>
      </c>
      <c r="AB315" s="17">
        <v>3.3386599999999998E-3</v>
      </c>
      <c r="AC315" s="17">
        <v>6.3076099999999996E-2</v>
      </c>
      <c r="AD315" s="17">
        <v>0.25</v>
      </c>
      <c r="AE315" s="17">
        <v>8305.6</v>
      </c>
    </row>
    <row r="316" spans="1:31">
      <c r="A316" s="17">
        <v>303</v>
      </c>
      <c r="B316" s="19">
        <v>0.34173611111111107</v>
      </c>
      <c r="C316" s="17">
        <v>136.80000000000001</v>
      </c>
      <c r="D316" s="17">
        <v>3.6</v>
      </c>
      <c r="E316" s="17">
        <v>1.892E-3</v>
      </c>
      <c r="F316" s="17">
        <v>9.1999999999999998E-2</v>
      </c>
      <c r="G316" s="17">
        <v>0.18836900000000001</v>
      </c>
      <c r="H316" s="17">
        <v>9.1573000000000002E-2</v>
      </c>
      <c r="I316" s="17">
        <v>0.10672</v>
      </c>
      <c r="J316" s="17">
        <v>1.5147000000000001E-2</v>
      </c>
      <c r="K316" s="17">
        <v>0.141934</v>
      </c>
      <c r="L316" s="17">
        <v>900</v>
      </c>
      <c r="M316" s="17">
        <v>0.22917799999999999</v>
      </c>
      <c r="N316" s="17">
        <v>923</v>
      </c>
      <c r="O316" s="17">
        <v>0</v>
      </c>
      <c r="P316" s="17">
        <v>0</v>
      </c>
      <c r="Q316" s="17">
        <v>0.107858</v>
      </c>
      <c r="R316" s="17">
        <v>6.5130999999999994E-2</v>
      </c>
      <c r="S316" s="17">
        <v>7.4711E-2</v>
      </c>
      <c r="T316" s="17">
        <v>9.5809999999999992E-3</v>
      </c>
      <c r="U316" s="17">
        <v>0.12823599999999999</v>
      </c>
      <c r="V316" s="17">
        <v>641.70000000000005</v>
      </c>
      <c r="W316" s="17">
        <v>2.0000000000000002E-5</v>
      </c>
      <c r="X316" s="17">
        <v>687</v>
      </c>
      <c r="Y316" s="17">
        <v>0</v>
      </c>
      <c r="Z316" s="17">
        <v>0</v>
      </c>
      <c r="AA316" s="17">
        <v>0.19728699999999999</v>
      </c>
      <c r="AB316" s="17">
        <v>1.7703400000000001E-2</v>
      </c>
      <c r="AC316" s="17">
        <v>6.5300200000000003E-2</v>
      </c>
      <c r="AD316" s="17">
        <v>0.25</v>
      </c>
      <c r="AE316" s="17">
        <v>922.9</v>
      </c>
    </row>
    <row r="317" spans="1:31">
      <c r="A317" s="17">
        <v>304</v>
      </c>
      <c r="B317" s="19">
        <v>0.34179398148148149</v>
      </c>
      <c r="C317" s="17">
        <v>136.4</v>
      </c>
      <c r="D317" s="17">
        <v>3.6</v>
      </c>
      <c r="E317" s="17">
        <v>8.3299999999999997E-4</v>
      </c>
      <c r="F317" s="17">
        <v>0.04</v>
      </c>
      <c r="G317" s="17">
        <v>6.4868999999999996E-2</v>
      </c>
      <c r="H317" s="17">
        <v>9.3144000000000005E-2</v>
      </c>
      <c r="I317" s="17">
        <v>0.107131</v>
      </c>
      <c r="J317" s="17">
        <v>1.3986999999999999E-2</v>
      </c>
      <c r="K317" s="17">
        <v>0.13056200000000001</v>
      </c>
      <c r="L317" s="17">
        <v>332.2</v>
      </c>
      <c r="M317" s="17">
        <v>0.37081900000000001</v>
      </c>
      <c r="N317" s="17">
        <v>2256</v>
      </c>
      <c r="O317" s="17">
        <v>0</v>
      </c>
      <c r="P317" s="17">
        <v>0</v>
      </c>
      <c r="Q317" s="17">
        <v>2.336E-3</v>
      </c>
      <c r="R317" s="17">
        <v>6.4241999999999994E-2</v>
      </c>
      <c r="S317" s="17">
        <v>7.5819999999999999E-2</v>
      </c>
      <c r="T317" s="17">
        <v>1.1578E-2</v>
      </c>
      <c r="U317" s="17">
        <v>0.15270500000000001</v>
      </c>
      <c r="V317" s="17">
        <v>900</v>
      </c>
      <c r="W317" s="17">
        <v>0.37081799999999998</v>
      </c>
      <c r="X317" s="17">
        <v>1525</v>
      </c>
      <c r="Y317" s="17">
        <v>0</v>
      </c>
      <c r="Z317" s="17">
        <v>0</v>
      </c>
      <c r="AA317" s="17">
        <v>0.234931</v>
      </c>
      <c r="AB317" s="17">
        <v>1.6002700000000002E-2</v>
      </c>
      <c r="AC317" s="17">
        <v>6.4427399999999996E-2</v>
      </c>
      <c r="AD317" s="17">
        <v>0.25</v>
      </c>
      <c r="AE317" s="17">
        <v>2500</v>
      </c>
    </row>
    <row r="318" spans="1:31">
      <c r="A318" s="17">
        <v>305</v>
      </c>
      <c r="B318" s="19">
        <v>0.34184027777777781</v>
      </c>
      <c r="C318" s="17">
        <v>134.80000000000001</v>
      </c>
      <c r="D318" s="17">
        <v>3.6</v>
      </c>
      <c r="E318" s="17">
        <v>2.3770000000000002E-3</v>
      </c>
      <c r="F318" s="17">
        <v>0.115</v>
      </c>
      <c r="G318" s="17">
        <v>8.2590000000000007E-3</v>
      </c>
      <c r="H318" s="17">
        <v>9.8194000000000004E-2</v>
      </c>
      <c r="I318" s="17">
        <v>0.10829</v>
      </c>
      <c r="J318" s="17">
        <v>1.0097E-2</v>
      </c>
      <c r="K318" s="17">
        <v>9.3235999999999999E-2</v>
      </c>
      <c r="L318" s="17">
        <v>900</v>
      </c>
      <c r="M318" s="17">
        <v>9.0000000000000002E-6</v>
      </c>
      <c r="N318" s="17">
        <v>1578</v>
      </c>
      <c r="O318" s="17">
        <v>0</v>
      </c>
      <c r="P318" s="17">
        <v>0</v>
      </c>
      <c r="Q318" s="17">
        <v>4.9119999999999997E-2</v>
      </c>
      <c r="R318" s="17">
        <v>6.2472E-2</v>
      </c>
      <c r="S318" s="17">
        <v>7.4647000000000005E-2</v>
      </c>
      <c r="T318" s="17">
        <v>1.2175E-2</v>
      </c>
      <c r="U318" s="17">
        <v>0.16309899999999999</v>
      </c>
      <c r="V318" s="17">
        <v>900</v>
      </c>
      <c r="W318" s="17">
        <v>9.9999999999999995E-7</v>
      </c>
      <c r="X318" s="17">
        <v>2420</v>
      </c>
      <c r="Y318" s="17">
        <v>0</v>
      </c>
      <c r="Z318" s="17">
        <v>0</v>
      </c>
      <c r="AA318" s="17">
        <v>0.25092199999999998</v>
      </c>
      <c r="AB318" s="17">
        <v>2.9886300000000001E-2</v>
      </c>
      <c r="AC318" s="17">
        <v>6.2836000000000003E-2</v>
      </c>
      <c r="AD318" s="17">
        <v>0.25</v>
      </c>
      <c r="AE318" s="17">
        <v>922.9</v>
      </c>
    </row>
    <row r="319" spans="1:31">
      <c r="A319" s="17">
        <v>306</v>
      </c>
      <c r="B319" s="19">
        <v>0.34189814814814817</v>
      </c>
      <c r="C319" s="17">
        <v>134.4</v>
      </c>
      <c r="D319" s="17">
        <v>3.6</v>
      </c>
      <c r="E319" s="17">
        <v>4.86E-4</v>
      </c>
      <c r="F319" s="17">
        <v>2.4E-2</v>
      </c>
      <c r="G319" s="17">
        <v>0.127132</v>
      </c>
      <c r="H319" s="17">
        <v>0.10066</v>
      </c>
      <c r="I319" s="17">
        <v>0.107915</v>
      </c>
      <c r="J319" s="17">
        <v>7.2560000000000003E-3</v>
      </c>
      <c r="K319" s="17">
        <v>6.7235000000000003E-2</v>
      </c>
      <c r="L319" s="17">
        <v>207.6</v>
      </c>
      <c r="M319" s="17">
        <v>0.37081700000000001</v>
      </c>
      <c r="N319" s="17">
        <v>963</v>
      </c>
      <c r="O319" s="17">
        <v>0</v>
      </c>
      <c r="P319" s="17">
        <v>0</v>
      </c>
      <c r="Q319" s="17">
        <v>1.9331999999999998E-2</v>
      </c>
      <c r="R319" s="17">
        <v>6.5334000000000003E-2</v>
      </c>
      <c r="S319" s="17">
        <v>7.6058000000000001E-2</v>
      </c>
      <c r="T319" s="17">
        <v>1.0723999999999999E-2</v>
      </c>
      <c r="U319" s="17">
        <v>0.14099900000000001</v>
      </c>
      <c r="V319" s="17">
        <v>498.2</v>
      </c>
      <c r="W319" s="17">
        <v>0.45835500000000001</v>
      </c>
      <c r="X319" s="17">
        <v>919</v>
      </c>
      <c r="Y319" s="17">
        <v>0</v>
      </c>
      <c r="Z319" s="17">
        <v>0</v>
      </c>
      <c r="AA319" s="17">
        <v>0.216921</v>
      </c>
      <c r="AB319" s="17">
        <v>4.3179200000000003E-3</v>
      </c>
      <c r="AC319" s="17">
        <v>6.5380599999999997E-2</v>
      </c>
      <c r="AD319" s="17">
        <v>0.25</v>
      </c>
      <c r="AE319" s="17">
        <v>4001.6</v>
      </c>
    </row>
    <row r="320" spans="1:31">
      <c r="A320" s="17">
        <v>307</v>
      </c>
      <c r="B320" s="19">
        <v>0.34195601851851848</v>
      </c>
      <c r="C320" s="17">
        <v>133.9</v>
      </c>
      <c r="D320" s="17">
        <v>3.6</v>
      </c>
      <c r="E320" s="17">
        <v>7.6300000000000001E-4</v>
      </c>
      <c r="F320" s="17">
        <v>3.6999999999999998E-2</v>
      </c>
      <c r="G320" s="17">
        <v>6.4840000000000002E-3</v>
      </c>
      <c r="H320" s="17">
        <v>9.7966999999999999E-2</v>
      </c>
      <c r="I320" s="17">
        <v>0.107879</v>
      </c>
      <c r="J320" s="17">
        <v>9.9120000000000007E-3</v>
      </c>
      <c r="K320" s="17">
        <v>9.1878000000000001E-2</v>
      </c>
      <c r="L320" s="17">
        <v>284.7</v>
      </c>
      <c r="M320" s="17">
        <v>0.59999899999999995</v>
      </c>
      <c r="N320" s="17">
        <v>1191</v>
      </c>
      <c r="O320" s="17">
        <v>0</v>
      </c>
      <c r="P320" s="17">
        <v>0</v>
      </c>
      <c r="Q320" s="17">
        <v>1.784E-3</v>
      </c>
      <c r="R320" s="17">
        <v>6.3389000000000001E-2</v>
      </c>
      <c r="S320" s="17">
        <v>7.5613E-2</v>
      </c>
      <c r="T320" s="17">
        <v>1.2222999999999999E-2</v>
      </c>
      <c r="U320" s="17">
        <v>0.161658</v>
      </c>
      <c r="V320" s="17">
        <v>900</v>
      </c>
      <c r="W320" s="17">
        <v>1.5E-5</v>
      </c>
      <c r="X320" s="17">
        <v>987</v>
      </c>
      <c r="Y320" s="17">
        <v>0</v>
      </c>
      <c r="Z320" s="17">
        <v>0</v>
      </c>
      <c r="AA320" s="17">
        <v>0.24870400000000001</v>
      </c>
      <c r="AB320" s="17">
        <v>7.306E-3</v>
      </c>
      <c r="AC320" s="17">
        <v>6.3478499999999993E-2</v>
      </c>
      <c r="AD320" s="17">
        <v>0.25</v>
      </c>
      <c r="AE320" s="17">
        <v>2916.9</v>
      </c>
    </row>
    <row r="321" spans="1:31">
      <c r="A321" s="17">
        <v>308</v>
      </c>
      <c r="B321" s="19">
        <v>0.3420138888888889</v>
      </c>
      <c r="C321" s="17">
        <v>132.4</v>
      </c>
      <c r="D321" s="17">
        <v>3.6</v>
      </c>
      <c r="E321" s="17">
        <v>9.7999999999999997E-4</v>
      </c>
      <c r="F321" s="17">
        <v>4.7E-2</v>
      </c>
      <c r="G321" s="17">
        <v>0.121141</v>
      </c>
      <c r="H321" s="17">
        <v>9.8892999999999995E-2</v>
      </c>
      <c r="I321" s="17">
        <v>0.108114</v>
      </c>
      <c r="J321" s="17">
        <v>9.2219999999999993E-3</v>
      </c>
      <c r="K321" s="17">
        <v>8.5294999999999996E-2</v>
      </c>
      <c r="L321" s="17">
        <v>451.8</v>
      </c>
      <c r="M321" s="17">
        <v>0.59999800000000003</v>
      </c>
      <c r="N321" s="17">
        <v>956</v>
      </c>
      <c r="O321" s="17">
        <v>0</v>
      </c>
      <c r="P321" s="17">
        <v>0</v>
      </c>
      <c r="Q321" s="17">
        <v>1.1529999999999999E-3</v>
      </c>
      <c r="R321" s="17">
        <v>6.4465999999999996E-2</v>
      </c>
      <c r="S321" s="17">
        <v>7.4204000000000006E-2</v>
      </c>
      <c r="T321" s="17">
        <v>9.7380000000000001E-3</v>
      </c>
      <c r="U321" s="17">
        <v>0.13123499999999999</v>
      </c>
      <c r="V321" s="17">
        <v>900</v>
      </c>
      <c r="W321" s="17">
        <v>1.2E-5</v>
      </c>
      <c r="X321" s="17">
        <v>1551</v>
      </c>
      <c r="Y321" s="17">
        <v>0</v>
      </c>
      <c r="Z321" s="17">
        <v>0</v>
      </c>
      <c r="AA321" s="17">
        <v>0.2019</v>
      </c>
      <c r="AB321" s="17">
        <v>9.2850499999999996E-3</v>
      </c>
      <c r="AC321" s="17">
        <v>6.4556500000000003E-2</v>
      </c>
      <c r="AD321" s="17">
        <v>0.25</v>
      </c>
      <c r="AE321" s="17">
        <v>1838.2</v>
      </c>
    </row>
    <row r="322" spans="1:31">
      <c r="A322" s="17">
        <v>309</v>
      </c>
      <c r="B322" s="19">
        <v>0.34207175925925926</v>
      </c>
      <c r="C322" s="17">
        <v>132.4</v>
      </c>
      <c r="D322" s="17">
        <v>3.6</v>
      </c>
      <c r="E322" s="17">
        <v>2.052E-3</v>
      </c>
      <c r="F322" s="17">
        <v>9.9000000000000005E-2</v>
      </c>
      <c r="G322" s="17">
        <v>7.7268000000000003E-2</v>
      </c>
      <c r="H322" s="17">
        <v>9.6714999999999995E-2</v>
      </c>
      <c r="I322" s="17">
        <v>0.107475</v>
      </c>
      <c r="J322" s="17">
        <v>1.076E-2</v>
      </c>
      <c r="K322" s="17">
        <v>0.10011200000000001</v>
      </c>
      <c r="L322" s="17">
        <v>900</v>
      </c>
      <c r="M322" s="17">
        <v>0.37081900000000001</v>
      </c>
      <c r="N322" s="17">
        <v>1076</v>
      </c>
      <c r="O322" s="17">
        <v>0</v>
      </c>
      <c r="P322" s="17">
        <v>0</v>
      </c>
      <c r="Q322" s="17">
        <v>8.5544999999999996E-2</v>
      </c>
      <c r="R322" s="17">
        <v>6.5030000000000004E-2</v>
      </c>
      <c r="S322" s="17">
        <v>7.5572E-2</v>
      </c>
      <c r="T322" s="17">
        <v>1.0541999999999999E-2</v>
      </c>
      <c r="U322" s="17">
        <v>0.139492</v>
      </c>
      <c r="V322" s="17">
        <v>588.79999999999995</v>
      </c>
      <c r="W322" s="17">
        <v>1.4200000000000001E-4</v>
      </c>
      <c r="X322" s="17">
        <v>1102</v>
      </c>
      <c r="Y322" s="17">
        <v>0</v>
      </c>
      <c r="Z322" s="17">
        <v>0</v>
      </c>
      <c r="AA322" s="17">
        <v>0.21460299999999999</v>
      </c>
      <c r="AB322" s="17">
        <v>2.0577700000000001E-2</v>
      </c>
      <c r="AC322" s="17">
        <v>6.5246899999999997E-2</v>
      </c>
      <c r="AD322" s="17">
        <v>0.25</v>
      </c>
      <c r="AE322" s="17">
        <v>922.9</v>
      </c>
    </row>
    <row r="323" spans="1:31">
      <c r="A323" s="17">
        <v>310</v>
      </c>
      <c r="B323" s="19">
        <v>0.34212962962962962</v>
      </c>
      <c r="C323" s="17">
        <v>130.80000000000001</v>
      </c>
      <c r="D323" s="17">
        <v>3.6</v>
      </c>
      <c r="E323" s="17">
        <v>3.4550000000000002E-3</v>
      </c>
      <c r="F323" s="17">
        <v>0.16700000000000001</v>
      </c>
      <c r="G323" s="17">
        <v>6.8068000000000004E-2</v>
      </c>
      <c r="H323" s="17">
        <v>9.5754000000000006E-2</v>
      </c>
      <c r="I323" s="17">
        <v>0.10689</v>
      </c>
      <c r="J323" s="17">
        <v>1.1136E-2</v>
      </c>
      <c r="K323" s="17">
        <v>0.10417999999999999</v>
      </c>
      <c r="L323" s="17">
        <v>900</v>
      </c>
      <c r="M323" s="17">
        <v>3.0000000000000001E-6</v>
      </c>
      <c r="N323" s="17">
        <v>961</v>
      </c>
      <c r="O323" s="17">
        <v>0</v>
      </c>
      <c r="P323" s="17">
        <v>0</v>
      </c>
      <c r="Q323" s="17">
        <v>1.691E-3</v>
      </c>
      <c r="R323" s="17">
        <v>6.0919000000000001E-2</v>
      </c>
      <c r="S323" s="17">
        <v>7.9563999999999996E-2</v>
      </c>
      <c r="T323" s="17">
        <v>1.8645999999999999E-2</v>
      </c>
      <c r="U323" s="17">
        <v>0.234347</v>
      </c>
      <c r="V323" s="17">
        <v>162.69999999999999</v>
      </c>
      <c r="W323" s="17">
        <v>0.22916</v>
      </c>
      <c r="X323" s="17">
        <v>823</v>
      </c>
      <c r="Y323" s="17">
        <v>0</v>
      </c>
      <c r="Z323" s="17">
        <v>0</v>
      </c>
      <c r="AA323" s="17">
        <v>0.36053400000000002</v>
      </c>
      <c r="AB323" s="17">
        <v>1.84268E-2</v>
      </c>
      <c r="AC323" s="17">
        <v>6.1262200000000003E-2</v>
      </c>
      <c r="AD323" s="17">
        <v>0.25</v>
      </c>
      <c r="AE323" s="17">
        <v>922.9</v>
      </c>
    </row>
    <row r="324" spans="1:31">
      <c r="A324" s="17">
        <v>311</v>
      </c>
      <c r="B324" s="19">
        <v>0.34217592592592588</v>
      </c>
      <c r="C324" s="17">
        <v>130.6</v>
      </c>
      <c r="D324" s="17">
        <v>3.6</v>
      </c>
      <c r="E324" s="17">
        <v>3.761E-3</v>
      </c>
      <c r="F324" s="17">
        <v>0.182</v>
      </c>
      <c r="G324" s="17">
        <v>4.1758000000000003E-2</v>
      </c>
      <c r="H324" s="17">
        <v>9.9959000000000006E-2</v>
      </c>
      <c r="I324" s="17">
        <v>0.107793</v>
      </c>
      <c r="J324" s="17">
        <v>7.8340000000000007E-3</v>
      </c>
      <c r="K324" s="17">
        <v>7.2674000000000002E-2</v>
      </c>
      <c r="L324" s="17">
        <v>900</v>
      </c>
      <c r="M324" s="17">
        <v>1.1E-5</v>
      </c>
      <c r="N324" s="17">
        <v>1193</v>
      </c>
      <c r="O324" s="17">
        <v>0</v>
      </c>
      <c r="P324" s="17">
        <v>0</v>
      </c>
      <c r="Q324" s="17">
        <v>3.2252000000000003E-2</v>
      </c>
      <c r="R324" s="17">
        <v>6.0685000000000003E-2</v>
      </c>
      <c r="S324" s="17">
        <v>8.1588999999999995E-2</v>
      </c>
      <c r="T324" s="17">
        <v>2.0903999999999999E-2</v>
      </c>
      <c r="U324" s="17">
        <v>0.25621699999999997</v>
      </c>
      <c r="V324" s="17">
        <v>100</v>
      </c>
      <c r="W324" s="17">
        <v>0.14163500000000001</v>
      </c>
      <c r="X324" s="17">
        <v>1385</v>
      </c>
      <c r="Y324" s="17">
        <v>0</v>
      </c>
      <c r="Z324" s="17">
        <v>0</v>
      </c>
      <c r="AA324" s="17">
        <v>0.39417999999999997</v>
      </c>
      <c r="AB324" s="17">
        <v>2.27599E-2</v>
      </c>
      <c r="AC324" s="17">
        <v>6.1160399999999997E-2</v>
      </c>
      <c r="AD324" s="17">
        <v>0.25</v>
      </c>
      <c r="AE324" s="17">
        <v>922.9</v>
      </c>
    </row>
    <row r="325" spans="1:31">
      <c r="A325" s="17">
        <v>312</v>
      </c>
      <c r="B325" s="19">
        <v>0.3422337962962963</v>
      </c>
      <c r="C325" s="17">
        <v>129.30000000000001</v>
      </c>
      <c r="D325" s="17">
        <v>3.6</v>
      </c>
      <c r="E325" s="17">
        <v>1.392E-3</v>
      </c>
      <c r="F325" s="17">
        <v>6.7000000000000004E-2</v>
      </c>
      <c r="G325" s="17">
        <v>6.5013000000000001E-2</v>
      </c>
      <c r="H325" s="17">
        <v>9.8626000000000005E-2</v>
      </c>
      <c r="I325" s="17">
        <v>0.108816</v>
      </c>
      <c r="J325" s="17">
        <v>1.0189E-2</v>
      </c>
      <c r="K325" s="17">
        <v>9.3639E-2</v>
      </c>
      <c r="L325" s="17">
        <v>900</v>
      </c>
      <c r="M325" s="17">
        <v>1.2E-5</v>
      </c>
      <c r="N325" s="17">
        <v>2703</v>
      </c>
      <c r="O325" s="17">
        <v>0</v>
      </c>
      <c r="P325" s="17">
        <v>0</v>
      </c>
      <c r="Q325" s="17">
        <v>9.9570000000000006E-3</v>
      </c>
      <c r="R325" s="17">
        <v>7.1081000000000005E-2</v>
      </c>
      <c r="S325" s="17">
        <v>7.8764000000000001E-2</v>
      </c>
      <c r="T325" s="17">
        <v>7.6829999999999997E-3</v>
      </c>
      <c r="U325" s="17">
        <v>9.7548999999999997E-2</v>
      </c>
      <c r="V325" s="17">
        <v>900</v>
      </c>
      <c r="W325" s="17">
        <v>0.37081900000000001</v>
      </c>
      <c r="X325" s="17">
        <v>1746</v>
      </c>
      <c r="Y325" s="17">
        <v>0</v>
      </c>
      <c r="Z325" s="17">
        <v>0</v>
      </c>
      <c r="AA325" s="17">
        <v>0.15007499999999999</v>
      </c>
      <c r="AB325" s="17">
        <v>5.0138299999999997E-2</v>
      </c>
      <c r="AC325" s="17">
        <v>7.1466000000000002E-2</v>
      </c>
      <c r="AD325" s="17">
        <v>0.25</v>
      </c>
      <c r="AE325" s="17">
        <v>922.9</v>
      </c>
    </row>
    <row r="326" spans="1:31">
      <c r="A326" s="17">
        <v>313</v>
      </c>
      <c r="B326" s="19">
        <v>0.34229166666666666</v>
      </c>
      <c r="C326" s="17">
        <v>128.80000000000001</v>
      </c>
      <c r="D326" s="17">
        <v>3.6</v>
      </c>
      <c r="E326" s="17">
        <v>8.1599999999999999E-4</v>
      </c>
      <c r="F326" s="17">
        <v>3.9E-2</v>
      </c>
      <c r="G326" s="17">
        <v>3.9490000000000003E-3</v>
      </c>
      <c r="H326" s="17">
        <v>9.7777000000000003E-2</v>
      </c>
      <c r="I326" s="17">
        <v>0.10856200000000001</v>
      </c>
      <c r="J326" s="17">
        <v>1.0784999999999999E-2</v>
      </c>
      <c r="K326" s="17">
        <v>9.9343000000000001E-2</v>
      </c>
      <c r="L326" s="17">
        <v>334.4</v>
      </c>
      <c r="M326" s="17">
        <v>0.59999800000000003</v>
      </c>
      <c r="N326" s="17">
        <v>1120</v>
      </c>
      <c r="O326" s="17">
        <v>0</v>
      </c>
      <c r="P326" s="17">
        <v>0</v>
      </c>
      <c r="Q326" s="17">
        <v>1.6549999999999999E-2</v>
      </c>
      <c r="R326" s="17">
        <v>6.4542000000000002E-2</v>
      </c>
      <c r="S326" s="17">
        <v>7.5692999999999996E-2</v>
      </c>
      <c r="T326" s="17">
        <v>1.1150999999999999E-2</v>
      </c>
      <c r="U326" s="17">
        <v>0.147317</v>
      </c>
      <c r="V326" s="17">
        <v>896.4</v>
      </c>
      <c r="W326" s="17">
        <v>0.59999899999999995</v>
      </c>
      <c r="X326" s="17">
        <v>2205</v>
      </c>
      <c r="Y326" s="17">
        <v>0</v>
      </c>
      <c r="Z326" s="17">
        <v>0</v>
      </c>
      <c r="AA326" s="17">
        <v>0.22664100000000001</v>
      </c>
      <c r="AB326" s="17">
        <v>8.0622300000000001E-3</v>
      </c>
      <c r="AC326" s="17">
        <v>6.4631900000000006E-2</v>
      </c>
      <c r="AD326" s="17">
        <v>0.25</v>
      </c>
      <c r="AE326" s="17">
        <v>2483.9</v>
      </c>
    </row>
    <row r="327" spans="1:31">
      <c r="A327" s="17">
        <v>314</v>
      </c>
      <c r="B327" s="19">
        <v>0.34234953703703702</v>
      </c>
      <c r="C327" s="17">
        <v>128</v>
      </c>
      <c r="D327" s="17">
        <v>3.6</v>
      </c>
      <c r="E327" s="17">
        <v>2.013E-3</v>
      </c>
      <c r="F327" s="17">
        <v>9.7000000000000003E-2</v>
      </c>
      <c r="G327" s="17">
        <v>9.8667000000000005E-2</v>
      </c>
      <c r="H327" s="17">
        <v>9.7046999999999994E-2</v>
      </c>
      <c r="I327" s="17">
        <v>0.109777</v>
      </c>
      <c r="J327" s="17">
        <v>1.273E-2</v>
      </c>
      <c r="K327" s="17">
        <v>0.11595900000000001</v>
      </c>
      <c r="L327" s="17">
        <v>900</v>
      </c>
      <c r="M327" s="17">
        <v>1.4E-5</v>
      </c>
      <c r="N327" s="17">
        <v>1772</v>
      </c>
      <c r="O327" s="17">
        <v>0</v>
      </c>
      <c r="P327" s="17">
        <v>0</v>
      </c>
      <c r="Q327" s="17">
        <v>8.9400000000000005E-4</v>
      </c>
      <c r="R327" s="17">
        <v>6.4981999999999998E-2</v>
      </c>
      <c r="S327" s="17">
        <v>7.5441999999999995E-2</v>
      </c>
      <c r="T327" s="17">
        <v>1.0460000000000001E-2</v>
      </c>
      <c r="U327" s="17">
        <v>0.138652</v>
      </c>
      <c r="V327" s="17">
        <v>346.2</v>
      </c>
      <c r="W327" s="17">
        <v>0.37081700000000001</v>
      </c>
      <c r="X327" s="17">
        <v>541</v>
      </c>
      <c r="Y327" s="17">
        <v>0</v>
      </c>
      <c r="Z327" s="17">
        <v>0</v>
      </c>
      <c r="AA327" s="17">
        <v>0.213311</v>
      </c>
      <c r="AB327" s="17">
        <v>3.3453400000000001E-2</v>
      </c>
      <c r="AC327" s="17">
        <v>6.5332100000000004E-2</v>
      </c>
      <c r="AD327" s="17">
        <v>0.25</v>
      </c>
      <c r="AE327" s="17">
        <v>922.9</v>
      </c>
    </row>
    <row r="328" spans="1:31">
      <c r="A328" s="17">
        <v>315</v>
      </c>
      <c r="B328" s="19">
        <v>0.34240740740740744</v>
      </c>
      <c r="C328" s="17">
        <v>127.1</v>
      </c>
      <c r="D328" s="17">
        <v>3.6</v>
      </c>
      <c r="E328" s="17">
        <v>1.8619999999999999E-3</v>
      </c>
      <c r="F328" s="17">
        <v>0.09</v>
      </c>
      <c r="G328" s="17">
        <v>0.22412399999999999</v>
      </c>
      <c r="H328" s="17">
        <v>9.4847000000000001E-2</v>
      </c>
      <c r="I328" s="17">
        <v>0.11008999999999999</v>
      </c>
      <c r="J328" s="17">
        <v>1.5243E-2</v>
      </c>
      <c r="K328" s="17">
        <v>0.138461</v>
      </c>
      <c r="L328" s="17">
        <v>900</v>
      </c>
      <c r="M328" s="17">
        <v>3.9999999999999998E-6</v>
      </c>
      <c r="N328" s="17">
        <v>862</v>
      </c>
      <c r="O328" s="17">
        <v>0</v>
      </c>
      <c r="P328" s="17">
        <v>0</v>
      </c>
      <c r="Q328" s="17">
        <v>1.3024000000000001E-2</v>
      </c>
      <c r="R328" s="17">
        <v>6.8477999999999997E-2</v>
      </c>
      <c r="S328" s="17">
        <v>7.8353999999999993E-2</v>
      </c>
      <c r="T328" s="17">
        <v>9.8759999999999994E-3</v>
      </c>
      <c r="U328" s="17">
        <v>0.12604399999999999</v>
      </c>
      <c r="V328" s="17">
        <v>639</v>
      </c>
      <c r="W328" s="17">
        <v>0.37079800000000002</v>
      </c>
      <c r="X328" s="17">
        <v>1672</v>
      </c>
      <c r="Y328" s="17">
        <v>0</v>
      </c>
      <c r="Z328" s="17">
        <v>0</v>
      </c>
      <c r="AA328" s="17">
        <v>0.193914</v>
      </c>
      <c r="AB328" s="17">
        <v>1.6557499999999999E-2</v>
      </c>
      <c r="AC328" s="17">
        <v>6.8641599999999997E-2</v>
      </c>
      <c r="AD328" s="17">
        <v>0.25</v>
      </c>
      <c r="AE328" s="17">
        <v>922.9</v>
      </c>
    </row>
    <row r="329" spans="1:31">
      <c r="A329" s="17">
        <v>316</v>
      </c>
      <c r="B329" s="19">
        <v>0.34246527777777774</v>
      </c>
      <c r="C329" s="17">
        <v>126.2</v>
      </c>
      <c r="D329" s="17">
        <v>3.6</v>
      </c>
      <c r="E329" s="17">
        <v>3.5E-4</v>
      </c>
      <c r="F329" s="17">
        <v>1.7000000000000001E-2</v>
      </c>
      <c r="G329" s="17">
        <v>5.4045999999999997E-2</v>
      </c>
      <c r="H329" s="17">
        <v>0.103079</v>
      </c>
      <c r="I329" s="17">
        <v>0.11723699999999999</v>
      </c>
      <c r="J329" s="17">
        <v>1.4158E-2</v>
      </c>
      <c r="K329" s="17">
        <v>0.120765</v>
      </c>
      <c r="L329" s="17">
        <v>100</v>
      </c>
      <c r="M329" s="17">
        <v>0.45834999999999998</v>
      </c>
      <c r="N329" s="17">
        <v>957</v>
      </c>
      <c r="O329" s="17">
        <v>0</v>
      </c>
      <c r="P329" s="17">
        <v>0</v>
      </c>
      <c r="Q329" s="17">
        <v>4.6586000000000002E-2</v>
      </c>
      <c r="R329" s="17">
        <v>6.7471000000000003E-2</v>
      </c>
      <c r="S329" s="17">
        <v>8.5420999999999997E-2</v>
      </c>
      <c r="T329" s="17">
        <v>1.7950000000000001E-2</v>
      </c>
      <c r="U329" s="17">
        <v>0.21013699999999999</v>
      </c>
      <c r="V329" s="17">
        <v>100</v>
      </c>
      <c r="W329" s="17">
        <v>8.7531999999999999E-2</v>
      </c>
      <c r="X329" s="17">
        <v>1730</v>
      </c>
      <c r="Y329" s="17">
        <v>0</v>
      </c>
      <c r="Z329" s="17">
        <v>0</v>
      </c>
      <c r="AA329" s="17">
        <v>0.32328800000000002</v>
      </c>
      <c r="AB329" s="17">
        <v>2.0713099999999998E-3</v>
      </c>
      <c r="AC329" s="17">
        <v>6.7508100000000001E-2</v>
      </c>
      <c r="AD329" s="17">
        <v>0.25</v>
      </c>
      <c r="AE329" s="17">
        <v>8305.6</v>
      </c>
    </row>
    <row r="330" spans="1:31">
      <c r="A330" s="17">
        <v>317</v>
      </c>
      <c r="B330" s="19">
        <v>0.34252314814814816</v>
      </c>
      <c r="C330" s="17">
        <v>125.8</v>
      </c>
      <c r="D330" s="17">
        <v>3.6</v>
      </c>
      <c r="E330" s="17">
        <v>1.805E-3</v>
      </c>
      <c r="F330" s="17">
        <v>8.6999999999999994E-2</v>
      </c>
      <c r="G330" s="17">
        <v>0.144117</v>
      </c>
      <c r="H330" s="17">
        <v>0.105156</v>
      </c>
      <c r="I330" s="17">
        <v>0.120714</v>
      </c>
      <c r="J330" s="17">
        <v>1.5559E-2</v>
      </c>
      <c r="K330" s="17">
        <v>0.128889</v>
      </c>
      <c r="L330" s="17">
        <v>785.3</v>
      </c>
      <c r="M330" s="17">
        <v>0.37081900000000001</v>
      </c>
      <c r="N330" s="17">
        <v>978</v>
      </c>
      <c r="O330" s="17">
        <v>0</v>
      </c>
      <c r="P330" s="17">
        <v>0</v>
      </c>
      <c r="Q330" s="17">
        <v>9.0062000000000003E-2</v>
      </c>
      <c r="R330" s="17">
        <v>7.5023000000000006E-2</v>
      </c>
      <c r="S330" s="17">
        <v>8.7237999999999996E-2</v>
      </c>
      <c r="T330" s="17">
        <v>1.2215E-2</v>
      </c>
      <c r="U330" s="17">
        <v>0.14002000000000001</v>
      </c>
      <c r="V330" s="17">
        <v>460.3</v>
      </c>
      <c r="W330" s="17">
        <v>0.59999800000000003</v>
      </c>
      <c r="X330" s="17">
        <v>1935</v>
      </c>
      <c r="Y330" s="17">
        <v>0</v>
      </c>
      <c r="Z330" s="17">
        <v>0</v>
      </c>
      <c r="AA330" s="17">
        <v>0.215416</v>
      </c>
      <c r="AB330" s="17">
        <v>1.6394599999999999E-2</v>
      </c>
      <c r="AC330" s="17">
        <v>7.5223200000000004E-2</v>
      </c>
      <c r="AD330" s="17">
        <v>0.25</v>
      </c>
      <c r="AE330" s="17">
        <v>1057.5999999999999</v>
      </c>
    </row>
    <row r="331" spans="1:31">
      <c r="A331" s="17">
        <v>318</v>
      </c>
      <c r="B331" s="19">
        <v>0.34258101851851852</v>
      </c>
      <c r="C331" s="17">
        <v>124.6</v>
      </c>
      <c r="D331" s="17">
        <v>3.6</v>
      </c>
      <c r="E331" s="17">
        <v>7.5600000000000005E-4</v>
      </c>
      <c r="F331" s="17">
        <v>3.6999999999999998E-2</v>
      </c>
      <c r="G331" s="17">
        <v>0.180983</v>
      </c>
      <c r="H331" s="17">
        <v>0.11254699999999999</v>
      </c>
      <c r="I331" s="17">
        <v>0.12653</v>
      </c>
      <c r="J331" s="17">
        <v>1.3982E-2</v>
      </c>
      <c r="K331" s="17">
        <v>0.11050699999999999</v>
      </c>
      <c r="L331" s="17">
        <v>307.89999999999998</v>
      </c>
      <c r="M331" s="17">
        <v>9.0000000000000002E-6</v>
      </c>
      <c r="N331" s="17">
        <v>1122</v>
      </c>
      <c r="O331" s="17">
        <v>0</v>
      </c>
      <c r="P331" s="17">
        <v>0</v>
      </c>
      <c r="Q331" s="17">
        <v>7.7315999999999996E-2</v>
      </c>
      <c r="R331" s="17">
        <v>7.8399999999999997E-2</v>
      </c>
      <c r="S331" s="17">
        <v>9.2043E-2</v>
      </c>
      <c r="T331" s="17">
        <v>1.3643000000000001E-2</v>
      </c>
      <c r="U331" s="17">
        <v>0.14822199999999999</v>
      </c>
      <c r="V331" s="17">
        <v>900</v>
      </c>
      <c r="W331" s="17">
        <v>0.37081700000000001</v>
      </c>
      <c r="X331" s="17">
        <v>1892</v>
      </c>
      <c r="Y331" s="17">
        <v>0</v>
      </c>
      <c r="Z331" s="17">
        <v>0</v>
      </c>
      <c r="AA331" s="17">
        <v>0.22803300000000001</v>
      </c>
      <c r="AB331" s="17">
        <v>7.4404500000000004E-3</v>
      </c>
      <c r="AC331" s="17">
        <v>7.8501299999999996E-2</v>
      </c>
      <c r="AD331" s="17">
        <v>0.25</v>
      </c>
      <c r="AE331" s="17">
        <v>2697.3</v>
      </c>
    </row>
    <row r="332" spans="1:31">
      <c r="A332" s="17">
        <v>319</v>
      </c>
      <c r="B332" s="19">
        <v>0.34262731481481484</v>
      </c>
      <c r="C332" s="17">
        <v>124.2</v>
      </c>
      <c r="D332" s="17">
        <v>3.6</v>
      </c>
      <c r="E332" s="17">
        <v>2.1480000000000002E-3</v>
      </c>
      <c r="F332" s="17">
        <v>0.104</v>
      </c>
      <c r="G332" s="17">
        <v>0.34815600000000002</v>
      </c>
      <c r="H332" s="17">
        <v>0.115135</v>
      </c>
      <c r="I332" s="17">
        <v>0.13350799999999999</v>
      </c>
      <c r="J332" s="17">
        <v>1.8373E-2</v>
      </c>
      <c r="K332" s="17">
        <v>0.13761499999999999</v>
      </c>
      <c r="L332" s="17">
        <v>900</v>
      </c>
      <c r="M332" s="17">
        <v>8.7523000000000004E-2</v>
      </c>
      <c r="N332" s="17">
        <v>1660</v>
      </c>
      <c r="O332" s="17">
        <v>0</v>
      </c>
      <c r="P332" s="17">
        <v>0</v>
      </c>
      <c r="Q332" s="17">
        <v>6.5978999999999996E-2</v>
      </c>
      <c r="R332" s="17">
        <v>8.8021000000000002E-2</v>
      </c>
      <c r="S332" s="17">
        <v>0.10326399999999999</v>
      </c>
      <c r="T332" s="17">
        <v>1.5242E-2</v>
      </c>
      <c r="U332" s="17">
        <v>0.14760699999999999</v>
      </c>
      <c r="V332" s="17">
        <v>666.6</v>
      </c>
      <c r="W332" s="17">
        <v>0.51244699999999999</v>
      </c>
      <c r="X332" s="17">
        <v>1092</v>
      </c>
      <c r="Y332" s="17">
        <v>0</v>
      </c>
      <c r="Z332" s="17">
        <v>0</v>
      </c>
      <c r="AA332" s="17">
        <v>0.22708800000000001</v>
      </c>
      <c r="AB332" s="17">
        <v>3.1395399999999997E-2</v>
      </c>
      <c r="AC332" s="17">
        <v>8.8499800000000003E-2</v>
      </c>
      <c r="AD332" s="17">
        <v>0.25</v>
      </c>
      <c r="AE332" s="17">
        <v>922.9</v>
      </c>
    </row>
    <row r="333" spans="1:31">
      <c r="A333" s="17">
        <v>320</v>
      </c>
      <c r="B333" s="19">
        <v>0.34268518518518515</v>
      </c>
      <c r="C333" s="17">
        <v>123.1</v>
      </c>
      <c r="D333" s="17">
        <v>3.6</v>
      </c>
      <c r="E333" s="17">
        <v>2.7070000000000002E-3</v>
      </c>
      <c r="F333" s="17">
        <v>0.13100000000000001</v>
      </c>
      <c r="G333" s="17">
        <v>0.340335</v>
      </c>
      <c r="H333" s="17">
        <v>0.12002400000000001</v>
      </c>
      <c r="I333" s="17">
        <v>0.13786000000000001</v>
      </c>
      <c r="J333" s="17">
        <v>1.7836999999999999E-2</v>
      </c>
      <c r="K333" s="17">
        <v>0.129382</v>
      </c>
      <c r="L333" s="17">
        <v>770.4</v>
      </c>
      <c r="M333" s="17">
        <v>0.241091</v>
      </c>
      <c r="N333" s="17">
        <v>626</v>
      </c>
      <c r="O333" s="17">
        <v>0</v>
      </c>
      <c r="P333" s="17">
        <v>0</v>
      </c>
      <c r="Q333" s="17">
        <v>0.41519499999999998</v>
      </c>
      <c r="R333" s="17">
        <v>8.6756E-2</v>
      </c>
      <c r="S333" s="17">
        <v>0.110195</v>
      </c>
      <c r="T333" s="17">
        <v>2.3439000000000002E-2</v>
      </c>
      <c r="U333" s="17">
        <v>0.212702</v>
      </c>
      <c r="V333" s="17">
        <v>462.2</v>
      </c>
      <c r="W333" s="17">
        <v>3.0000000000000001E-6</v>
      </c>
      <c r="X333" s="17">
        <v>701</v>
      </c>
      <c r="Y333" s="17">
        <v>0</v>
      </c>
      <c r="Z333" s="17">
        <v>0</v>
      </c>
      <c r="AA333" s="17">
        <v>0.327233</v>
      </c>
      <c r="AB333" s="17">
        <v>1.0351000000000001E-2</v>
      </c>
      <c r="AC333" s="17">
        <v>8.6998800000000001E-2</v>
      </c>
      <c r="AD333" s="17">
        <v>0.25</v>
      </c>
      <c r="AE333" s="17">
        <v>1078.0999999999999</v>
      </c>
    </row>
    <row r="334" spans="1:31">
      <c r="A334" s="17">
        <v>321</v>
      </c>
      <c r="B334" s="19">
        <v>0.34274305555555556</v>
      </c>
      <c r="C334" s="17">
        <v>122.9</v>
      </c>
      <c r="D334" s="17">
        <v>3.6</v>
      </c>
      <c r="E334" s="17">
        <v>1.9970000000000001E-3</v>
      </c>
      <c r="F334" s="17">
        <v>9.7000000000000003E-2</v>
      </c>
      <c r="G334" s="17">
        <v>0.30098000000000003</v>
      </c>
      <c r="H334" s="17">
        <v>0.124066</v>
      </c>
      <c r="I334" s="17">
        <v>0.144508</v>
      </c>
      <c r="J334" s="17">
        <v>2.0442999999999999E-2</v>
      </c>
      <c r="K334" s="17">
        <v>0.14146300000000001</v>
      </c>
      <c r="L334" s="17">
        <v>582.70000000000005</v>
      </c>
      <c r="M334" s="17">
        <v>1.0000000000000001E-5</v>
      </c>
      <c r="N334" s="17">
        <v>575</v>
      </c>
      <c r="O334" s="17">
        <v>0</v>
      </c>
      <c r="P334" s="17">
        <v>0</v>
      </c>
      <c r="Q334" s="17">
        <v>0.47857300000000003</v>
      </c>
      <c r="R334" s="17">
        <v>9.2485999999999999E-2</v>
      </c>
      <c r="S334" s="17">
        <v>0.116606</v>
      </c>
      <c r="T334" s="17">
        <v>2.4119999999999999E-2</v>
      </c>
      <c r="U334" s="17">
        <v>0.20684900000000001</v>
      </c>
      <c r="V334" s="17">
        <v>900</v>
      </c>
      <c r="W334" s="17">
        <v>9.9999999999999995E-7</v>
      </c>
      <c r="X334" s="17">
        <v>709</v>
      </c>
      <c r="Y334" s="17">
        <v>0</v>
      </c>
      <c r="Z334" s="17">
        <v>0</v>
      </c>
      <c r="AA334" s="17">
        <v>0.31822899999999998</v>
      </c>
      <c r="AB334" s="17">
        <v>7.2211200000000001E-3</v>
      </c>
      <c r="AC334" s="17">
        <v>9.2660199999999998E-2</v>
      </c>
      <c r="AD334" s="17">
        <v>0.25</v>
      </c>
      <c r="AE334" s="17">
        <v>1425.4</v>
      </c>
    </row>
    <row r="335" spans="1:31">
      <c r="A335" s="17">
        <v>322</v>
      </c>
      <c r="B335" s="19">
        <v>0.34280092592592593</v>
      </c>
      <c r="C335" s="17">
        <v>121.5</v>
      </c>
      <c r="D335" s="17">
        <v>3.6</v>
      </c>
      <c r="E335" s="17">
        <v>2.428E-3</v>
      </c>
      <c r="F335" s="17">
        <v>0.11700000000000001</v>
      </c>
      <c r="G335" s="17">
        <v>0.34085500000000002</v>
      </c>
      <c r="H335" s="17">
        <v>0.12828000000000001</v>
      </c>
      <c r="I335" s="17">
        <v>0.150534</v>
      </c>
      <c r="J335" s="17">
        <v>2.2253999999999999E-2</v>
      </c>
      <c r="K335" s="17">
        <v>0.147836</v>
      </c>
      <c r="L335" s="17">
        <v>817</v>
      </c>
      <c r="M335" s="17">
        <v>2.0000000000000002E-5</v>
      </c>
      <c r="N335" s="17">
        <v>606</v>
      </c>
      <c r="O335" s="17">
        <v>0</v>
      </c>
      <c r="P335" s="17">
        <v>0</v>
      </c>
      <c r="Q335" s="17">
        <v>0.452401</v>
      </c>
      <c r="R335" s="17">
        <v>9.7508999999999998E-2</v>
      </c>
      <c r="S335" s="17">
        <v>0.118912</v>
      </c>
      <c r="T335" s="17">
        <v>2.1402999999999998E-2</v>
      </c>
      <c r="U335" s="17">
        <v>0.17998700000000001</v>
      </c>
      <c r="V335" s="17">
        <v>609.9</v>
      </c>
      <c r="W335" s="17">
        <v>1.9999999999999999E-6</v>
      </c>
      <c r="X335" s="17">
        <v>809</v>
      </c>
      <c r="Y335" s="17">
        <v>0</v>
      </c>
      <c r="Z335" s="17">
        <v>0</v>
      </c>
      <c r="AA335" s="17">
        <v>0.27690300000000001</v>
      </c>
      <c r="AB335" s="17">
        <v>1.06306E-2</v>
      </c>
      <c r="AC335" s="17">
        <v>9.7736900000000002E-2</v>
      </c>
      <c r="AD335" s="17">
        <v>0.25</v>
      </c>
      <c r="AE335" s="17">
        <v>1016.7</v>
      </c>
    </row>
    <row r="336" spans="1:31">
      <c r="A336" s="17">
        <v>323</v>
      </c>
      <c r="B336" s="19">
        <v>0.34285879629629629</v>
      </c>
      <c r="C336" s="17">
        <v>121.1</v>
      </c>
      <c r="D336" s="17">
        <v>3.6</v>
      </c>
      <c r="E336" s="17">
        <v>2.036E-3</v>
      </c>
      <c r="F336" s="17">
        <v>9.9000000000000005E-2</v>
      </c>
      <c r="G336" s="17">
        <v>0.40032400000000001</v>
      </c>
      <c r="H336" s="17">
        <v>0.131855</v>
      </c>
      <c r="I336" s="17">
        <v>0.15539800000000001</v>
      </c>
      <c r="J336" s="17">
        <v>2.3543999999999999E-2</v>
      </c>
      <c r="K336" s="17">
        <v>0.151504</v>
      </c>
      <c r="L336" s="17">
        <v>735</v>
      </c>
      <c r="M336" s="17">
        <v>0.43836599999999998</v>
      </c>
      <c r="N336" s="17">
        <v>681</v>
      </c>
      <c r="O336" s="17">
        <v>0</v>
      </c>
      <c r="P336" s="17">
        <v>0</v>
      </c>
      <c r="Q336" s="17">
        <v>0.408466</v>
      </c>
      <c r="R336" s="17">
        <v>0.10292800000000001</v>
      </c>
      <c r="S336" s="17">
        <v>0.123682</v>
      </c>
      <c r="T336" s="17">
        <v>2.0754000000000002E-2</v>
      </c>
      <c r="U336" s="17">
        <v>0.16780400000000001</v>
      </c>
      <c r="V336" s="17">
        <v>505</v>
      </c>
      <c r="W336" s="17">
        <v>0.59999899999999995</v>
      </c>
      <c r="X336" s="17">
        <v>885</v>
      </c>
      <c r="Y336" s="17">
        <v>0</v>
      </c>
      <c r="Z336" s="17">
        <v>0</v>
      </c>
      <c r="AA336" s="17">
        <v>0.25816</v>
      </c>
      <c r="AB336" s="17">
        <v>1.07434E-2</v>
      </c>
      <c r="AC336" s="17">
        <v>0.10315100000000001</v>
      </c>
      <c r="AD336" s="17">
        <v>0.25</v>
      </c>
      <c r="AE336" s="17">
        <v>1130</v>
      </c>
    </row>
    <row r="337" spans="1:31">
      <c r="A337" s="17">
        <v>324</v>
      </c>
      <c r="B337" s="19">
        <v>0.3429166666666667</v>
      </c>
      <c r="C337" s="17">
        <v>120.2</v>
      </c>
      <c r="D337" s="17">
        <v>3.6</v>
      </c>
      <c r="E337" s="17">
        <v>3.055E-3</v>
      </c>
      <c r="F337" s="17">
        <v>0.14799999999999999</v>
      </c>
      <c r="G337" s="17">
        <v>0.40729100000000001</v>
      </c>
      <c r="H337" s="17">
        <v>0.13392599999999999</v>
      </c>
      <c r="I337" s="17">
        <v>0.16073299999999999</v>
      </c>
      <c r="J337" s="17">
        <v>2.6806E-2</v>
      </c>
      <c r="K337" s="17">
        <v>0.16677600000000001</v>
      </c>
      <c r="L337" s="17">
        <v>701.4</v>
      </c>
      <c r="M337" s="17">
        <v>5.7000000000000003E-5</v>
      </c>
      <c r="N337" s="17">
        <v>810</v>
      </c>
      <c r="O337" s="17">
        <v>0</v>
      </c>
      <c r="P337" s="17">
        <v>0</v>
      </c>
      <c r="Q337" s="17">
        <v>0.66395800000000005</v>
      </c>
      <c r="R337" s="17">
        <v>9.6618999999999997E-2</v>
      </c>
      <c r="S337" s="17">
        <v>0.131301</v>
      </c>
      <c r="T337" s="17">
        <v>3.4680999999999997E-2</v>
      </c>
      <c r="U337" s="17">
        <v>0.26413700000000001</v>
      </c>
      <c r="V337" s="17">
        <v>581</v>
      </c>
      <c r="W337" s="17">
        <v>9.0000000000000002E-6</v>
      </c>
      <c r="X337" s="17">
        <v>1037</v>
      </c>
      <c r="Y337" s="17">
        <v>0</v>
      </c>
      <c r="Z337" s="17">
        <v>0</v>
      </c>
      <c r="AA337" s="17">
        <v>0.40636499999999998</v>
      </c>
      <c r="AB337" s="17">
        <v>1.21744E-2</v>
      </c>
      <c r="AC337" s="17">
        <v>9.7041699999999995E-2</v>
      </c>
      <c r="AD337" s="17">
        <v>0.25</v>
      </c>
      <c r="AE337" s="17">
        <v>1184.0999999999999</v>
      </c>
    </row>
    <row r="338" spans="1:31">
      <c r="A338" s="17">
        <v>325</v>
      </c>
      <c r="B338" s="19">
        <v>0.34297453703703701</v>
      </c>
      <c r="C338" s="17">
        <v>119.1</v>
      </c>
      <c r="D338" s="17">
        <v>3.6</v>
      </c>
      <c r="E338" s="17">
        <v>2.2539999999999999E-3</v>
      </c>
      <c r="F338" s="17">
        <v>0.109</v>
      </c>
      <c r="G338" s="17">
        <v>0.59035400000000005</v>
      </c>
      <c r="H338" s="17">
        <v>0.142654</v>
      </c>
      <c r="I338" s="17">
        <v>0.17136100000000001</v>
      </c>
      <c r="J338" s="17">
        <v>2.8708000000000001E-2</v>
      </c>
      <c r="K338" s="17">
        <v>0.16752700000000001</v>
      </c>
      <c r="L338" s="17">
        <v>631.5</v>
      </c>
      <c r="M338" s="17">
        <v>0.59999899999999995</v>
      </c>
      <c r="N338" s="17">
        <v>958</v>
      </c>
      <c r="O338" s="17">
        <v>0</v>
      </c>
      <c r="P338" s="17">
        <v>0</v>
      </c>
      <c r="Q338" s="17">
        <v>0.38978299999999999</v>
      </c>
      <c r="R338" s="17">
        <v>0.108039</v>
      </c>
      <c r="S338" s="17">
        <v>0.137928</v>
      </c>
      <c r="T338" s="17">
        <v>2.9888999999999999E-2</v>
      </c>
      <c r="U338" s="17">
        <v>0.2167</v>
      </c>
      <c r="V338" s="17">
        <v>899.9</v>
      </c>
      <c r="W338" s="17">
        <v>5.0000000000000004E-6</v>
      </c>
      <c r="X338" s="17">
        <v>514</v>
      </c>
      <c r="Y338" s="17">
        <v>0</v>
      </c>
      <c r="Z338" s="17">
        <v>0</v>
      </c>
      <c r="AA338" s="17">
        <v>0.33338400000000001</v>
      </c>
      <c r="AB338" s="17">
        <v>1.2952699999999999E-2</v>
      </c>
      <c r="AC338" s="17">
        <v>0.10842599999999999</v>
      </c>
      <c r="AD338" s="17">
        <v>0.25</v>
      </c>
      <c r="AE338" s="17">
        <v>1315.2</v>
      </c>
    </row>
    <row r="339" spans="1:31">
      <c r="A339" s="17">
        <v>326</v>
      </c>
      <c r="B339" s="19">
        <v>0.34302083333333333</v>
      </c>
      <c r="C339" s="17">
        <v>118.4</v>
      </c>
      <c r="D339" s="17">
        <v>3.6</v>
      </c>
      <c r="E339" s="17">
        <v>2.3110000000000001E-3</v>
      </c>
      <c r="F339" s="17">
        <v>0.112</v>
      </c>
      <c r="G339" s="17">
        <v>0.61313600000000001</v>
      </c>
      <c r="H339" s="17">
        <v>0.14479500000000001</v>
      </c>
      <c r="I339" s="17">
        <v>0.17985200000000001</v>
      </c>
      <c r="J339" s="17">
        <v>3.5056999999999998E-2</v>
      </c>
      <c r="K339" s="17">
        <v>0.19492100000000001</v>
      </c>
      <c r="L339" s="17">
        <v>652</v>
      </c>
      <c r="M339" s="17">
        <v>0.44637300000000002</v>
      </c>
      <c r="N339" s="17">
        <v>953</v>
      </c>
      <c r="O339" s="17">
        <v>0</v>
      </c>
      <c r="P339" s="17">
        <v>0</v>
      </c>
      <c r="Q339" s="17">
        <v>0.58931299999999998</v>
      </c>
      <c r="R339" s="17">
        <v>0.118866</v>
      </c>
      <c r="S339" s="17">
        <v>0.15145800000000001</v>
      </c>
      <c r="T339" s="17">
        <v>3.2592999999999997E-2</v>
      </c>
      <c r="U339" s="17">
        <v>0.21519199999999999</v>
      </c>
      <c r="V339" s="17">
        <v>768.5</v>
      </c>
      <c r="W339" s="17">
        <v>0.334648</v>
      </c>
      <c r="X339" s="17">
        <v>1041</v>
      </c>
      <c r="Y339" s="17">
        <v>0</v>
      </c>
      <c r="Z339" s="17">
        <v>0</v>
      </c>
      <c r="AA339" s="17">
        <v>0.331065</v>
      </c>
      <c r="AB339" s="17">
        <v>1.33052E-2</v>
      </c>
      <c r="AC339" s="17">
        <v>0.119299</v>
      </c>
      <c r="AD339" s="17">
        <v>0.25</v>
      </c>
      <c r="AE339" s="17">
        <v>1273.8</v>
      </c>
    </row>
    <row r="340" spans="1:31">
      <c r="A340" s="17">
        <v>327</v>
      </c>
      <c r="B340" s="19">
        <v>0.34307870370370369</v>
      </c>
      <c r="C340" s="17">
        <v>117.7</v>
      </c>
      <c r="D340" s="17">
        <v>3.6</v>
      </c>
      <c r="E340" s="17">
        <v>2.4689999999999998E-3</v>
      </c>
      <c r="F340" s="17">
        <v>0.11899999999999999</v>
      </c>
      <c r="G340" s="17">
        <v>0.67834300000000003</v>
      </c>
      <c r="H340" s="17">
        <v>0.14785400000000001</v>
      </c>
      <c r="I340" s="17">
        <v>0.182111</v>
      </c>
      <c r="J340" s="17">
        <v>3.4257000000000003E-2</v>
      </c>
      <c r="K340" s="17">
        <v>0.188111</v>
      </c>
      <c r="L340" s="17">
        <v>665.2</v>
      </c>
      <c r="M340" s="17">
        <v>1.9999999999999999E-6</v>
      </c>
      <c r="N340" s="17">
        <v>1084</v>
      </c>
      <c r="O340" s="17">
        <v>0</v>
      </c>
      <c r="P340" s="17">
        <v>0</v>
      </c>
      <c r="Q340" s="17">
        <v>0.58902500000000002</v>
      </c>
      <c r="R340" s="17">
        <v>0.120208</v>
      </c>
      <c r="S340" s="17">
        <v>0.15528700000000001</v>
      </c>
      <c r="T340" s="17">
        <v>3.5078999999999999E-2</v>
      </c>
      <c r="U340" s="17">
        <v>0.22589899999999999</v>
      </c>
      <c r="V340" s="17">
        <v>617.1</v>
      </c>
      <c r="W340" s="17">
        <v>0.37081599999999998</v>
      </c>
      <c r="X340" s="17">
        <v>560</v>
      </c>
      <c r="Y340" s="17">
        <v>0</v>
      </c>
      <c r="Z340" s="17">
        <v>0</v>
      </c>
      <c r="AA340" s="17">
        <v>0.34753699999999998</v>
      </c>
      <c r="AB340" s="17">
        <v>1.54092E-2</v>
      </c>
      <c r="AC340" s="17">
        <v>0.12074799999999999</v>
      </c>
      <c r="AD340" s="17">
        <v>0.25</v>
      </c>
      <c r="AE340" s="17">
        <v>1248.5999999999999</v>
      </c>
    </row>
    <row r="341" spans="1:31">
      <c r="A341" s="17">
        <v>328</v>
      </c>
      <c r="B341" s="19">
        <v>0.34313657407407411</v>
      </c>
      <c r="C341" s="17">
        <v>116.9</v>
      </c>
      <c r="D341" s="17">
        <v>3.6</v>
      </c>
      <c r="E341" s="17">
        <v>2.9650000000000002E-3</v>
      </c>
      <c r="F341" s="17">
        <v>0.14299999999999999</v>
      </c>
      <c r="G341" s="17">
        <v>0.63973199999999997</v>
      </c>
      <c r="H341" s="17">
        <v>0.15008099999999999</v>
      </c>
      <c r="I341" s="17">
        <v>0.18546000000000001</v>
      </c>
      <c r="J341" s="17">
        <v>3.5379000000000001E-2</v>
      </c>
      <c r="K341" s="17">
        <v>0.19076399999999999</v>
      </c>
      <c r="L341" s="17">
        <v>784.4</v>
      </c>
      <c r="M341" s="17">
        <v>9.0000000000000002E-6</v>
      </c>
      <c r="N341" s="17">
        <v>671</v>
      </c>
      <c r="O341" s="17">
        <v>0</v>
      </c>
      <c r="P341" s="17">
        <v>0</v>
      </c>
      <c r="Q341" s="17">
        <v>0.62430600000000003</v>
      </c>
      <c r="R341" s="17">
        <v>0.13761999999999999</v>
      </c>
      <c r="S341" s="17">
        <v>0.178511</v>
      </c>
      <c r="T341" s="17">
        <v>4.0890999999999997E-2</v>
      </c>
      <c r="U341" s="17">
        <v>0.22906599999999999</v>
      </c>
      <c r="V341" s="17">
        <v>576.29999999999995</v>
      </c>
      <c r="W341" s="17">
        <v>0.22908500000000001</v>
      </c>
      <c r="X341" s="17">
        <v>604</v>
      </c>
      <c r="Y341" s="17">
        <v>0</v>
      </c>
      <c r="Z341" s="17">
        <v>0</v>
      </c>
      <c r="AA341" s="17">
        <v>0.35240899999999997</v>
      </c>
      <c r="AB341" s="17">
        <v>1.1291799999999999E-2</v>
      </c>
      <c r="AC341" s="17">
        <v>0.13808200000000001</v>
      </c>
      <c r="AD341" s="17">
        <v>0.25</v>
      </c>
      <c r="AE341" s="17">
        <v>1058.9000000000001</v>
      </c>
    </row>
    <row r="342" spans="1:31">
      <c r="A342" s="17">
        <v>329</v>
      </c>
      <c r="B342" s="19">
        <v>0.34319444444444441</v>
      </c>
      <c r="C342" s="17">
        <v>115.6</v>
      </c>
      <c r="D342" s="17">
        <v>3.6</v>
      </c>
      <c r="E342" s="17">
        <v>2.993E-3</v>
      </c>
      <c r="F342" s="17">
        <v>0.14499999999999999</v>
      </c>
      <c r="G342" s="17">
        <v>0.66205899999999995</v>
      </c>
      <c r="H342" s="17">
        <v>0.15818599999999999</v>
      </c>
      <c r="I342" s="17">
        <v>0.197353</v>
      </c>
      <c r="J342" s="17">
        <v>3.9167E-2</v>
      </c>
      <c r="K342" s="17">
        <v>0.198461</v>
      </c>
      <c r="L342" s="17">
        <v>626.70000000000005</v>
      </c>
      <c r="M342" s="17">
        <v>9.9999999999999995E-7</v>
      </c>
      <c r="N342" s="17">
        <v>692</v>
      </c>
      <c r="O342" s="17">
        <v>0</v>
      </c>
      <c r="P342" s="17">
        <v>0</v>
      </c>
      <c r="Q342" s="17">
        <v>0.68898000000000004</v>
      </c>
      <c r="R342" s="17">
        <v>0.12017600000000001</v>
      </c>
      <c r="S342" s="17">
        <v>0.16899400000000001</v>
      </c>
      <c r="T342" s="17">
        <v>4.8818E-2</v>
      </c>
      <c r="U342" s="17">
        <v>0.28887299999999999</v>
      </c>
      <c r="V342" s="17">
        <v>814.4</v>
      </c>
      <c r="W342" s="17">
        <v>0.22917399999999999</v>
      </c>
      <c r="X342" s="17">
        <v>1295</v>
      </c>
      <c r="Y342" s="17">
        <v>0</v>
      </c>
      <c r="Z342" s="17">
        <v>0</v>
      </c>
      <c r="AA342" s="17">
        <v>0.44441999999999998</v>
      </c>
      <c r="AB342" s="17">
        <v>9.3231700000000004E-3</v>
      </c>
      <c r="AC342" s="17">
        <v>0.120631</v>
      </c>
      <c r="AD342" s="17">
        <v>0.25</v>
      </c>
      <c r="AE342" s="17">
        <v>1325.3</v>
      </c>
    </row>
    <row r="343" spans="1:31">
      <c r="A343" s="17">
        <v>330</v>
      </c>
      <c r="B343" s="19">
        <v>0.34325231481481483</v>
      </c>
      <c r="C343" s="17">
        <v>115.5</v>
      </c>
      <c r="D343" s="17">
        <v>3.6</v>
      </c>
      <c r="E343" s="17">
        <v>3.1779999999999998E-3</v>
      </c>
      <c r="F343" s="17">
        <v>0.154</v>
      </c>
      <c r="G343" s="17">
        <v>0.68869100000000005</v>
      </c>
      <c r="H343" s="17">
        <v>0.16111</v>
      </c>
      <c r="I343" s="17">
        <v>0.19878699999999999</v>
      </c>
      <c r="J343" s="17">
        <v>3.7678000000000003E-2</v>
      </c>
      <c r="K343" s="17">
        <v>0.18953800000000001</v>
      </c>
      <c r="L343" s="17">
        <v>635.79999999999995</v>
      </c>
      <c r="M343" s="17">
        <v>0.40812799999999999</v>
      </c>
      <c r="N343" s="17">
        <v>745</v>
      </c>
      <c r="O343" s="17">
        <v>0</v>
      </c>
      <c r="P343" s="17">
        <v>0</v>
      </c>
      <c r="Q343" s="17">
        <v>0.72130399999999995</v>
      </c>
      <c r="R343" s="17">
        <v>0.124059</v>
      </c>
      <c r="S343" s="17">
        <v>0.17788300000000001</v>
      </c>
      <c r="T343" s="17">
        <v>5.3824999999999998E-2</v>
      </c>
      <c r="U343" s="17">
        <v>0.30258299999999999</v>
      </c>
      <c r="V343" s="17">
        <v>691.2</v>
      </c>
      <c r="W343" s="17">
        <v>3.9999999999999998E-6</v>
      </c>
      <c r="X343" s="17">
        <v>762</v>
      </c>
      <c r="Y343" s="17">
        <v>0</v>
      </c>
      <c r="Z343" s="17">
        <v>0</v>
      </c>
      <c r="AA343" s="17">
        <v>0.46551300000000001</v>
      </c>
      <c r="AB343" s="17">
        <v>1.0177500000000001E-2</v>
      </c>
      <c r="AC343" s="17">
        <v>0.124607</v>
      </c>
      <c r="AD343" s="17">
        <v>0.25</v>
      </c>
      <c r="AE343" s="17">
        <v>1306.3</v>
      </c>
    </row>
    <row r="344" spans="1:31">
      <c r="A344" s="17">
        <v>331</v>
      </c>
      <c r="B344" s="19">
        <v>0.34331018518518519</v>
      </c>
      <c r="C344" s="17">
        <v>114.2</v>
      </c>
      <c r="D344" s="17">
        <v>3.6</v>
      </c>
      <c r="E344" s="17">
        <v>3.16E-3</v>
      </c>
      <c r="F344" s="17">
        <v>0.153</v>
      </c>
      <c r="G344" s="17">
        <v>0.69525800000000004</v>
      </c>
      <c r="H344" s="17">
        <v>0.16641800000000001</v>
      </c>
      <c r="I344" s="17">
        <v>0.20483699999999999</v>
      </c>
      <c r="J344" s="17">
        <v>3.8419000000000002E-2</v>
      </c>
      <c r="K344" s="17">
        <v>0.18756100000000001</v>
      </c>
      <c r="L344" s="17">
        <v>644.29999999999995</v>
      </c>
      <c r="M344" s="17">
        <v>9.9999999999999995E-7</v>
      </c>
      <c r="N344" s="17">
        <v>643</v>
      </c>
      <c r="O344" s="17">
        <v>0</v>
      </c>
      <c r="P344" s="17">
        <v>0</v>
      </c>
      <c r="Q344" s="17">
        <v>0.75434199999999996</v>
      </c>
      <c r="R344" s="17">
        <v>0.126058</v>
      </c>
      <c r="S344" s="17">
        <v>0.17918799999999999</v>
      </c>
      <c r="T344" s="17">
        <v>5.3130999999999998E-2</v>
      </c>
      <c r="U344" s="17">
        <v>0.29650700000000002</v>
      </c>
      <c r="V344" s="17">
        <v>692.2</v>
      </c>
      <c r="W344" s="17">
        <v>9.5000000000000005E-5</v>
      </c>
      <c r="X344" s="17">
        <v>823</v>
      </c>
      <c r="Y344" s="17">
        <v>0</v>
      </c>
      <c r="Z344" s="17">
        <v>0</v>
      </c>
      <c r="AA344" s="17">
        <v>0.45616400000000001</v>
      </c>
      <c r="AB344" s="17">
        <v>8.9039500000000008E-3</v>
      </c>
      <c r="AC344" s="17">
        <v>0.126531</v>
      </c>
      <c r="AD344" s="17">
        <v>0.25</v>
      </c>
      <c r="AE344" s="17">
        <v>1289</v>
      </c>
    </row>
    <row r="345" spans="1:31">
      <c r="A345" s="17">
        <v>332</v>
      </c>
      <c r="B345" s="19">
        <v>0.34336805555555555</v>
      </c>
      <c r="C345" s="17">
        <v>113.6</v>
      </c>
      <c r="D345" s="17">
        <v>3.6</v>
      </c>
      <c r="E345" s="17">
        <v>2.6830000000000001E-3</v>
      </c>
      <c r="F345" s="17">
        <v>0.13</v>
      </c>
      <c r="G345" s="17">
        <v>0.73481300000000005</v>
      </c>
      <c r="H345" s="17">
        <v>0.16397800000000001</v>
      </c>
      <c r="I345" s="17">
        <v>0.20345099999999999</v>
      </c>
      <c r="J345" s="17">
        <v>3.9473000000000001E-2</v>
      </c>
      <c r="K345" s="17">
        <v>0.194019</v>
      </c>
      <c r="L345" s="17">
        <v>622.29999999999995</v>
      </c>
      <c r="M345" s="17">
        <v>0.59999800000000003</v>
      </c>
      <c r="N345" s="17">
        <v>844</v>
      </c>
      <c r="O345" s="17">
        <v>0</v>
      </c>
      <c r="P345" s="17">
        <v>0</v>
      </c>
      <c r="Q345" s="17">
        <v>0.70814299999999997</v>
      </c>
      <c r="R345" s="17">
        <v>0.130942</v>
      </c>
      <c r="S345" s="17">
        <v>0.17724699999999999</v>
      </c>
      <c r="T345" s="17">
        <v>4.6304999999999999E-2</v>
      </c>
      <c r="U345" s="17">
        <v>0.26124700000000001</v>
      </c>
      <c r="V345" s="17">
        <v>645.6</v>
      </c>
      <c r="W345" s="17">
        <v>3.9999999999999998E-6</v>
      </c>
      <c r="X345" s="17">
        <v>582</v>
      </c>
      <c r="Y345" s="17">
        <v>0</v>
      </c>
      <c r="Z345" s="17">
        <v>0</v>
      </c>
      <c r="AA345" s="17">
        <v>0.401918</v>
      </c>
      <c r="AB345" s="17">
        <v>1.12686E-2</v>
      </c>
      <c r="AC345" s="17">
        <v>0.131464</v>
      </c>
      <c r="AD345" s="17">
        <v>0.25</v>
      </c>
      <c r="AE345" s="17">
        <v>1334.7</v>
      </c>
    </row>
    <row r="346" spans="1:31">
      <c r="A346" s="17">
        <v>333</v>
      </c>
      <c r="B346" s="19">
        <v>0.34341435185185182</v>
      </c>
      <c r="C346" s="17">
        <v>112.4</v>
      </c>
      <c r="D346" s="17">
        <v>3.6</v>
      </c>
      <c r="E346" s="17">
        <v>4.3550000000000004E-3</v>
      </c>
      <c r="F346" s="17">
        <v>0.21099999999999999</v>
      </c>
      <c r="G346" s="17">
        <v>0.72537399999999996</v>
      </c>
      <c r="H346" s="17">
        <v>0.156337</v>
      </c>
      <c r="I346" s="17">
        <v>0.20663000000000001</v>
      </c>
      <c r="J346" s="17">
        <v>5.0292999999999997E-2</v>
      </c>
      <c r="K346" s="17">
        <v>0.243397</v>
      </c>
      <c r="L346" s="17">
        <v>900</v>
      </c>
      <c r="M346" s="17">
        <v>6.6647999999999999E-2</v>
      </c>
      <c r="N346" s="17">
        <v>564</v>
      </c>
      <c r="O346" s="17">
        <v>0</v>
      </c>
      <c r="P346" s="17">
        <v>0</v>
      </c>
      <c r="Q346" s="17">
        <v>0.63334800000000002</v>
      </c>
      <c r="R346" s="17">
        <v>0.124405</v>
      </c>
      <c r="S346" s="17">
        <v>0.17599000000000001</v>
      </c>
      <c r="T346" s="17">
        <v>5.1584999999999999E-2</v>
      </c>
      <c r="U346" s="17">
        <v>0.29311399999999999</v>
      </c>
      <c r="V346" s="17">
        <v>871</v>
      </c>
      <c r="W346" s="17">
        <v>6.9999999999999999E-6</v>
      </c>
      <c r="X346" s="17">
        <v>633</v>
      </c>
      <c r="Y346" s="17">
        <v>0</v>
      </c>
      <c r="Z346" s="17">
        <v>0</v>
      </c>
      <c r="AA346" s="17">
        <v>0.45094499999999998</v>
      </c>
      <c r="AB346" s="17">
        <v>1.0894300000000001E-2</v>
      </c>
      <c r="AC346" s="17">
        <v>0.12496699999999999</v>
      </c>
      <c r="AD346" s="17">
        <v>0.25</v>
      </c>
      <c r="AE346" s="17">
        <v>922.9</v>
      </c>
    </row>
    <row r="347" spans="1:31">
      <c r="A347" s="17">
        <v>334</v>
      </c>
      <c r="B347" s="19">
        <v>0.34347222222222223</v>
      </c>
      <c r="C347" s="17">
        <v>111.8</v>
      </c>
      <c r="D347" s="17">
        <v>3.6</v>
      </c>
      <c r="E347" s="17">
        <v>2.604E-3</v>
      </c>
      <c r="F347" s="17">
        <v>0.126</v>
      </c>
      <c r="G347" s="17">
        <v>0.72593799999999997</v>
      </c>
      <c r="H347" s="17">
        <v>0.16700899999999999</v>
      </c>
      <c r="I347" s="17">
        <v>0.217365</v>
      </c>
      <c r="J347" s="17">
        <v>5.0355999999999998E-2</v>
      </c>
      <c r="K347" s="17">
        <v>0.23166700000000001</v>
      </c>
      <c r="L347" s="17">
        <v>557.70000000000005</v>
      </c>
      <c r="M347" s="17">
        <v>0.15853500000000001</v>
      </c>
      <c r="N347" s="17">
        <v>595</v>
      </c>
      <c r="O347" s="17">
        <v>0</v>
      </c>
      <c r="P347" s="17">
        <v>0</v>
      </c>
      <c r="Q347" s="17">
        <v>0.79860299999999995</v>
      </c>
      <c r="R347" s="17">
        <v>0.133044</v>
      </c>
      <c r="S347" s="17">
        <v>0.18523400000000001</v>
      </c>
      <c r="T347" s="17">
        <v>5.2191000000000001E-2</v>
      </c>
      <c r="U347" s="17">
        <v>0.28175499999999998</v>
      </c>
      <c r="V347" s="17">
        <v>723.3</v>
      </c>
      <c r="W347" s="17">
        <v>3.9999999999999998E-6</v>
      </c>
      <c r="X347" s="17">
        <v>486</v>
      </c>
      <c r="Y347" s="17">
        <v>0</v>
      </c>
      <c r="Z347" s="17">
        <v>0</v>
      </c>
      <c r="AA347" s="17">
        <v>0.43346899999999999</v>
      </c>
      <c r="AB347" s="17">
        <v>7.1536600000000001E-3</v>
      </c>
      <c r="AC347" s="17">
        <v>0.13341700000000001</v>
      </c>
      <c r="AD347" s="17">
        <v>0.25</v>
      </c>
      <c r="AE347" s="17">
        <v>1489.2</v>
      </c>
    </row>
    <row r="348" spans="1:31">
      <c r="A348" s="17">
        <v>335</v>
      </c>
      <c r="B348" s="19">
        <v>0.3435300925925926</v>
      </c>
      <c r="C348" s="17">
        <v>111.5</v>
      </c>
      <c r="D348" s="17">
        <v>3.6</v>
      </c>
      <c r="E348" s="17">
        <v>3.228E-3</v>
      </c>
      <c r="F348" s="17">
        <v>0.156</v>
      </c>
      <c r="G348" s="17">
        <v>0.703538</v>
      </c>
      <c r="H348" s="17">
        <v>0.175512</v>
      </c>
      <c r="I348" s="17">
        <v>0.225664</v>
      </c>
      <c r="J348" s="17">
        <v>5.0152000000000002E-2</v>
      </c>
      <c r="K348" s="17">
        <v>0.22224099999999999</v>
      </c>
      <c r="L348" s="17">
        <v>623.9</v>
      </c>
      <c r="M348" s="17">
        <v>6.0000000000000002E-6</v>
      </c>
      <c r="N348" s="17">
        <v>691</v>
      </c>
      <c r="O348" s="17">
        <v>0</v>
      </c>
      <c r="P348" s="17">
        <v>0</v>
      </c>
      <c r="Q348" s="17">
        <v>0.82598499999999997</v>
      </c>
      <c r="R348" s="17">
        <v>0.138212</v>
      </c>
      <c r="S348" s="17">
        <v>0.20116300000000001</v>
      </c>
      <c r="T348" s="17">
        <v>6.2950000000000006E-2</v>
      </c>
      <c r="U348" s="17">
        <v>0.31293199999999999</v>
      </c>
      <c r="V348" s="17">
        <v>624.5</v>
      </c>
      <c r="W348" s="17">
        <v>0.12673400000000001</v>
      </c>
      <c r="X348" s="17">
        <v>595</v>
      </c>
      <c r="Y348" s="17">
        <v>0</v>
      </c>
      <c r="Z348" s="17">
        <v>0</v>
      </c>
      <c r="AA348" s="17">
        <v>0.48143399999999997</v>
      </c>
      <c r="AB348" s="17">
        <v>9.2681699999999992E-3</v>
      </c>
      <c r="AC348" s="17">
        <v>0.138796</v>
      </c>
      <c r="AD348" s="17">
        <v>0.25</v>
      </c>
      <c r="AE348" s="17">
        <v>1331.2</v>
      </c>
    </row>
    <row r="349" spans="1:31">
      <c r="A349" s="17">
        <v>336</v>
      </c>
      <c r="B349" s="19">
        <v>0.34358796296296296</v>
      </c>
      <c r="C349" s="17">
        <v>109.8</v>
      </c>
      <c r="D349" s="17">
        <v>3.6</v>
      </c>
      <c r="E349" s="17">
        <v>2.7049999999999999E-3</v>
      </c>
      <c r="F349" s="17">
        <v>0.13100000000000001</v>
      </c>
      <c r="G349" s="17">
        <v>0.823685</v>
      </c>
      <c r="H349" s="17">
        <v>0.178867</v>
      </c>
      <c r="I349" s="17">
        <v>0.23725599999999999</v>
      </c>
      <c r="J349" s="17">
        <v>5.8389000000000003E-2</v>
      </c>
      <c r="K349" s="17">
        <v>0.24610099999999999</v>
      </c>
      <c r="L349" s="17">
        <v>558.5</v>
      </c>
      <c r="M349" s="17">
        <v>1.5999999999999999E-5</v>
      </c>
      <c r="N349" s="17">
        <v>524</v>
      </c>
      <c r="O349" s="17">
        <v>0</v>
      </c>
      <c r="P349" s="17">
        <v>0</v>
      </c>
      <c r="Q349" s="17">
        <v>0.79320800000000002</v>
      </c>
      <c r="R349" s="17">
        <v>0.14743500000000001</v>
      </c>
      <c r="S349" s="17">
        <v>0.20825099999999999</v>
      </c>
      <c r="T349" s="17">
        <v>6.0816000000000002E-2</v>
      </c>
      <c r="U349" s="17">
        <v>0.29203099999999999</v>
      </c>
      <c r="V349" s="17">
        <v>471.3</v>
      </c>
      <c r="W349" s="17">
        <v>1.9999999999999999E-6</v>
      </c>
      <c r="X349" s="17">
        <v>803</v>
      </c>
      <c r="Y349" s="17">
        <v>0</v>
      </c>
      <c r="Z349" s="17">
        <v>0</v>
      </c>
      <c r="AA349" s="17">
        <v>0.44927800000000001</v>
      </c>
      <c r="AB349" s="17">
        <v>6.3109799999999999E-3</v>
      </c>
      <c r="AC349" s="17">
        <v>0.14781900000000001</v>
      </c>
      <c r="AD349" s="17">
        <v>0.25</v>
      </c>
      <c r="AE349" s="17">
        <v>1487</v>
      </c>
    </row>
    <row r="350" spans="1:31">
      <c r="A350" s="17">
        <v>337</v>
      </c>
      <c r="B350" s="19">
        <v>0.34364583333333337</v>
      </c>
      <c r="C350" s="17">
        <v>109.6</v>
      </c>
      <c r="D350" s="17">
        <v>4.5</v>
      </c>
      <c r="E350" s="17">
        <v>4.0099999999999997E-3</v>
      </c>
      <c r="F350" s="17">
        <v>0.19400000000000001</v>
      </c>
      <c r="G350" s="17">
        <v>0.82333100000000004</v>
      </c>
      <c r="H350" s="17">
        <v>0.187503</v>
      </c>
      <c r="I350" s="17">
        <v>0.25164199999999998</v>
      </c>
      <c r="J350" s="17">
        <v>6.4140000000000003E-2</v>
      </c>
      <c r="K350" s="17">
        <v>0.254884</v>
      </c>
      <c r="L350" s="17">
        <v>634</v>
      </c>
      <c r="M350" s="17">
        <v>0.370807</v>
      </c>
      <c r="N350" s="17">
        <v>597</v>
      </c>
      <c r="O350" s="17">
        <v>0</v>
      </c>
      <c r="P350" s="17">
        <v>0</v>
      </c>
      <c r="Q350" s="17">
        <v>0.85290699999999997</v>
      </c>
      <c r="R350" s="17">
        <v>0.15667400000000001</v>
      </c>
      <c r="S350" s="17">
        <v>0.225857</v>
      </c>
      <c r="T350" s="17">
        <v>6.9183999999999996E-2</v>
      </c>
      <c r="U350" s="17">
        <v>0.30631599999999998</v>
      </c>
      <c r="V350" s="17">
        <v>640.5</v>
      </c>
      <c r="W350" s="17">
        <v>0.25752799999999998</v>
      </c>
      <c r="X350" s="17">
        <v>678</v>
      </c>
      <c r="Y350" s="17">
        <v>0</v>
      </c>
      <c r="Z350" s="17">
        <v>0</v>
      </c>
      <c r="AA350" s="17">
        <v>0.47125499999999998</v>
      </c>
      <c r="AB350" s="17">
        <v>1.0152100000000001E-2</v>
      </c>
      <c r="AC350" s="17">
        <v>0.15737599999999999</v>
      </c>
      <c r="AD350" s="17">
        <v>0.25</v>
      </c>
      <c r="AE350" s="17">
        <v>1310.0999999999999</v>
      </c>
    </row>
    <row r="351" spans="1:31">
      <c r="A351" s="17">
        <v>338</v>
      </c>
      <c r="B351" s="19">
        <v>0.34370370370370368</v>
      </c>
      <c r="C351" s="17">
        <v>108.4</v>
      </c>
      <c r="D351" s="17">
        <v>4.5</v>
      </c>
      <c r="E351" s="17">
        <v>4.052E-3</v>
      </c>
      <c r="F351" s="17">
        <v>0.19600000000000001</v>
      </c>
      <c r="G351" s="17">
        <v>0.835171</v>
      </c>
      <c r="H351" s="17">
        <v>0.18962499999999999</v>
      </c>
      <c r="I351" s="17">
        <v>0.25462499999999999</v>
      </c>
      <c r="J351" s="17">
        <v>6.5001000000000003E-2</v>
      </c>
      <c r="K351" s="17">
        <v>0.25527899999999998</v>
      </c>
      <c r="L351" s="17">
        <v>571.9</v>
      </c>
      <c r="M351" s="17">
        <v>0.21159800000000001</v>
      </c>
      <c r="N351" s="17">
        <v>632</v>
      </c>
      <c r="O351" s="17">
        <v>0</v>
      </c>
      <c r="P351" s="17">
        <v>0</v>
      </c>
      <c r="Q351" s="17">
        <v>0.83984700000000001</v>
      </c>
      <c r="R351" s="17">
        <v>0.14996899999999999</v>
      </c>
      <c r="S351" s="17">
        <v>0.22822899999999999</v>
      </c>
      <c r="T351" s="17">
        <v>7.8259999999999996E-2</v>
      </c>
      <c r="U351" s="17">
        <v>0.34290100000000001</v>
      </c>
      <c r="V351" s="17">
        <v>705.5</v>
      </c>
      <c r="W351" s="17">
        <v>0.37077500000000002</v>
      </c>
      <c r="X351" s="17">
        <v>580</v>
      </c>
      <c r="Y351" s="17">
        <v>0</v>
      </c>
      <c r="Z351" s="17">
        <v>0</v>
      </c>
      <c r="AA351" s="17">
        <v>0.52753899999999998</v>
      </c>
      <c r="AB351" s="17">
        <v>9.7137000000000005E-3</v>
      </c>
      <c r="AC351" s="17">
        <v>0.150729</v>
      </c>
      <c r="AD351" s="17">
        <v>0.25</v>
      </c>
      <c r="AE351" s="17">
        <v>1452.3</v>
      </c>
    </row>
    <row r="352" spans="1:31">
      <c r="A352" s="17">
        <v>339</v>
      </c>
      <c r="B352" s="19">
        <v>0.34376157407407404</v>
      </c>
      <c r="C352" s="17">
        <v>108</v>
      </c>
      <c r="D352" s="17">
        <v>4.5</v>
      </c>
      <c r="E352" s="17">
        <v>4.5279999999999999E-3</v>
      </c>
      <c r="F352" s="17">
        <v>0.219</v>
      </c>
      <c r="G352" s="17">
        <v>0.83159799999999995</v>
      </c>
      <c r="H352" s="17">
        <v>0.18243000000000001</v>
      </c>
      <c r="I352" s="17">
        <v>0.25303799999999999</v>
      </c>
      <c r="J352" s="17">
        <v>7.0608000000000004E-2</v>
      </c>
      <c r="K352" s="17">
        <v>0.27904099999999998</v>
      </c>
      <c r="L352" s="17">
        <v>653.9</v>
      </c>
      <c r="M352" s="17">
        <v>7.3908000000000001E-2</v>
      </c>
      <c r="N352" s="17">
        <v>692</v>
      </c>
      <c r="O352" s="17">
        <v>0</v>
      </c>
      <c r="P352" s="17">
        <v>0</v>
      </c>
      <c r="Q352" s="17">
        <v>0.85071799999999997</v>
      </c>
      <c r="R352" s="17">
        <v>0.15296499999999999</v>
      </c>
      <c r="S352" s="17">
        <v>0.23035600000000001</v>
      </c>
      <c r="T352" s="17">
        <v>7.7391000000000001E-2</v>
      </c>
      <c r="U352" s="17">
        <v>0.33596399999999998</v>
      </c>
      <c r="V352" s="17">
        <v>684.4</v>
      </c>
      <c r="W352" s="17">
        <v>1.5999999999999999E-5</v>
      </c>
      <c r="X352" s="17">
        <v>606</v>
      </c>
      <c r="Y352" s="17">
        <v>0</v>
      </c>
      <c r="Z352" s="17">
        <v>0</v>
      </c>
      <c r="AA352" s="17">
        <v>0.51686799999999999</v>
      </c>
      <c r="AB352" s="17">
        <v>1.21174E-2</v>
      </c>
      <c r="AC352" s="17">
        <v>0.15390300000000001</v>
      </c>
      <c r="AD352" s="17">
        <v>0.25</v>
      </c>
      <c r="AE352" s="17">
        <v>1270.0999999999999</v>
      </c>
    </row>
    <row r="353" spans="1:31">
      <c r="A353" s="17">
        <v>340</v>
      </c>
      <c r="B353" s="19">
        <v>0.34381944444444446</v>
      </c>
      <c r="C353" s="17">
        <v>106.7</v>
      </c>
      <c r="D353" s="17">
        <v>4.5</v>
      </c>
      <c r="E353" s="17">
        <v>4.4429999999999999E-3</v>
      </c>
      <c r="F353" s="17">
        <v>0.215</v>
      </c>
      <c r="G353" s="17">
        <v>0.786385</v>
      </c>
      <c r="H353" s="17">
        <v>0.199242</v>
      </c>
      <c r="I353" s="17">
        <v>0.26030199999999998</v>
      </c>
      <c r="J353" s="17">
        <v>6.1060000000000003E-2</v>
      </c>
      <c r="K353" s="17">
        <v>0.234572</v>
      </c>
      <c r="L353" s="17">
        <v>657.9</v>
      </c>
      <c r="M353" s="17">
        <v>0.28311500000000001</v>
      </c>
      <c r="N353" s="17">
        <v>575</v>
      </c>
      <c r="O353" s="17">
        <v>0</v>
      </c>
      <c r="P353" s="17">
        <v>0</v>
      </c>
      <c r="Q353" s="17">
        <v>0.91415900000000005</v>
      </c>
      <c r="R353" s="17">
        <v>0.15485499999999999</v>
      </c>
      <c r="S353" s="17">
        <v>0.23008799999999999</v>
      </c>
      <c r="T353" s="17">
        <v>7.5232999999999994E-2</v>
      </c>
      <c r="U353" s="17">
        <v>0.32697599999999999</v>
      </c>
      <c r="V353" s="17">
        <v>712.9</v>
      </c>
      <c r="W353" s="17">
        <v>0.22491800000000001</v>
      </c>
      <c r="X353" s="17">
        <v>867</v>
      </c>
      <c r="Y353" s="17">
        <v>0</v>
      </c>
      <c r="Z353" s="17">
        <v>0</v>
      </c>
      <c r="AA353" s="17">
        <v>0.50304099999999996</v>
      </c>
      <c r="AB353" s="17">
        <v>1.01613E-2</v>
      </c>
      <c r="AC353" s="17">
        <v>0.15561900000000001</v>
      </c>
      <c r="AD353" s="17">
        <v>0.25</v>
      </c>
      <c r="AE353" s="17">
        <v>1262.4000000000001</v>
      </c>
    </row>
    <row r="354" spans="1:31">
      <c r="A354" s="17">
        <v>341</v>
      </c>
      <c r="B354" s="19">
        <v>0.34387731481481482</v>
      </c>
      <c r="C354" s="17">
        <v>106</v>
      </c>
      <c r="D354" s="17">
        <v>4.5</v>
      </c>
      <c r="E354" s="17">
        <v>3.9300000000000003E-3</v>
      </c>
      <c r="F354" s="17">
        <v>0.19</v>
      </c>
      <c r="G354" s="17">
        <v>0.83859700000000004</v>
      </c>
      <c r="H354" s="17">
        <v>0.19223000000000001</v>
      </c>
      <c r="I354" s="17">
        <v>0.26303199999999999</v>
      </c>
      <c r="J354" s="17">
        <v>7.0802000000000004E-2</v>
      </c>
      <c r="K354" s="17">
        <v>0.26917799999999997</v>
      </c>
      <c r="L354" s="17">
        <v>624.9</v>
      </c>
      <c r="M354" s="17">
        <v>3.0000000000000001E-5</v>
      </c>
      <c r="N354" s="17">
        <v>520</v>
      </c>
      <c r="O354" s="17">
        <v>0</v>
      </c>
      <c r="P354" s="17">
        <v>0</v>
      </c>
      <c r="Q354" s="17">
        <v>0.80687799999999998</v>
      </c>
      <c r="R354" s="17">
        <v>0.157418</v>
      </c>
      <c r="S354" s="17">
        <v>0.226216</v>
      </c>
      <c r="T354" s="17">
        <v>6.8796999999999997E-2</v>
      </c>
      <c r="U354" s="17">
        <v>0.30412299999999998</v>
      </c>
      <c r="V354" s="17">
        <v>730.2</v>
      </c>
      <c r="W354" s="17">
        <v>0.36277900000000002</v>
      </c>
      <c r="X354" s="17">
        <v>791</v>
      </c>
      <c r="Y354" s="17">
        <v>0</v>
      </c>
      <c r="Z354" s="17">
        <v>0</v>
      </c>
      <c r="AA354" s="17">
        <v>0.46788099999999999</v>
      </c>
      <c r="AB354" s="17">
        <v>8.7288599999999997E-3</v>
      </c>
      <c r="AC354" s="17">
        <v>0.15801899999999999</v>
      </c>
      <c r="AD354" s="17">
        <v>0.25</v>
      </c>
      <c r="AE354" s="17">
        <v>1329.2</v>
      </c>
    </row>
    <row r="355" spans="1:31">
      <c r="A355" s="17">
        <v>342</v>
      </c>
      <c r="B355" s="19">
        <v>0.34393518518518523</v>
      </c>
      <c r="C355" s="17">
        <v>105.1</v>
      </c>
      <c r="D355" s="17">
        <v>4.5</v>
      </c>
      <c r="E355" s="17">
        <v>4.5589999999999997E-3</v>
      </c>
      <c r="F355" s="17">
        <v>0.221</v>
      </c>
      <c r="G355" s="17">
        <v>0.860564</v>
      </c>
      <c r="H355" s="17">
        <v>0.18521699999999999</v>
      </c>
      <c r="I355" s="17">
        <v>0.25519399999999998</v>
      </c>
      <c r="J355" s="17">
        <v>6.9976999999999998E-2</v>
      </c>
      <c r="K355" s="17">
        <v>0.27421000000000001</v>
      </c>
      <c r="L355" s="17">
        <v>722</v>
      </c>
      <c r="M355" s="17">
        <v>0.37081999999999998</v>
      </c>
      <c r="N355" s="17">
        <v>663</v>
      </c>
      <c r="O355" s="17">
        <v>0</v>
      </c>
      <c r="P355" s="17">
        <v>0</v>
      </c>
      <c r="Q355" s="17">
        <v>0.81966899999999998</v>
      </c>
      <c r="R355" s="17">
        <v>0.161771</v>
      </c>
      <c r="S355" s="17">
        <v>0.23330100000000001</v>
      </c>
      <c r="T355" s="17">
        <v>7.1529999999999996E-2</v>
      </c>
      <c r="U355" s="17">
        <v>0.30659900000000001</v>
      </c>
      <c r="V355" s="17">
        <v>721.7</v>
      </c>
      <c r="W355" s="17">
        <v>0.29031400000000002</v>
      </c>
      <c r="X355" s="17">
        <v>478</v>
      </c>
      <c r="Y355" s="17">
        <v>0</v>
      </c>
      <c r="Z355" s="17">
        <v>0</v>
      </c>
      <c r="AA355" s="17">
        <v>0.47169100000000003</v>
      </c>
      <c r="AB355" s="17">
        <v>1.28126E-2</v>
      </c>
      <c r="AC355" s="17">
        <v>0.162687</v>
      </c>
      <c r="AD355" s="17">
        <v>0.25</v>
      </c>
      <c r="AE355" s="17">
        <v>1150.4000000000001</v>
      </c>
    </row>
    <row r="356" spans="1:31">
      <c r="A356" s="17">
        <v>343</v>
      </c>
      <c r="B356" s="19">
        <v>0.34399305555555554</v>
      </c>
      <c r="C356" s="17">
        <v>104.5</v>
      </c>
      <c r="D356" s="17">
        <v>4.5</v>
      </c>
      <c r="E356" s="17">
        <v>4.9639999999999997E-3</v>
      </c>
      <c r="F356" s="17">
        <v>0.24</v>
      </c>
      <c r="G356" s="17">
        <v>0.86819100000000005</v>
      </c>
      <c r="H356" s="17">
        <v>0.19156999999999999</v>
      </c>
      <c r="I356" s="17">
        <v>0.27799099999999999</v>
      </c>
      <c r="J356" s="17">
        <v>8.6420999999999998E-2</v>
      </c>
      <c r="K356" s="17">
        <v>0.31087599999999999</v>
      </c>
      <c r="L356" s="17">
        <v>694.2</v>
      </c>
      <c r="M356" s="17">
        <v>2.3E-5</v>
      </c>
      <c r="N356" s="17">
        <v>455</v>
      </c>
      <c r="O356" s="17">
        <v>0</v>
      </c>
      <c r="P356" s="17">
        <v>0</v>
      </c>
      <c r="Q356" s="17">
        <v>0.82300499999999999</v>
      </c>
      <c r="R356" s="17">
        <v>0.162269</v>
      </c>
      <c r="S356" s="17">
        <v>0.24799199999999999</v>
      </c>
      <c r="T356" s="17">
        <v>8.5722999999999994E-2</v>
      </c>
      <c r="U356" s="17">
        <v>0.345669</v>
      </c>
      <c r="V356" s="17">
        <v>701.5</v>
      </c>
      <c r="W356" s="17">
        <v>9.7E-5</v>
      </c>
      <c r="X356" s="17">
        <v>612</v>
      </c>
      <c r="Y356" s="17">
        <v>0</v>
      </c>
      <c r="Z356" s="17">
        <v>0</v>
      </c>
      <c r="AA356" s="17">
        <v>0.53179900000000002</v>
      </c>
      <c r="AB356" s="17">
        <v>8.4901600000000001E-3</v>
      </c>
      <c r="AC356" s="17">
        <v>0.162997</v>
      </c>
      <c r="AD356" s="17">
        <v>0.25</v>
      </c>
      <c r="AE356" s="17">
        <v>1196.4000000000001</v>
      </c>
    </row>
    <row r="357" spans="1:31">
      <c r="A357" s="17">
        <v>344</v>
      </c>
      <c r="B357" s="19">
        <v>0.3440509259259259</v>
      </c>
      <c r="C357" s="17">
        <v>103.8</v>
      </c>
      <c r="D357" s="17">
        <v>4.5</v>
      </c>
      <c r="E357" s="17">
        <v>3.6489999999999999E-3</v>
      </c>
      <c r="F357" s="17">
        <v>0.17699999999999999</v>
      </c>
      <c r="G357" s="17">
        <v>0.88507599999999997</v>
      </c>
      <c r="H357" s="17">
        <v>0.20077600000000001</v>
      </c>
      <c r="I357" s="17">
        <v>0.27145799999999998</v>
      </c>
      <c r="J357" s="17">
        <v>7.0681999999999995E-2</v>
      </c>
      <c r="K357" s="17">
        <v>0.26038</v>
      </c>
      <c r="L357" s="17">
        <v>558.9</v>
      </c>
      <c r="M357" s="17">
        <v>0.15137900000000001</v>
      </c>
      <c r="N357" s="17">
        <v>717</v>
      </c>
      <c r="O357" s="17">
        <v>0</v>
      </c>
      <c r="P357" s="17">
        <v>0</v>
      </c>
      <c r="Q357" s="17">
        <v>0.87289700000000003</v>
      </c>
      <c r="R357" s="17">
        <v>0.174512</v>
      </c>
      <c r="S357" s="17">
        <v>0.25527899999999998</v>
      </c>
      <c r="T357" s="17">
        <v>8.0767000000000005E-2</v>
      </c>
      <c r="U357" s="17">
        <v>0.31638699999999997</v>
      </c>
      <c r="V357" s="17">
        <v>647.79999999999995</v>
      </c>
      <c r="W357" s="17">
        <v>1.7E-5</v>
      </c>
      <c r="X357" s="17">
        <v>725</v>
      </c>
      <c r="Y357" s="17">
        <v>0</v>
      </c>
      <c r="Z357" s="17">
        <v>0</v>
      </c>
      <c r="AA357" s="17">
        <v>0.48675000000000002</v>
      </c>
      <c r="AB357" s="17">
        <v>1.07446E-2</v>
      </c>
      <c r="AC357" s="17">
        <v>0.17538000000000001</v>
      </c>
      <c r="AD357" s="17">
        <v>0.25</v>
      </c>
      <c r="AE357" s="17">
        <v>1486.1</v>
      </c>
    </row>
    <row r="358" spans="1:31">
      <c r="A358" s="17">
        <v>345</v>
      </c>
      <c r="B358" s="19">
        <v>0.34409722222222222</v>
      </c>
      <c r="C358" s="17">
        <v>102.9</v>
      </c>
      <c r="D358" s="17">
        <v>4.5</v>
      </c>
      <c r="E358" s="17">
        <v>5.1469999999999997E-3</v>
      </c>
      <c r="F358" s="17">
        <v>0.249</v>
      </c>
      <c r="G358" s="17">
        <v>0.898922</v>
      </c>
      <c r="H358" s="17">
        <v>0.193665</v>
      </c>
      <c r="I358" s="17">
        <v>0.284057</v>
      </c>
      <c r="J358" s="17">
        <v>9.0392E-2</v>
      </c>
      <c r="K358" s="17">
        <v>0.31821899999999997</v>
      </c>
      <c r="L358" s="17">
        <v>758.9</v>
      </c>
      <c r="M358" s="17">
        <v>0</v>
      </c>
      <c r="N358" s="17">
        <v>430</v>
      </c>
      <c r="O358" s="17">
        <v>0</v>
      </c>
      <c r="P358" s="17">
        <v>0</v>
      </c>
      <c r="Q358" s="17">
        <v>0.87084799999999996</v>
      </c>
      <c r="R358" s="17">
        <v>0.17338100000000001</v>
      </c>
      <c r="S358" s="17">
        <v>0.25800699999999999</v>
      </c>
      <c r="T358" s="17">
        <v>8.4626000000000007E-2</v>
      </c>
      <c r="U358" s="17">
        <v>0.32799800000000001</v>
      </c>
      <c r="V358" s="17">
        <v>606.1</v>
      </c>
      <c r="W358" s="17">
        <v>0.31321300000000002</v>
      </c>
      <c r="X358" s="17">
        <v>621</v>
      </c>
      <c r="Y358" s="17">
        <v>0</v>
      </c>
      <c r="Z358" s="17">
        <v>0</v>
      </c>
      <c r="AA358" s="17">
        <v>0.50461199999999995</v>
      </c>
      <c r="AB358" s="17">
        <v>8.7733399999999993E-3</v>
      </c>
      <c r="AC358" s="17">
        <v>0.174124</v>
      </c>
      <c r="AD358" s="17">
        <v>0.25</v>
      </c>
      <c r="AE358" s="17">
        <v>1094.4000000000001</v>
      </c>
    </row>
    <row r="359" spans="1:31">
      <c r="A359" s="17">
        <v>346</v>
      </c>
      <c r="B359" s="19">
        <v>0.34415509259259264</v>
      </c>
      <c r="C359" s="17">
        <v>101.6</v>
      </c>
      <c r="D359" s="17">
        <v>4.5</v>
      </c>
      <c r="E359" s="17">
        <v>4.5599999999999998E-3</v>
      </c>
      <c r="F359" s="17">
        <v>0.221</v>
      </c>
      <c r="G359" s="17">
        <v>0.84171600000000002</v>
      </c>
      <c r="H359" s="17">
        <v>0.20782700000000001</v>
      </c>
      <c r="I359" s="17">
        <v>0.28320499999999998</v>
      </c>
      <c r="J359" s="17">
        <v>7.5379000000000002E-2</v>
      </c>
      <c r="K359" s="17">
        <v>0.26616200000000001</v>
      </c>
      <c r="L359" s="17">
        <v>626.70000000000005</v>
      </c>
      <c r="M359" s="17">
        <v>1.9999999999999999E-6</v>
      </c>
      <c r="N359" s="17">
        <v>653</v>
      </c>
      <c r="O359" s="17">
        <v>0</v>
      </c>
      <c r="P359" s="17">
        <v>0</v>
      </c>
      <c r="Q359" s="17">
        <v>0.84163100000000002</v>
      </c>
      <c r="R359" s="17">
        <v>0.16775000000000001</v>
      </c>
      <c r="S359" s="17">
        <v>0.25914999999999999</v>
      </c>
      <c r="T359" s="17">
        <v>9.1399999999999995E-2</v>
      </c>
      <c r="U359" s="17">
        <v>0.35269299999999998</v>
      </c>
      <c r="V359" s="17">
        <v>841.6</v>
      </c>
      <c r="W359" s="17">
        <v>0.14164099999999999</v>
      </c>
      <c r="X359" s="17">
        <v>628</v>
      </c>
      <c r="Y359" s="17">
        <v>0</v>
      </c>
      <c r="Z359" s="17">
        <v>0</v>
      </c>
      <c r="AA359" s="17">
        <v>0.54260399999999998</v>
      </c>
      <c r="AB359" s="17">
        <v>1.09804E-2</v>
      </c>
      <c r="AC359" s="17">
        <v>0.16875299999999999</v>
      </c>
      <c r="AD359" s="17">
        <v>0.25</v>
      </c>
      <c r="AE359" s="17">
        <v>1325.4</v>
      </c>
    </row>
    <row r="360" spans="1:31">
      <c r="A360" s="17">
        <v>347</v>
      </c>
      <c r="B360" s="19">
        <v>0.34421296296296294</v>
      </c>
      <c r="C360" s="17">
        <v>101.4</v>
      </c>
      <c r="D360" s="17">
        <v>4.5</v>
      </c>
      <c r="E360" s="17">
        <v>4.9480000000000001E-3</v>
      </c>
      <c r="F360" s="17">
        <v>0.23899999999999999</v>
      </c>
      <c r="G360" s="17">
        <v>0.90867699999999996</v>
      </c>
      <c r="H360" s="17">
        <v>0.20907200000000001</v>
      </c>
      <c r="I360" s="17">
        <v>0.29835699999999998</v>
      </c>
      <c r="J360" s="17">
        <v>8.9286000000000004E-2</v>
      </c>
      <c r="K360" s="17">
        <v>0.29925800000000002</v>
      </c>
      <c r="L360" s="17">
        <v>805.5</v>
      </c>
      <c r="M360" s="17">
        <v>0.10492600000000001</v>
      </c>
      <c r="N360" s="17">
        <v>652</v>
      </c>
      <c r="O360" s="17">
        <v>0</v>
      </c>
      <c r="P360" s="17">
        <v>0</v>
      </c>
      <c r="Q360" s="17">
        <v>0.83657099999999995</v>
      </c>
      <c r="R360" s="17">
        <v>0.18192</v>
      </c>
      <c r="S360" s="17">
        <v>0.25938699999999998</v>
      </c>
      <c r="T360" s="17">
        <v>7.7465999999999993E-2</v>
      </c>
      <c r="U360" s="17">
        <v>0.29865199999999997</v>
      </c>
      <c r="V360" s="17">
        <v>623.6</v>
      </c>
      <c r="W360" s="17">
        <v>3.0000000000000001E-6</v>
      </c>
      <c r="X360" s="17">
        <v>647</v>
      </c>
      <c r="Y360" s="17">
        <v>0</v>
      </c>
      <c r="Z360" s="17">
        <v>0</v>
      </c>
      <c r="AA360" s="17">
        <v>0.45946500000000001</v>
      </c>
      <c r="AB360" s="17">
        <v>1.4046599999999999E-2</v>
      </c>
      <c r="AC360" s="17">
        <v>0.183008</v>
      </c>
      <c r="AD360" s="17">
        <v>0.25</v>
      </c>
      <c r="AE360" s="17">
        <v>1031.0999999999999</v>
      </c>
    </row>
    <row r="361" spans="1:31">
      <c r="A361" s="17">
        <v>348</v>
      </c>
      <c r="B361" s="19">
        <v>0.3442708333333333</v>
      </c>
      <c r="C361" s="17">
        <v>100</v>
      </c>
      <c r="D361" s="17">
        <v>4.5</v>
      </c>
      <c r="E361" s="17">
        <v>4.9350000000000002E-3</v>
      </c>
      <c r="F361" s="17">
        <v>0.23899999999999999</v>
      </c>
      <c r="G361" s="17">
        <v>0.892424</v>
      </c>
      <c r="H361" s="17">
        <v>0.20276</v>
      </c>
      <c r="I361" s="17">
        <v>0.28804999999999997</v>
      </c>
      <c r="J361" s="17">
        <v>8.5290000000000005E-2</v>
      </c>
      <c r="K361" s="17">
        <v>0.296095</v>
      </c>
      <c r="L361" s="17">
        <v>700.8</v>
      </c>
      <c r="M361" s="17">
        <v>5.3999999999999998E-5</v>
      </c>
      <c r="N361" s="17">
        <v>641</v>
      </c>
      <c r="O361" s="17">
        <v>0</v>
      </c>
      <c r="P361" s="17">
        <v>0</v>
      </c>
      <c r="Q361" s="17">
        <v>0.90446599999999999</v>
      </c>
      <c r="R361" s="17">
        <v>0.17552799999999999</v>
      </c>
      <c r="S361" s="17">
        <v>0.26663300000000001</v>
      </c>
      <c r="T361" s="17">
        <v>9.1105000000000005E-2</v>
      </c>
      <c r="U361" s="17">
        <v>0.34168700000000002</v>
      </c>
      <c r="V361" s="17">
        <v>611.20000000000005</v>
      </c>
      <c r="W361" s="17">
        <v>1.9999999999999999E-6</v>
      </c>
      <c r="X361" s="17">
        <v>413</v>
      </c>
      <c r="Y361" s="17">
        <v>0</v>
      </c>
      <c r="Z361" s="17">
        <v>0</v>
      </c>
      <c r="AA361" s="17">
        <v>0.52567200000000003</v>
      </c>
      <c r="AB361" s="17">
        <v>1.2028799999999999E-2</v>
      </c>
      <c r="AC361" s="17">
        <v>0.176624</v>
      </c>
      <c r="AD361" s="17">
        <v>0.25</v>
      </c>
      <c r="AE361" s="17">
        <v>1185.2</v>
      </c>
    </row>
    <row r="362" spans="1:31">
      <c r="A362" s="17">
        <v>349</v>
      </c>
      <c r="B362" s="19">
        <v>0.34432870370370372</v>
      </c>
      <c r="C362" s="17">
        <v>99.4</v>
      </c>
      <c r="D362" s="17">
        <v>4.5</v>
      </c>
      <c r="E362" s="17">
        <v>6.1760000000000001E-3</v>
      </c>
      <c r="F362" s="17">
        <v>0.29899999999999999</v>
      </c>
      <c r="G362" s="17">
        <v>0.90727599999999997</v>
      </c>
      <c r="H362" s="17">
        <v>0.19992799999999999</v>
      </c>
      <c r="I362" s="17">
        <v>0.29785800000000001</v>
      </c>
      <c r="J362" s="17">
        <v>9.7930000000000003E-2</v>
      </c>
      <c r="K362" s="17">
        <v>0.32878000000000002</v>
      </c>
      <c r="L362" s="17">
        <v>854.7</v>
      </c>
      <c r="M362" s="17">
        <v>5.0000000000000004E-6</v>
      </c>
      <c r="N362" s="17">
        <v>786</v>
      </c>
      <c r="O362" s="17">
        <v>0</v>
      </c>
      <c r="P362" s="17">
        <v>0</v>
      </c>
      <c r="Q362" s="17">
        <v>0.87702800000000003</v>
      </c>
      <c r="R362" s="17">
        <v>0.18466099999999999</v>
      </c>
      <c r="S362" s="17">
        <v>0.28525299999999998</v>
      </c>
      <c r="T362" s="17">
        <v>0.100592</v>
      </c>
      <c r="U362" s="17">
        <v>0.35264000000000001</v>
      </c>
      <c r="V362" s="17">
        <v>724.7</v>
      </c>
      <c r="W362" s="17">
        <v>0.120934</v>
      </c>
      <c r="X362" s="17">
        <v>478</v>
      </c>
      <c r="Y362" s="17">
        <v>0</v>
      </c>
      <c r="Z362" s="17">
        <v>0</v>
      </c>
      <c r="AA362" s="17">
        <v>0.54252400000000001</v>
      </c>
      <c r="AB362" s="17">
        <v>1.7904E-2</v>
      </c>
      <c r="AC362" s="17">
        <v>0.18646199999999999</v>
      </c>
      <c r="AD362" s="17">
        <v>0.25</v>
      </c>
      <c r="AE362" s="17">
        <v>971.7</v>
      </c>
    </row>
    <row r="363" spans="1:31">
      <c r="A363" s="17">
        <v>350</v>
      </c>
      <c r="B363" s="19">
        <v>0.34438657407407408</v>
      </c>
      <c r="C363" s="17">
        <v>98.9</v>
      </c>
      <c r="D363" s="17">
        <v>4.5</v>
      </c>
      <c r="E363" s="17">
        <v>4.849E-3</v>
      </c>
      <c r="F363" s="17">
        <v>0.23499999999999999</v>
      </c>
      <c r="G363" s="17">
        <v>0.86985100000000004</v>
      </c>
      <c r="H363" s="17">
        <v>0.218691</v>
      </c>
      <c r="I363" s="17">
        <v>0.29610500000000001</v>
      </c>
      <c r="J363" s="17">
        <v>7.7413999999999997E-2</v>
      </c>
      <c r="K363" s="17">
        <v>0.26144000000000001</v>
      </c>
      <c r="L363" s="17">
        <v>632</v>
      </c>
      <c r="M363" s="17">
        <v>0.37081399999999998</v>
      </c>
      <c r="N363" s="17">
        <v>565</v>
      </c>
      <c r="O363" s="17">
        <v>0</v>
      </c>
      <c r="P363" s="17">
        <v>0</v>
      </c>
      <c r="Q363" s="17">
        <v>0.89238600000000001</v>
      </c>
      <c r="R363" s="17">
        <v>0.17285900000000001</v>
      </c>
      <c r="S363" s="17">
        <v>0.27495900000000001</v>
      </c>
      <c r="T363" s="17">
        <v>0.1021</v>
      </c>
      <c r="U363" s="17">
        <v>0.37132700000000002</v>
      </c>
      <c r="V363" s="17">
        <v>732.6</v>
      </c>
      <c r="W363" s="17">
        <v>0.126887</v>
      </c>
      <c r="X363" s="17">
        <v>522</v>
      </c>
      <c r="Y363" s="17">
        <v>0</v>
      </c>
      <c r="Z363" s="17">
        <v>0</v>
      </c>
      <c r="AA363" s="17">
        <v>0.57127300000000003</v>
      </c>
      <c r="AB363" s="17">
        <v>9.5975799999999997E-3</v>
      </c>
      <c r="AC363" s="17">
        <v>0.17383899999999999</v>
      </c>
      <c r="AD363" s="17">
        <v>0.25</v>
      </c>
      <c r="AE363" s="17">
        <v>1314.2</v>
      </c>
    </row>
    <row r="364" spans="1:31">
      <c r="A364" s="17">
        <v>351</v>
      </c>
      <c r="B364" s="19">
        <v>0.3444444444444445</v>
      </c>
      <c r="C364" s="17">
        <v>97.8</v>
      </c>
      <c r="D364" s="17">
        <v>4.5</v>
      </c>
      <c r="E364" s="17">
        <v>4.9090000000000002E-3</v>
      </c>
      <c r="F364" s="17">
        <v>0.23799999999999999</v>
      </c>
      <c r="G364" s="17">
        <v>0.89404899999999998</v>
      </c>
      <c r="H364" s="17">
        <v>0.21002299999999999</v>
      </c>
      <c r="I364" s="17">
        <v>0.30775400000000003</v>
      </c>
      <c r="J364" s="17">
        <v>9.7730999999999998E-2</v>
      </c>
      <c r="K364" s="17">
        <v>0.31756099999999998</v>
      </c>
      <c r="L364" s="17">
        <v>716.2</v>
      </c>
      <c r="M364" s="17">
        <v>3.9999999999999998E-6</v>
      </c>
      <c r="N364" s="17">
        <v>698</v>
      </c>
      <c r="O364" s="17">
        <v>0</v>
      </c>
      <c r="P364" s="17">
        <v>0</v>
      </c>
      <c r="Q364" s="17">
        <v>0.89309700000000003</v>
      </c>
      <c r="R364" s="17">
        <v>0.188273</v>
      </c>
      <c r="S364" s="17">
        <v>0.28226099999999998</v>
      </c>
      <c r="T364" s="17">
        <v>9.3988000000000002E-2</v>
      </c>
      <c r="U364" s="17">
        <v>0.332982</v>
      </c>
      <c r="V364" s="17">
        <v>616</v>
      </c>
      <c r="W364" s="17">
        <v>0.22914999999999999</v>
      </c>
      <c r="X364" s="17">
        <v>637</v>
      </c>
      <c r="Y364" s="17">
        <v>0</v>
      </c>
      <c r="Z364" s="17">
        <v>0</v>
      </c>
      <c r="AA364" s="17">
        <v>0.51227999999999996</v>
      </c>
      <c r="AB364" s="17">
        <v>1.33712E-2</v>
      </c>
      <c r="AC364" s="17">
        <v>0.18953</v>
      </c>
      <c r="AD364" s="17">
        <v>0.25</v>
      </c>
      <c r="AE364" s="17">
        <v>1159.5999999999999</v>
      </c>
    </row>
    <row r="365" spans="1:31">
      <c r="A365" s="17">
        <v>352</v>
      </c>
      <c r="B365" s="19">
        <v>0.3445023148148148</v>
      </c>
      <c r="C365" s="17">
        <v>97.3</v>
      </c>
      <c r="D365" s="17">
        <v>4.5</v>
      </c>
      <c r="E365" s="17">
        <v>5.0340000000000003E-3</v>
      </c>
      <c r="F365" s="17">
        <v>0.24399999999999999</v>
      </c>
      <c r="G365" s="17">
        <v>0.88542299999999996</v>
      </c>
      <c r="H365" s="17">
        <v>0.185531</v>
      </c>
      <c r="I365" s="17">
        <v>0.26157399999999997</v>
      </c>
      <c r="J365" s="17">
        <v>7.6044E-2</v>
      </c>
      <c r="K365" s="17">
        <v>0.29071599999999997</v>
      </c>
      <c r="L365" s="17">
        <v>783.2</v>
      </c>
      <c r="M365" s="17">
        <v>6.9999999999999999E-6</v>
      </c>
      <c r="N365" s="17">
        <v>434</v>
      </c>
      <c r="O365" s="17">
        <v>0</v>
      </c>
      <c r="P365" s="17">
        <v>0</v>
      </c>
      <c r="Q365" s="17">
        <v>0.86012500000000003</v>
      </c>
      <c r="R365" s="17">
        <v>0.16215099999999999</v>
      </c>
      <c r="S365" s="17">
        <v>0.235315</v>
      </c>
      <c r="T365" s="17">
        <v>7.3163000000000006E-2</v>
      </c>
      <c r="U365" s="17">
        <v>0.310917</v>
      </c>
      <c r="V365" s="17">
        <v>710.8</v>
      </c>
      <c r="W365" s="17">
        <v>0.14163999999999999</v>
      </c>
      <c r="X365" s="17">
        <v>464</v>
      </c>
      <c r="Y365" s="17">
        <v>0</v>
      </c>
      <c r="Z365" s="17">
        <v>0</v>
      </c>
      <c r="AA365" s="17">
        <v>0.47833500000000001</v>
      </c>
      <c r="AB365" s="17">
        <v>9.1309300000000006E-3</v>
      </c>
      <c r="AC365" s="17">
        <v>0.16281899999999999</v>
      </c>
      <c r="AD365" s="17">
        <v>0.25</v>
      </c>
      <c r="AE365" s="17">
        <v>1060.5</v>
      </c>
    </row>
    <row r="366" spans="1:31">
      <c r="A366" s="17">
        <v>353</v>
      </c>
      <c r="B366" s="19">
        <v>0.34456018518518516</v>
      </c>
      <c r="C366" s="17">
        <v>96.2</v>
      </c>
      <c r="D366" s="17">
        <v>4.5</v>
      </c>
      <c r="E366" s="17">
        <v>4.5269999999999998E-3</v>
      </c>
      <c r="F366" s="17">
        <v>0.219</v>
      </c>
      <c r="G366" s="17">
        <v>0.86860000000000004</v>
      </c>
      <c r="H366" s="17">
        <v>0.18778</v>
      </c>
      <c r="I366" s="17">
        <v>0.26679399999999998</v>
      </c>
      <c r="J366" s="17">
        <v>7.9014000000000001E-2</v>
      </c>
      <c r="K366" s="17">
        <v>0.29616199999999998</v>
      </c>
      <c r="L366" s="17">
        <v>625.20000000000005</v>
      </c>
      <c r="M366" s="17">
        <v>0.17907300000000001</v>
      </c>
      <c r="N366" s="17">
        <v>432</v>
      </c>
      <c r="O366" s="17">
        <v>0</v>
      </c>
      <c r="P366" s="17">
        <v>0</v>
      </c>
      <c r="Q366" s="17">
        <v>0.89282700000000004</v>
      </c>
      <c r="R366" s="17">
        <v>0.15180299999999999</v>
      </c>
      <c r="S366" s="17">
        <v>0.23341799999999999</v>
      </c>
      <c r="T366" s="17">
        <v>8.1614999999999993E-2</v>
      </c>
      <c r="U366" s="17">
        <v>0.34965099999999999</v>
      </c>
      <c r="V366" s="17">
        <v>751.6</v>
      </c>
      <c r="W366" s="17">
        <v>8.9689999999999995E-3</v>
      </c>
      <c r="X366" s="17">
        <v>820</v>
      </c>
      <c r="Y366" s="17">
        <v>0</v>
      </c>
      <c r="Z366" s="17">
        <v>0</v>
      </c>
      <c r="AA366" s="17">
        <v>0.53792399999999996</v>
      </c>
      <c r="AB366" s="17">
        <v>7.27022E-3</v>
      </c>
      <c r="AC366" s="17">
        <v>0.152396</v>
      </c>
      <c r="AD366" s="17">
        <v>0.25</v>
      </c>
      <c r="AE366" s="17">
        <v>1328.5</v>
      </c>
    </row>
    <row r="367" spans="1:31">
      <c r="A367" s="17">
        <v>354</v>
      </c>
      <c r="B367" s="19">
        <v>0.34461805555555558</v>
      </c>
      <c r="C367" s="17">
        <v>95.8</v>
      </c>
      <c r="D367" s="17">
        <v>4.5</v>
      </c>
      <c r="E367" s="17">
        <v>4.9309999999999996E-3</v>
      </c>
      <c r="F367" s="17">
        <v>0.23899999999999999</v>
      </c>
      <c r="G367" s="17">
        <v>0.89713100000000001</v>
      </c>
      <c r="H367" s="17">
        <v>0.19639499999999999</v>
      </c>
      <c r="I367" s="17">
        <v>0.275335</v>
      </c>
      <c r="J367" s="17">
        <v>7.8939999999999996E-2</v>
      </c>
      <c r="K367" s="17">
        <v>0.28670600000000002</v>
      </c>
      <c r="L367" s="17">
        <v>713.5</v>
      </c>
      <c r="M367" s="17">
        <v>0.166049</v>
      </c>
      <c r="N367" s="17">
        <v>826</v>
      </c>
      <c r="O367" s="17">
        <v>0</v>
      </c>
      <c r="P367" s="17">
        <v>0</v>
      </c>
      <c r="Q367" s="17">
        <v>0.87260300000000002</v>
      </c>
      <c r="R367" s="17">
        <v>0.172592</v>
      </c>
      <c r="S367" s="17">
        <v>0.26014999999999999</v>
      </c>
      <c r="T367" s="17">
        <v>8.7557999999999997E-2</v>
      </c>
      <c r="U367" s="17">
        <v>0.33656700000000001</v>
      </c>
      <c r="V367" s="17">
        <v>588.5</v>
      </c>
      <c r="W367" s="17">
        <v>9.0000000000000002E-6</v>
      </c>
      <c r="X367" s="17">
        <v>600</v>
      </c>
      <c r="Y367" s="17">
        <v>0</v>
      </c>
      <c r="Z367" s="17">
        <v>0</v>
      </c>
      <c r="AA367" s="17">
        <v>0.51779500000000001</v>
      </c>
      <c r="AB367" s="17">
        <v>1.5723399999999998E-2</v>
      </c>
      <c r="AC367" s="17">
        <v>0.17396900000000001</v>
      </c>
      <c r="AD367" s="17">
        <v>0.25</v>
      </c>
      <c r="AE367" s="17">
        <v>1164.0999999999999</v>
      </c>
    </row>
    <row r="368" spans="1:31">
      <c r="A368" s="17">
        <v>355</v>
      </c>
      <c r="B368" s="19">
        <v>0.34467592592592594</v>
      </c>
      <c r="C368" s="17">
        <v>94.5</v>
      </c>
      <c r="D368" s="17">
        <v>5.4</v>
      </c>
      <c r="E368" s="17">
        <v>5.4689999999999999E-3</v>
      </c>
      <c r="F368" s="17">
        <v>0.26500000000000001</v>
      </c>
      <c r="G368" s="17">
        <v>0.83175299999999996</v>
      </c>
      <c r="H368" s="17">
        <v>0.20651900000000001</v>
      </c>
      <c r="I368" s="17">
        <v>0.28637800000000002</v>
      </c>
      <c r="J368" s="17">
        <v>7.9858999999999999E-2</v>
      </c>
      <c r="K368" s="17">
        <v>0.27885900000000002</v>
      </c>
      <c r="L368" s="17">
        <v>665.3</v>
      </c>
      <c r="M368" s="17">
        <v>6.0000000000000002E-6</v>
      </c>
      <c r="N368" s="17">
        <v>684</v>
      </c>
      <c r="O368" s="17">
        <v>0</v>
      </c>
      <c r="P368" s="17">
        <v>0</v>
      </c>
      <c r="Q368" s="17">
        <v>0.89495199999999997</v>
      </c>
      <c r="R368" s="17">
        <v>0.172233</v>
      </c>
      <c r="S368" s="17">
        <v>0.25831100000000001</v>
      </c>
      <c r="T368" s="17">
        <v>8.6078000000000002E-2</v>
      </c>
      <c r="U368" s="17">
        <v>0.333235</v>
      </c>
      <c r="V368" s="17">
        <v>579.4</v>
      </c>
      <c r="W368" s="17">
        <v>5.0000000000000004E-6</v>
      </c>
      <c r="X368" s="17">
        <v>693</v>
      </c>
      <c r="Y368" s="17">
        <v>0</v>
      </c>
      <c r="Z368" s="17">
        <v>0</v>
      </c>
      <c r="AA368" s="17">
        <v>0.51266900000000004</v>
      </c>
      <c r="AB368" s="17">
        <v>1.45924E-2</v>
      </c>
      <c r="AC368" s="17">
        <v>0.173489</v>
      </c>
      <c r="AD368" s="17">
        <v>0.25</v>
      </c>
      <c r="AE368" s="17">
        <v>1248.4000000000001</v>
      </c>
    </row>
    <row r="369" spans="1:31">
      <c r="A369" s="17">
        <v>356</v>
      </c>
      <c r="B369" s="19">
        <v>0.34473379629629625</v>
      </c>
      <c r="C369" s="17">
        <v>94.2</v>
      </c>
      <c r="D369" s="17">
        <v>5.4</v>
      </c>
      <c r="E369" s="17">
        <v>5.7130000000000002E-3</v>
      </c>
      <c r="F369" s="17">
        <v>0.27600000000000002</v>
      </c>
      <c r="G369" s="17">
        <v>0.89836099999999997</v>
      </c>
      <c r="H369" s="17">
        <v>0.21407599999999999</v>
      </c>
      <c r="I369" s="17">
        <v>0.30380800000000002</v>
      </c>
      <c r="J369" s="17">
        <v>8.9732000000000006E-2</v>
      </c>
      <c r="K369" s="17">
        <v>0.29535899999999998</v>
      </c>
      <c r="L369" s="17">
        <v>722.6</v>
      </c>
      <c r="M369" s="17">
        <v>1.9480000000000001E-2</v>
      </c>
      <c r="N369" s="17">
        <v>445</v>
      </c>
      <c r="O369" s="17">
        <v>0</v>
      </c>
      <c r="P369" s="17">
        <v>0</v>
      </c>
      <c r="Q369" s="17">
        <v>0.87490199999999996</v>
      </c>
      <c r="R369" s="17">
        <v>0.18094499999999999</v>
      </c>
      <c r="S369" s="17">
        <v>0.26574799999999998</v>
      </c>
      <c r="T369" s="17">
        <v>8.4803000000000003E-2</v>
      </c>
      <c r="U369" s="17">
        <v>0.31911200000000001</v>
      </c>
      <c r="V369" s="17">
        <v>746.6</v>
      </c>
      <c r="W369" s="17">
        <v>8.6821999999999996E-2</v>
      </c>
      <c r="X369" s="17">
        <v>712</v>
      </c>
      <c r="Y369" s="17">
        <v>0</v>
      </c>
      <c r="Z369" s="17">
        <v>0</v>
      </c>
      <c r="AA369" s="17">
        <v>0.49094199999999999</v>
      </c>
      <c r="AB369" s="17">
        <v>1.03634E-2</v>
      </c>
      <c r="AC369" s="17">
        <v>0.18182400000000001</v>
      </c>
      <c r="AD369" s="17">
        <v>0.25</v>
      </c>
      <c r="AE369" s="17">
        <v>1149.4000000000001</v>
      </c>
    </row>
    <row r="370" spans="1:31">
      <c r="A370" s="17">
        <v>357</v>
      </c>
      <c r="B370" s="19">
        <v>0.34478009259259257</v>
      </c>
      <c r="C370" s="17">
        <v>93.1</v>
      </c>
      <c r="D370" s="17">
        <v>5.4</v>
      </c>
      <c r="E370" s="17">
        <v>5.7349999999999996E-3</v>
      </c>
      <c r="F370" s="17">
        <v>0.27800000000000002</v>
      </c>
      <c r="G370" s="17">
        <v>0.86766200000000004</v>
      </c>
      <c r="H370" s="17">
        <v>0.21155099999999999</v>
      </c>
      <c r="I370" s="17">
        <v>0.29555900000000002</v>
      </c>
      <c r="J370" s="17">
        <v>8.4007999999999999E-2</v>
      </c>
      <c r="K370" s="17">
        <v>0.28423399999999999</v>
      </c>
      <c r="L370" s="17">
        <v>650.29999999999995</v>
      </c>
      <c r="M370" s="17">
        <v>4.3000000000000002E-5</v>
      </c>
      <c r="N370" s="17">
        <v>737</v>
      </c>
      <c r="O370" s="17">
        <v>0</v>
      </c>
      <c r="P370" s="17">
        <v>0</v>
      </c>
      <c r="Q370" s="17">
        <v>0.87936400000000003</v>
      </c>
      <c r="R370" s="17">
        <v>0.18867300000000001</v>
      </c>
      <c r="S370" s="17">
        <v>0.29377999999999999</v>
      </c>
      <c r="T370" s="17">
        <v>0.10510700000000001</v>
      </c>
      <c r="U370" s="17">
        <v>0.35777500000000001</v>
      </c>
      <c r="V370" s="17">
        <v>649</v>
      </c>
      <c r="W370" s="17">
        <v>0.283279</v>
      </c>
      <c r="X370" s="17">
        <v>518</v>
      </c>
      <c r="Y370" s="17">
        <v>0</v>
      </c>
      <c r="Z370" s="17">
        <v>0</v>
      </c>
      <c r="AA370" s="17">
        <v>0.550423</v>
      </c>
      <c r="AB370" s="17">
        <v>1.53686E-2</v>
      </c>
      <c r="AC370" s="17">
        <v>0.19028800000000001</v>
      </c>
      <c r="AD370" s="17">
        <v>0.25</v>
      </c>
      <c r="AE370" s="17">
        <v>1277.2</v>
      </c>
    </row>
    <row r="371" spans="1:31">
      <c r="A371" s="17">
        <v>358</v>
      </c>
      <c r="B371" s="19">
        <v>0.34483796296296299</v>
      </c>
      <c r="C371" s="17">
        <v>92.3</v>
      </c>
      <c r="D371" s="17">
        <v>5.4</v>
      </c>
      <c r="E371" s="17">
        <v>5.8589999999999996E-3</v>
      </c>
      <c r="F371" s="17">
        <v>0.28399999999999997</v>
      </c>
      <c r="G371" s="17">
        <v>0.91428399999999999</v>
      </c>
      <c r="H371" s="17">
        <v>0.21940999999999999</v>
      </c>
      <c r="I371" s="17">
        <v>0.31763999999999998</v>
      </c>
      <c r="J371" s="17">
        <v>9.8229999999999998E-2</v>
      </c>
      <c r="K371" s="17">
        <v>0.30925000000000002</v>
      </c>
      <c r="L371" s="17">
        <v>671.2</v>
      </c>
      <c r="M371" s="17">
        <v>6.6812999999999997E-2</v>
      </c>
      <c r="N371" s="17">
        <v>691</v>
      </c>
      <c r="O371" s="17">
        <v>0</v>
      </c>
      <c r="P371" s="17">
        <v>0</v>
      </c>
      <c r="Q371" s="17">
        <v>0.89215199999999995</v>
      </c>
      <c r="R371" s="17">
        <v>0.189253</v>
      </c>
      <c r="S371" s="17">
        <v>0.29293400000000003</v>
      </c>
      <c r="T371" s="17">
        <v>0.103681</v>
      </c>
      <c r="U371" s="17">
        <v>0.353939</v>
      </c>
      <c r="V371" s="17">
        <v>630.1</v>
      </c>
      <c r="W371" s="17">
        <v>0.13609299999999999</v>
      </c>
      <c r="X371" s="17">
        <v>532</v>
      </c>
      <c r="Y371" s="17">
        <v>0</v>
      </c>
      <c r="Z371" s="17">
        <v>0</v>
      </c>
      <c r="AA371" s="17">
        <v>0.54452199999999995</v>
      </c>
      <c r="AB371" s="17">
        <v>1.4878199999999999E-2</v>
      </c>
      <c r="AC371" s="17">
        <v>0.19079499999999999</v>
      </c>
      <c r="AD371" s="17">
        <v>0.25</v>
      </c>
      <c r="AE371" s="17">
        <v>1237.4000000000001</v>
      </c>
    </row>
    <row r="372" spans="1:31">
      <c r="A372" s="17">
        <v>359</v>
      </c>
      <c r="B372" s="19">
        <v>0.34489583333333335</v>
      </c>
      <c r="C372" s="17">
        <v>92</v>
      </c>
      <c r="D372" s="17">
        <v>5.4</v>
      </c>
      <c r="E372" s="17">
        <v>4.8890000000000001E-3</v>
      </c>
      <c r="F372" s="17">
        <v>0.23699999999999999</v>
      </c>
      <c r="G372" s="17">
        <v>0.92541099999999998</v>
      </c>
      <c r="H372" s="17">
        <v>0.218612</v>
      </c>
      <c r="I372" s="17">
        <v>0.32351600000000003</v>
      </c>
      <c r="J372" s="17">
        <v>0.104904</v>
      </c>
      <c r="K372" s="17">
        <v>0.32426199999999999</v>
      </c>
      <c r="L372" s="17">
        <v>592.9</v>
      </c>
      <c r="M372" s="17">
        <v>6.9999999999999999E-6</v>
      </c>
      <c r="N372" s="17">
        <v>442</v>
      </c>
      <c r="O372" s="17">
        <v>0</v>
      </c>
      <c r="P372" s="17">
        <v>0</v>
      </c>
      <c r="Q372" s="17">
        <v>0.85030399999999995</v>
      </c>
      <c r="R372" s="17">
        <v>0.20453299999999999</v>
      </c>
      <c r="S372" s="17">
        <v>0.30625799999999997</v>
      </c>
      <c r="T372" s="17">
        <v>0.101725</v>
      </c>
      <c r="U372" s="17">
        <v>0.332154</v>
      </c>
      <c r="V372" s="17">
        <v>698.5</v>
      </c>
      <c r="W372" s="17">
        <v>0.31180200000000002</v>
      </c>
      <c r="X372" s="17">
        <v>494</v>
      </c>
      <c r="Y372" s="17">
        <v>0</v>
      </c>
      <c r="Z372" s="17">
        <v>0</v>
      </c>
      <c r="AA372" s="17">
        <v>0.51100599999999996</v>
      </c>
      <c r="AB372" s="17">
        <v>8.4613699999999993E-3</v>
      </c>
      <c r="AC372" s="17">
        <v>0.20539399999999999</v>
      </c>
      <c r="AD372" s="17">
        <v>0.25</v>
      </c>
      <c r="AE372" s="17">
        <v>1400.8</v>
      </c>
    </row>
    <row r="373" spans="1:31">
      <c r="A373" s="17">
        <v>360</v>
      </c>
      <c r="B373" s="19">
        <v>0.34495370370370365</v>
      </c>
      <c r="C373" s="17">
        <v>90.5</v>
      </c>
      <c r="D373" s="17">
        <v>5.4</v>
      </c>
      <c r="E373" s="17">
        <v>5.5919999999999997E-3</v>
      </c>
      <c r="F373" s="17">
        <v>0.27100000000000002</v>
      </c>
      <c r="G373" s="17">
        <v>0.92781400000000003</v>
      </c>
      <c r="H373" s="17">
        <v>0.23747299999999999</v>
      </c>
      <c r="I373" s="17">
        <v>0.35327199999999997</v>
      </c>
      <c r="J373" s="17">
        <v>0.115799</v>
      </c>
      <c r="K373" s="17">
        <v>0.32779000000000003</v>
      </c>
      <c r="L373" s="17">
        <v>627.29999999999995</v>
      </c>
      <c r="M373" s="17">
        <v>0.12074600000000001</v>
      </c>
      <c r="N373" s="17">
        <v>734</v>
      </c>
      <c r="O373" s="17">
        <v>0</v>
      </c>
      <c r="P373" s="17">
        <v>0</v>
      </c>
      <c r="Q373" s="17">
        <v>0.92234400000000005</v>
      </c>
      <c r="R373" s="17">
        <v>0.20704600000000001</v>
      </c>
      <c r="S373" s="17">
        <v>0.32424700000000001</v>
      </c>
      <c r="T373" s="17">
        <v>0.117201</v>
      </c>
      <c r="U373" s="17">
        <v>0.361456</v>
      </c>
      <c r="V373" s="17">
        <v>658</v>
      </c>
      <c r="W373" s="17">
        <v>8.2153000000000004E-2</v>
      </c>
      <c r="X373" s="17">
        <v>454</v>
      </c>
      <c r="Y373" s="17">
        <v>0</v>
      </c>
      <c r="Z373" s="17">
        <v>0</v>
      </c>
      <c r="AA373" s="17">
        <v>0.55608599999999997</v>
      </c>
      <c r="AB373" s="17">
        <v>1.47539E-2</v>
      </c>
      <c r="AC373" s="17">
        <v>0.20877499999999999</v>
      </c>
      <c r="AD373" s="17">
        <v>0.25</v>
      </c>
      <c r="AE373" s="17">
        <v>1324.1</v>
      </c>
    </row>
    <row r="374" spans="1:31">
      <c r="A374" s="17">
        <v>361</v>
      </c>
      <c r="B374" s="19">
        <v>0.34501157407407407</v>
      </c>
      <c r="C374" s="17">
        <v>90</v>
      </c>
      <c r="D374" s="17">
        <v>5.4</v>
      </c>
      <c r="E374" s="17">
        <v>6.2560000000000003E-3</v>
      </c>
      <c r="F374" s="17">
        <v>0.30299999999999999</v>
      </c>
      <c r="G374" s="17">
        <v>0.938052</v>
      </c>
      <c r="H374" s="17">
        <v>0.24309700000000001</v>
      </c>
      <c r="I374" s="17">
        <v>0.36162699999999998</v>
      </c>
      <c r="J374" s="17">
        <v>0.11853</v>
      </c>
      <c r="K374" s="17">
        <v>0.32776899999999998</v>
      </c>
      <c r="L374" s="17">
        <v>653.29999999999995</v>
      </c>
      <c r="M374" s="17">
        <v>2.1531000000000002E-2</v>
      </c>
      <c r="N374" s="17">
        <v>618</v>
      </c>
      <c r="O374" s="17">
        <v>0</v>
      </c>
      <c r="P374" s="17">
        <v>0</v>
      </c>
      <c r="Q374" s="17">
        <v>0.90991299999999997</v>
      </c>
      <c r="R374" s="17">
        <v>0.20574799999999999</v>
      </c>
      <c r="S374" s="17">
        <v>0.33592</v>
      </c>
      <c r="T374" s="17">
        <v>0.13017200000000001</v>
      </c>
      <c r="U374" s="17">
        <v>0.38751000000000002</v>
      </c>
      <c r="V374" s="17">
        <v>714.8</v>
      </c>
      <c r="W374" s="17">
        <v>1.9999999999999999E-6</v>
      </c>
      <c r="X374" s="17">
        <v>722</v>
      </c>
      <c r="Y374" s="17">
        <v>0</v>
      </c>
      <c r="Z374" s="17">
        <v>0</v>
      </c>
      <c r="AA374" s="17">
        <v>0.59616899999999995</v>
      </c>
      <c r="AB374" s="17">
        <v>1.29766E-2</v>
      </c>
      <c r="AC374" s="17">
        <v>0.20743700000000001</v>
      </c>
      <c r="AD374" s="17">
        <v>0.25</v>
      </c>
      <c r="AE374" s="17">
        <v>1271.3</v>
      </c>
    </row>
    <row r="375" spans="1:31">
      <c r="A375" s="17">
        <v>362</v>
      </c>
      <c r="B375" s="19">
        <v>0.34506944444444443</v>
      </c>
      <c r="C375" s="17">
        <v>89.2</v>
      </c>
      <c r="D375" s="17">
        <v>5.4</v>
      </c>
      <c r="E375" s="17">
        <v>6.0280000000000004E-3</v>
      </c>
      <c r="F375" s="17">
        <v>0.29199999999999998</v>
      </c>
      <c r="G375" s="17">
        <v>0.90442</v>
      </c>
      <c r="H375" s="17">
        <v>0.259521</v>
      </c>
      <c r="I375" s="17">
        <v>0.37828800000000001</v>
      </c>
      <c r="J375" s="17">
        <v>0.118767</v>
      </c>
      <c r="K375" s="17">
        <v>0.31396000000000002</v>
      </c>
      <c r="L375" s="17">
        <v>646.29999999999995</v>
      </c>
      <c r="M375" s="17">
        <v>2.5000000000000001E-5</v>
      </c>
      <c r="N375" s="17">
        <v>399</v>
      </c>
      <c r="O375" s="17">
        <v>0</v>
      </c>
      <c r="P375" s="17">
        <v>0</v>
      </c>
      <c r="Q375" s="17">
        <v>0.91384299999999996</v>
      </c>
      <c r="R375" s="17">
        <v>0.22114200000000001</v>
      </c>
      <c r="S375" s="17">
        <v>0.35422399999999998</v>
      </c>
      <c r="T375" s="17">
        <v>0.13308200000000001</v>
      </c>
      <c r="U375" s="17">
        <v>0.37569999999999998</v>
      </c>
      <c r="V375" s="17">
        <v>697.8</v>
      </c>
      <c r="W375" s="17">
        <v>0.15204500000000001</v>
      </c>
      <c r="X375" s="17">
        <v>611</v>
      </c>
      <c r="Y375" s="17">
        <v>0</v>
      </c>
      <c r="Z375" s="17">
        <v>0</v>
      </c>
      <c r="AA375" s="17">
        <v>0.57799999999999996</v>
      </c>
      <c r="AB375" s="17">
        <v>8.3239999999999998E-3</v>
      </c>
      <c r="AC375" s="17">
        <v>0.22225</v>
      </c>
      <c r="AD375" s="17">
        <v>0.25</v>
      </c>
      <c r="AE375" s="17">
        <v>1285.2</v>
      </c>
    </row>
    <row r="376" spans="1:31">
      <c r="A376" s="17">
        <v>363</v>
      </c>
      <c r="B376" s="19">
        <v>0.34512731481481485</v>
      </c>
      <c r="C376" s="17">
        <v>88.3</v>
      </c>
      <c r="D376" s="17">
        <v>5.4</v>
      </c>
      <c r="E376" s="17">
        <v>5.6950000000000004E-3</v>
      </c>
      <c r="F376" s="17">
        <v>0.27600000000000002</v>
      </c>
      <c r="G376" s="17">
        <v>0.95650199999999996</v>
      </c>
      <c r="H376" s="17">
        <v>0.29011999999999999</v>
      </c>
      <c r="I376" s="17">
        <v>0.43687399999999998</v>
      </c>
      <c r="J376" s="17">
        <v>0.146754</v>
      </c>
      <c r="K376" s="17">
        <v>0.33591799999999999</v>
      </c>
      <c r="L376" s="17">
        <v>581.5</v>
      </c>
      <c r="M376" s="17">
        <v>0.147115</v>
      </c>
      <c r="N376" s="17">
        <v>608</v>
      </c>
      <c r="O376" s="17">
        <v>0</v>
      </c>
      <c r="P376" s="17">
        <v>0</v>
      </c>
      <c r="Q376" s="17">
        <v>0.94592900000000002</v>
      </c>
      <c r="R376" s="17">
        <v>0.24829300000000001</v>
      </c>
      <c r="S376" s="17">
        <v>0.41086</v>
      </c>
      <c r="T376" s="17">
        <v>0.16256699999999999</v>
      </c>
      <c r="U376" s="17">
        <v>0.395675</v>
      </c>
      <c r="V376" s="17">
        <v>637.9</v>
      </c>
      <c r="W376" s="17">
        <v>8.6725999999999998E-2</v>
      </c>
      <c r="X376" s="17">
        <v>517</v>
      </c>
      <c r="Y376" s="17">
        <v>0</v>
      </c>
      <c r="Z376" s="17">
        <v>0</v>
      </c>
      <c r="AA376" s="17">
        <v>0.60873100000000002</v>
      </c>
      <c r="AB376" s="17">
        <v>1.13794E-2</v>
      </c>
      <c r="AC376" s="17">
        <v>0.250143</v>
      </c>
      <c r="AD376" s="17">
        <v>0.25</v>
      </c>
      <c r="AE376" s="17">
        <v>1428.2</v>
      </c>
    </row>
    <row r="377" spans="1:31">
      <c r="A377" s="17">
        <v>364</v>
      </c>
      <c r="B377" s="19">
        <v>0.34517361111111117</v>
      </c>
      <c r="C377" s="17">
        <v>87.6</v>
      </c>
      <c r="D377" s="17">
        <v>6.3</v>
      </c>
      <c r="E377" s="17">
        <v>8.1969999999999994E-3</v>
      </c>
      <c r="F377" s="17">
        <v>0.39700000000000002</v>
      </c>
      <c r="G377" s="17">
        <v>0.93034399999999995</v>
      </c>
      <c r="H377" s="17">
        <v>0.29539700000000002</v>
      </c>
      <c r="I377" s="17">
        <v>0.44495499999999999</v>
      </c>
      <c r="J377" s="17">
        <v>0.149558</v>
      </c>
      <c r="K377" s="17">
        <v>0.33611999999999997</v>
      </c>
      <c r="L377" s="17">
        <v>678.4</v>
      </c>
      <c r="M377" s="17">
        <v>0.162993</v>
      </c>
      <c r="N377" s="17">
        <v>453</v>
      </c>
      <c r="O377" s="17">
        <v>0</v>
      </c>
      <c r="P377" s="17">
        <v>0</v>
      </c>
      <c r="Q377" s="17">
        <v>0.94523800000000002</v>
      </c>
      <c r="R377" s="17">
        <v>0.249163</v>
      </c>
      <c r="S377" s="17">
        <v>0.428483</v>
      </c>
      <c r="T377" s="17">
        <v>0.17932000000000001</v>
      </c>
      <c r="U377" s="17">
        <v>0.41849999999999998</v>
      </c>
      <c r="V377" s="17">
        <v>683.6</v>
      </c>
      <c r="W377" s="17">
        <v>1.2E-5</v>
      </c>
      <c r="X377" s="17">
        <v>508</v>
      </c>
      <c r="Y377" s="17">
        <v>0</v>
      </c>
      <c r="Z377" s="17">
        <v>0</v>
      </c>
      <c r="AA377" s="17">
        <v>0.64384600000000003</v>
      </c>
      <c r="AB377" s="17">
        <v>1.15237E-2</v>
      </c>
      <c r="AC377" s="17">
        <v>0.25122899999999998</v>
      </c>
      <c r="AD377" s="17">
        <v>0.25</v>
      </c>
      <c r="AE377" s="17">
        <v>1224.3</v>
      </c>
    </row>
    <row r="378" spans="1:31">
      <c r="A378" s="17">
        <v>365</v>
      </c>
      <c r="B378" s="19">
        <v>0.34523148148148147</v>
      </c>
      <c r="C378" s="17">
        <v>86.7</v>
      </c>
      <c r="D378" s="17">
        <v>6.3</v>
      </c>
      <c r="E378" s="17">
        <v>7.2919999999999999E-3</v>
      </c>
      <c r="F378" s="17">
        <v>0.35299999999999998</v>
      </c>
      <c r="G378" s="17">
        <v>0.96480399999999999</v>
      </c>
      <c r="H378" s="17">
        <v>0.31045099999999998</v>
      </c>
      <c r="I378" s="17">
        <v>0.49187799999999998</v>
      </c>
      <c r="J378" s="17">
        <v>0.181427</v>
      </c>
      <c r="K378" s="17">
        <v>0.36884600000000001</v>
      </c>
      <c r="L378" s="17">
        <v>650.5</v>
      </c>
      <c r="M378" s="17">
        <v>7.2717000000000004E-2</v>
      </c>
      <c r="N378" s="17">
        <v>529</v>
      </c>
      <c r="O378" s="17">
        <v>0</v>
      </c>
      <c r="P378" s="17">
        <v>0</v>
      </c>
      <c r="Q378" s="17">
        <v>0.96304500000000004</v>
      </c>
      <c r="R378" s="17">
        <v>0.29956300000000002</v>
      </c>
      <c r="S378" s="17">
        <v>0.49012099999999997</v>
      </c>
      <c r="T378" s="17">
        <v>0.19055800000000001</v>
      </c>
      <c r="U378" s="17">
        <v>0.38879799999999998</v>
      </c>
      <c r="V378" s="17">
        <v>546.70000000000005</v>
      </c>
      <c r="W378" s="17">
        <v>3.2400000000000001E-4</v>
      </c>
      <c r="X378" s="17">
        <v>382</v>
      </c>
      <c r="Y378" s="17">
        <v>0</v>
      </c>
      <c r="Z378" s="17">
        <v>0</v>
      </c>
      <c r="AA378" s="17">
        <v>0.59815099999999999</v>
      </c>
      <c r="AB378" s="17">
        <v>1.2900399999999999E-2</v>
      </c>
      <c r="AC378" s="17">
        <v>0.30202099999999998</v>
      </c>
      <c r="AD378" s="17">
        <v>0.25</v>
      </c>
      <c r="AE378" s="17">
        <v>1276.8</v>
      </c>
    </row>
    <row r="379" spans="1:31">
      <c r="A379" s="17">
        <v>366</v>
      </c>
      <c r="B379" s="19">
        <v>0.34528935185185183</v>
      </c>
      <c r="C379" s="17">
        <v>86</v>
      </c>
      <c r="D379" s="17">
        <v>6.3</v>
      </c>
      <c r="E379" s="17">
        <v>7.6990000000000001E-3</v>
      </c>
      <c r="F379" s="17">
        <v>0.373</v>
      </c>
      <c r="G379" s="17">
        <v>0.96227099999999999</v>
      </c>
      <c r="H379" s="17">
        <v>0.33272600000000002</v>
      </c>
      <c r="I379" s="17">
        <v>0.51019999999999999</v>
      </c>
      <c r="J379" s="17">
        <v>0.17747399999999999</v>
      </c>
      <c r="K379" s="17">
        <v>0.34785100000000002</v>
      </c>
      <c r="L379" s="17">
        <v>624</v>
      </c>
      <c r="M379" s="17">
        <v>0.17585300000000001</v>
      </c>
      <c r="N379" s="17">
        <v>400</v>
      </c>
      <c r="O379" s="17">
        <v>0</v>
      </c>
      <c r="P379" s="17">
        <v>0</v>
      </c>
      <c r="Q379" s="17">
        <v>0.97345899999999996</v>
      </c>
      <c r="R379" s="17">
        <v>0.28249600000000002</v>
      </c>
      <c r="S379" s="17">
        <v>0.49255500000000002</v>
      </c>
      <c r="T379" s="17">
        <v>0.210059</v>
      </c>
      <c r="U379" s="17">
        <v>0.42646800000000001</v>
      </c>
      <c r="V379" s="17">
        <v>676.1</v>
      </c>
      <c r="W379" s="17">
        <v>8.158E-2</v>
      </c>
      <c r="X379" s="17">
        <v>523</v>
      </c>
      <c r="Y379" s="17">
        <v>0</v>
      </c>
      <c r="Z379" s="17">
        <v>0</v>
      </c>
      <c r="AA379" s="17">
        <v>0.65610500000000005</v>
      </c>
      <c r="AB379" s="17">
        <v>9.3788299999999995E-3</v>
      </c>
      <c r="AC379" s="17">
        <v>0.284466</v>
      </c>
      <c r="AD379" s="17">
        <v>0.25</v>
      </c>
      <c r="AE379" s="17">
        <v>1331.1</v>
      </c>
    </row>
    <row r="380" spans="1:31">
      <c r="A380" s="17">
        <v>367</v>
      </c>
      <c r="B380" s="19">
        <v>0.34534722222222225</v>
      </c>
      <c r="C380" s="17">
        <v>85.2</v>
      </c>
      <c r="D380" s="17">
        <v>6.3</v>
      </c>
      <c r="E380" s="17">
        <v>6.7660000000000003E-3</v>
      </c>
      <c r="F380" s="17">
        <v>0.32700000000000001</v>
      </c>
      <c r="G380" s="17">
        <v>0.96469800000000006</v>
      </c>
      <c r="H380" s="17">
        <v>0.33282099999999998</v>
      </c>
      <c r="I380" s="17">
        <v>0.53386299999999998</v>
      </c>
      <c r="J380" s="17">
        <v>0.201042</v>
      </c>
      <c r="K380" s="17">
        <v>0.37658000000000003</v>
      </c>
      <c r="L380" s="17">
        <v>608.6</v>
      </c>
      <c r="M380" s="17">
        <v>9.5848000000000003E-2</v>
      </c>
      <c r="N380" s="17">
        <v>563</v>
      </c>
      <c r="O380" s="17">
        <v>0</v>
      </c>
      <c r="P380" s="17">
        <v>0</v>
      </c>
      <c r="Q380" s="17">
        <v>0.94096800000000003</v>
      </c>
      <c r="R380" s="17">
        <v>0.32068000000000002</v>
      </c>
      <c r="S380" s="17">
        <v>0.52190400000000003</v>
      </c>
      <c r="T380" s="17">
        <v>0.20122499999999999</v>
      </c>
      <c r="U380" s="17">
        <v>0.38555800000000001</v>
      </c>
      <c r="V380" s="17">
        <v>591.79999999999995</v>
      </c>
      <c r="W380" s="17">
        <v>6.0000000000000002E-6</v>
      </c>
      <c r="X380" s="17">
        <v>506</v>
      </c>
      <c r="Y380" s="17">
        <v>0</v>
      </c>
      <c r="Z380" s="17">
        <v>0</v>
      </c>
      <c r="AA380" s="17">
        <v>0.59316599999999997</v>
      </c>
      <c r="AB380" s="17">
        <v>1.2836999999999999E-2</v>
      </c>
      <c r="AC380" s="17">
        <v>0.32326300000000002</v>
      </c>
      <c r="AD380" s="17">
        <v>0.25</v>
      </c>
      <c r="AE380" s="17">
        <v>1364.6</v>
      </c>
    </row>
    <row r="381" spans="1:31">
      <c r="A381" s="17">
        <v>368</v>
      </c>
      <c r="B381" s="19">
        <v>0.34540509259259261</v>
      </c>
      <c r="C381" s="17">
        <v>84.5</v>
      </c>
      <c r="D381" s="17">
        <v>6.3</v>
      </c>
      <c r="E381" s="17">
        <v>7.9900000000000006E-3</v>
      </c>
      <c r="F381" s="17">
        <v>0.38700000000000001</v>
      </c>
      <c r="G381" s="17">
        <v>0.96531699999999998</v>
      </c>
      <c r="H381" s="17">
        <v>0.34976299999999999</v>
      </c>
      <c r="I381" s="17">
        <v>0.55698199999999998</v>
      </c>
      <c r="J381" s="17">
        <v>0.20721899999999999</v>
      </c>
      <c r="K381" s="17">
        <v>0.37203900000000001</v>
      </c>
      <c r="L381" s="17">
        <v>657.6</v>
      </c>
      <c r="M381" s="17">
        <v>0.14163300000000001</v>
      </c>
      <c r="N381" s="17">
        <v>614</v>
      </c>
      <c r="O381" s="17">
        <v>0</v>
      </c>
      <c r="P381" s="17">
        <v>0</v>
      </c>
      <c r="Q381" s="17">
        <v>0.96669700000000003</v>
      </c>
      <c r="R381" s="17">
        <v>0.30608099999999999</v>
      </c>
      <c r="S381" s="17">
        <v>0.52993800000000002</v>
      </c>
      <c r="T381" s="17">
        <v>0.223857</v>
      </c>
      <c r="U381" s="17">
        <v>0.42242099999999999</v>
      </c>
      <c r="V381" s="17">
        <v>666.6</v>
      </c>
      <c r="W381" s="17">
        <v>7.9999999999999996E-6</v>
      </c>
      <c r="X381" s="17">
        <v>493</v>
      </c>
      <c r="Y381" s="17">
        <v>0</v>
      </c>
      <c r="Z381" s="17">
        <v>0</v>
      </c>
      <c r="AA381" s="17">
        <v>0.64987899999999998</v>
      </c>
      <c r="AB381" s="17">
        <v>1.51083E-2</v>
      </c>
      <c r="AC381" s="17">
        <v>0.30946299999999999</v>
      </c>
      <c r="AD381" s="17">
        <v>0.25</v>
      </c>
      <c r="AE381" s="17">
        <v>1263.0999999999999</v>
      </c>
    </row>
    <row r="382" spans="1:31">
      <c r="A382" s="17">
        <v>369</v>
      </c>
      <c r="B382" s="19">
        <v>0.34546296296296292</v>
      </c>
      <c r="C382" s="17">
        <v>83.6</v>
      </c>
      <c r="D382" s="17">
        <v>6.3</v>
      </c>
      <c r="E382" s="17">
        <v>7.7580000000000001E-3</v>
      </c>
      <c r="F382" s="17">
        <v>0.375</v>
      </c>
      <c r="G382" s="17">
        <v>0.97310799999999997</v>
      </c>
      <c r="H382" s="17">
        <v>0.34750199999999998</v>
      </c>
      <c r="I382" s="17">
        <v>0.55718599999999996</v>
      </c>
      <c r="J382" s="17">
        <v>0.20968400000000001</v>
      </c>
      <c r="K382" s="17">
        <v>0.37632599999999999</v>
      </c>
      <c r="L382" s="17">
        <v>661.8</v>
      </c>
      <c r="M382" s="17">
        <v>5.0000000000000004E-6</v>
      </c>
      <c r="N382" s="17">
        <v>570</v>
      </c>
      <c r="O382" s="17">
        <v>0</v>
      </c>
      <c r="P382" s="17">
        <v>0</v>
      </c>
      <c r="Q382" s="17">
        <v>0.97680900000000004</v>
      </c>
      <c r="R382" s="17">
        <v>0.34760999999999997</v>
      </c>
      <c r="S382" s="17">
        <v>0.58627700000000005</v>
      </c>
      <c r="T382" s="17">
        <v>0.23866699999999999</v>
      </c>
      <c r="U382" s="17">
        <v>0.40708899999999998</v>
      </c>
      <c r="V382" s="17">
        <v>611.29999999999995</v>
      </c>
      <c r="W382" s="17">
        <v>1.8E-5</v>
      </c>
      <c r="X382" s="17">
        <v>526</v>
      </c>
      <c r="Y382" s="17">
        <v>0</v>
      </c>
      <c r="Z382" s="17">
        <v>0</v>
      </c>
      <c r="AA382" s="17">
        <v>0.62629199999999996</v>
      </c>
      <c r="AB382" s="17">
        <v>1.4122300000000001E-2</v>
      </c>
      <c r="AC382" s="17">
        <v>0.35098000000000001</v>
      </c>
      <c r="AD382" s="17">
        <v>0.25</v>
      </c>
      <c r="AE382" s="17">
        <v>1255</v>
      </c>
    </row>
    <row r="383" spans="1:31">
      <c r="A383" s="17">
        <v>370</v>
      </c>
      <c r="B383" s="19">
        <v>0.34552083333333333</v>
      </c>
      <c r="C383" s="17">
        <v>82.7</v>
      </c>
      <c r="D383" s="17">
        <v>6.3</v>
      </c>
      <c r="E383" s="17">
        <v>8.0459999999999993E-3</v>
      </c>
      <c r="F383" s="17">
        <v>0.38900000000000001</v>
      </c>
      <c r="G383" s="17">
        <v>0.98103799999999997</v>
      </c>
      <c r="H383" s="17">
        <v>0.35102</v>
      </c>
      <c r="I383" s="17">
        <v>0.57100200000000001</v>
      </c>
      <c r="J383" s="17">
        <v>0.21998200000000001</v>
      </c>
      <c r="K383" s="17">
        <v>0.38525599999999999</v>
      </c>
      <c r="L383" s="17">
        <v>659.3</v>
      </c>
      <c r="M383" s="17">
        <v>8.6352999999999999E-2</v>
      </c>
      <c r="N383" s="17">
        <v>408</v>
      </c>
      <c r="O383" s="17">
        <v>0</v>
      </c>
      <c r="P383" s="17">
        <v>0</v>
      </c>
      <c r="Q383" s="17">
        <v>0.96152199999999999</v>
      </c>
      <c r="R383" s="17">
        <v>0.322409</v>
      </c>
      <c r="S383" s="17">
        <v>0.55786899999999995</v>
      </c>
      <c r="T383" s="17">
        <v>0.23546</v>
      </c>
      <c r="U383" s="17">
        <v>0.42207099999999997</v>
      </c>
      <c r="V383" s="17">
        <v>678.7</v>
      </c>
      <c r="W383" s="17">
        <v>2.7702999999999998E-2</v>
      </c>
      <c r="X383" s="17">
        <v>537</v>
      </c>
      <c r="Y383" s="17">
        <v>0</v>
      </c>
      <c r="Z383" s="17">
        <v>0</v>
      </c>
      <c r="AA383" s="17">
        <v>0.64934000000000003</v>
      </c>
      <c r="AB383" s="17">
        <v>1.01184E-2</v>
      </c>
      <c r="AC383" s="17">
        <v>0.324791</v>
      </c>
      <c r="AD383" s="17">
        <v>0.25</v>
      </c>
      <c r="AE383" s="17">
        <v>1259.7</v>
      </c>
    </row>
    <row r="384" spans="1:31">
      <c r="A384" s="17">
        <v>371</v>
      </c>
      <c r="B384" s="19">
        <v>0.34557870370370369</v>
      </c>
      <c r="C384" s="17">
        <v>81.2</v>
      </c>
      <c r="D384" s="17">
        <v>7.2</v>
      </c>
      <c r="E384" s="17">
        <v>8.7340000000000004E-3</v>
      </c>
      <c r="F384" s="17">
        <v>0.42299999999999999</v>
      </c>
      <c r="G384" s="17">
        <v>0.97316000000000003</v>
      </c>
      <c r="H384" s="17">
        <v>0.370888</v>
      </c>
      <c r="I384" s="17">
        <v>0.60507599999999995</v>
      </c>
      <c r="J384" s="17">
        <v>0.23418800000000001</v>
      </c>
      <c r="K384" s="17">
        <v>0.38703900000000002</v>
      </c>
      <c r="L384" s="17">
        <v>628</v>
      </c>
      <c r="M384" s="17">
        <v>1.2854000000000001E-2</v>
      </c>
      <c r="N384" s="17">
        <v>542</v>
      </c>
      <c r="O384" s="17">
        <v>0</v>
      </c>
      <c r="P384" s="17">
        <v>0</v>
      </c>
      <c r="Q384" s="17">
        <v>0.97311099999999995</v>
      </c>
      <c r="R384" s="17">
        <v>0.34002399999999999</v>
      </c>
      <c r="S384" s="17">
        <v>0.58909299999999998</v>
      </c>
      <c r="T384" s="17">
        <v>0.24906900000000001</v>
      </c>
      <c r="U384" s="17">
        <v>0.42280000000000001</v>
      </c>
      <c r="V384" s="17">
        <v>575.79999999999995</v>
      </c>
      <c r="W384" s="17">
        <v>3.1000000000000001E-5</v>
      </c>
      <c r="X384" s="17">
        <v>645</v>
      </c>
      <c r="Y384" s="17">
        <v>0</v>
      </c>
      <c r="Z384" s="17">
        <v>0</v>
      </c>
      <c r="AA384" s="17">
        <v>0.65046199999999998</v>
      </c>
      <c r="AB384" s="17">
        <v>1.455E-2</v>
      </c>
      <c r="AC384" s="17">
        <v>0.34364800000000001</v>
      </c>
      <c r="AD384" s="17">
        <v>0.25</v>
      </c>
      <c r="AE384" s="17">
        <v>1322.6</v>
      </c>
    </row>
    <row r="385" spans="1:31">
      <c r="A385" s="17">
        <v>372</v>
      </c>
      <c r="B385" s="19">
        <v>0.34563657407407405</v>
      </c>
      <c r="C385" s="17">
        <v>81.400000000000006</v>
      </c>
      <c r="D385" s="17">
        <v>7.2</v>
      </c>
      <c r="E385" s="17">
        <v>8.4239999999999992E-3</v>
      </c>
      <c r="F385" s="17">
        <v>0.40799999999999997</v>
      </c>
      <c r="G385" s="17">
        <v>0.97158</v>
      </c>
      <c r="H385" s="17">
        <v>0.37848199999999999</v>
      </c>
      <c r="I385" s="17">
        <v>0.61611199999999999</v>
      </c>
      <c r="J385" s="17">
        <v>0.23763000000000001</v>
      </c>
      <c r="K385" s="17">
        <v>0.38569300000000001</v>
      </c>
      <c r="L385" s="17">
        <v>612.20000000000005</v>
      </c>
      <c r="M385" s="17">
        <v>1.4958000000000001E-2</v>
      </c>
      <c r="N385" s="17">
        <v>448</v>
      </c>
      <c r="O385" s="17">
        <v>0</v>
      </c>
      <c r="P385" s="17">
        <v>0</v>
      </c>
      <c r="Q385" s="17">
        <v>0.97902900000000004</v>
      </c>
      <c r="R385" s="17">
        <v>0.35190700000000003</v>
      </c>
      <c r="S385" s="17">
        <v>0.60378600000000004</v>
      </c>
      <c r="T385" s="17">
        <v>0.25187799999999999</v>
      </c>
      <c r="U385" s="17">
        <v>0.41716500000000001</v>
      </c>
      <c r="V385" s="17">
        <v>584</v>
      </c>
      <c r="W385" s="17">
        <v>7.9999999999999996E-6</v>
      </c>
      <c r="X385" s="17">
        <v>458</v>
      </c>
      <c r="Y385" s="17">
        <v>0</v>
      </c>
      <c r="Z385" s="17">
        <v>0</v>
      </c>
      <c r="AA385" s="17">
        <v>0.64179299999999995</v>
      </c>
      <c r="AB385" s="17">
        <v>1.1753599999999999E-2</v>
      </c>
      <c r="AC385" s="17">
        <v>0.35486800000000002</v>
      </c>
      <c r="AD385" s="17">
        <v>0.25</v>
      </c>
      <c r="AE385" s="17">
        <v>1356.7</v>
      </c>
    </row>
    <row r="386" spans="1:31">
      <c r="A386" s="17">
        <v>373</v>
      </c>
      <c r="B386" s="19">
        <v>0.34568287037037032</v>
      </c>
      <c r="C386" s="17">
        <v>79.8</v>
      </c>
      <c r="D386" s="17">
        <v>7.2</v>
      </c>
      <c r="E386" s="17">
        <v>7.5830000000000003E-3</v>
      </c>
      <c r="F386" s="17">
        <v>0.36699999999999999</v>
      </c>
      <c r="G386" s="17">
        <v>0.96620300000000003</v>
      </c>
      <c r="H386" s="17">
        <v>0.40549000000000002</v>
      </c>
      <c r="I386" s="17">
        <v>0.64498299999999997</v>
      </c>
      <c r="J386" s="17">
        <v>0.23949300000000001</v>
      </c>
      <c r="K386" s="17">
        <v>0.37131599999999998</v>
      </c>
      <c r="L386" s="17">
        <v>579.5</v>
      </c>
      <c r="M386" s="17">
        <v>0.103034</v>
      </c>
      <c r="N386" s="17">
        <v>615</v>
      </c>
      <c r="O386" s="17">
        <v>0</v>
      </c>
      <c r="P386" s="17">
        <v>0</v>
      </c>
      <c r="Q386" s="17">
        <v>0.97302900000000003</v>
      </c>
      <c r="R386" s="17">
        <v>0.37481199999999998</v>
      </c>
      <c r="S386" s="17">
        <v>0.622695</v>
      </c>
      <c r="T386" s="17">
        <v>0.24788299999999999</v>
      </c>
      <c r="U386" s="17">
        <v>0.39808100000000002</v>
      </c>
      <c r="V386" s="17">
        <v>563.29999999999995</v>
      </c>
      <c r="W386" s="17">
        <v>0.12648799999999999</v>
      </c>
      <c r="X386" s="17">
        <v>520</v>
      </c>
      <c r="Y386" s="17">
        <v>0</v>
      </c>
      <c r="Z386" s="17">
        <v>0</v>
      </c>
      <c r="AA386" s="17">
        <v>0.61243199999999998</v>
      </c>
      <c r="AB386" s="17">
        <v>1.5242E-2</v>
      </c>
      <c r="AC386" s="17">
        <v>0.37858999999999998</v>
      </c>
      <c r="AD386" s="17">
        <v>0.25</v>
      </c>
      <c r="AE386" s="17">
        <v>1433.2</v>
      </c>
    </row>
    <row r="387" spans="1:31">
      <c r="A387" s="17">
        <v>374</v>
      </c>
      <c r="B387" s="19">
        <v>0.34574074074074074</v>
      </c>
      <c r="C387" s="17">
        <v>79.400000000000006</v>
      </c>
      <c r="D387" s="17">
        <v>7.2</v>
      </c>
      <c r="E387" s="17">
        <v>9.2420000000000002E-3</v>
      </c>
      <c r="F387" s="17">
        <v>0.44700000000000001</v>
      </c>
      <c r="G387" s="17">
        <v>0.97082999999999997</v>
      </c>
      <c r="H387" s="17">
        <v>0.39347100000000002</v>
      </c>
      <c r="I387" s="17">
        <v>0.63901300000000005</v>
      </c>
      <c r="J387" s="17">
        <v>0.24554300000000001</v>
      </c>
      <c r="K387" s="17">
        <v>0.38425300000000001</v>
      </c>
      <c r="L387" s="17">
        <v>671.5</v>
      </c>
      <c r="M387" s="17">
        <v>2.9E-5</v>
      </c>
      <c r="N387" s="17">
        <v>502</v>
      </c>
      <c r="O387" s="17">
        <v>0</v>
      </c>
      <c r="P387" s="17">
        <v>0</v>
      </c>
      <c r="Q387" s="17">
        <v>0.97958299999999998</v>
      </c>
      <c r="R387" s="17">
        <v>0.38022499999999998</v>
      </c>
      <c r="S387" s="17">
        <v>0.65371199999999996</v>
      </c>
      <c r="T387" s="17">
        <v>0.27348699999999998</v>
      </c>
      <c r="U387" s="17">
        <v>0.41836000000000001</v>
      </c>
      <c r="V387" s="17">
        <v>602</v>
      </c>
      <c r="W387" s="17">
        <v>5.7580000000000001E-3</v>
      </c>
      <c r="X387" s="17">
        <v>344</v>
      </c>
      <c r="Y387" s="17">
        <v>0</v>
      </c>
      <c r="Z387" s="17">
        <v>0</v>
      </c>
      <c r="AA387" s="17">
        <v>0.64363099999999995</v>
      </c>
      <c r="AB387" s="17">
        <v>1.44111E-2</v>
      </c>
      <c r="AC387" s="17">
        <v>0.38416600000000001</v>
      </c>
      <c r="AD387" s="17">
        <v>0.25</v>
      </c>
      <c r="AE387" s="17">
        <v>1236.9000000000001</v>
      </c>
    </row>
    <row r="388" spans="1:31">
      <c r="A388" s="17">
        <v>375</v>
      </c>
      <c r="B388" s="19">
        <v>0.3457986111111111</v>
      </c>
      <c r="C388" s="17">
        <v>78.7</v>
      </c>
      <c r="D388" s="17">
        <v>8.1</v>
      </c>
      <c r="E388" s="17">
        <v>9.7540000000000005E-3</v>
      </c>
      <c r="F388" s="17">
        <v>0.47199999999999998</v>
      </c>
      <c r="G388" s="17">
        <v>0.97170999999999996</v>
      </c>
      <c r="H388" s="17">
        <v>0.40620000000000001</v>
      </c>
      <c r="I388" s="17">
        <v>0.64510199999999995</v>
      </c>
      <c r="J388" s="17">
        <v>0.238901</v>
      </c>
      <c r="K388" s="17">
        <v>0.37033100000000002</v>
      </c>
      <c r="L388" s="17">
        <v>614.9</v>
      </c>
      <c r="M388" s="17">
        <v>9.1495999999999994E-2</v>
      </c>
      <c r="N388" s="17">
        <v>443</v>
      </c>
      <c r="O388" s="17">
        <v>0</v>
      </c>
      <c r="P388" s="17">
        <v>0</v>
      </c>
      <c r="Q388" s="17">
        <v>0.97696499999999997</v>
      </c>
      <c r="R388" s="17">
        <v>0.368336</v>
      </c>
      <c r="S388" s="17">
        <v>0.64396100000000001</v>
      </c>
      <c r="T388" s="17">
        <v>0.27562599999999998</v>
      </c>
      <c r="U388" s="17">
        <v>0.42801600000000001</v>
      </c>
      <c r="V388" s="17">
        <v>636.70000000000005</v>
      </c>
      <c r="W388" s="17">
        <v>1.0000000000000001E-5</v>
      </c>
      <c r="X388" s="17">
        <v>412</v>
      </c>
      <c r="Y388" s="17">
        <v>0</v>
      </c>
      <c r="Z388" s="17">
        <v>0</v>
      </c>
      <c r="AA388" s="17">
        <v>0.65848600000000002</v>
      </c>
      <c r="AB388" s="17">
        <v>1.3113700000000001E-2</v>
      </c>
      <c r="AC388" s="17">
        <v>0.37195</v>
      </c>
      <c r="AD388" s="17">
        <v>0.25</v>
      </c>
      <c r="AE388" s="17">
        <v>1350.8</v>
      </c>
    </row>
    <row r="389" spans="1:31">
      <c r="A389" s="17">
        <v>376</v>
      </c>
      <c r="B389" s="19">
        <v>0.34585648148148151</v>
      </c>
      <c r="C389" s="17">
        <v>77.599999999999994</v>
      </c>
      <c r="D389" s="17">
        <v>8.1</v>
      </c>
      <c r="E389" s="17">
        <v>9.9349999999999994E-3</v>
      </c>
      <c r="F389" s="17">
        <v>0.48099999999999998</v>
      </c>
      <c r="G389" s="17">
        <v>0.98624599999999996</v>
      </c>
      <c r="H389" s="17">
        <v>0.38915100000000002</v>
      </c>
      <c r="I389" s="17">
        <v>0.64004899999999998</v>
      </c>
      <c r="J389" s="17">
        <v>0.25089800000000001</v>
      </c>
      <c r="K389" s="17">
        <v>0.39199899999999999</v>
      </c>
      <c r="L389" s="17">
        <v>618.9</v>
      </c>
      <c r="M389" s="17">
        <v>8.3104999999999998E-2</v>
      </c>
      <c r="N389" s="17">
        <v>497</v>
      </c>
      <c r="O389" s="17">
        <v>0</v>
      </c>
      <c r="P389" s="17">
        <v>0</v>
      </c>
      <c r="Q389" s="17">
        <v>0.97382100000000005</v>
      </c>
      <c r="R389" s="17">
        <v>0.36801200000000001</v>
      </c>
      <c r="S389" s="17">
        <v>0.65007599999999999</v>
      </c>
      <c r="T389" s="17">
        <v>0.28206399999999998</v>
      </c>
      <c r="U389" s="17">
        <v>0.433894</v>
      </c>
      <c r="V389" s="17">
        <v>630.6</v>
      </c>
      <c r="W389" s="17">
        <v>6.0000000000000002E-6</v>
      </c>
      <c r="X389" s="17">
        <v>431</v>
      </c>
      <c r="Y389" s="17">
        <v>0</v>
      </c>
      <c r="Z389" s="17">
        <v>0</v>
      </c>
      <c r="AA389" s="17">
        <v>0.66752999999999996</v>
      </c>
      <c r="AB389" s="17">
        <v>1.4799400000000001E-2</v>
      </c>
      <c r="AC389" s="17">
        <v>0.37218600000000002</v>
      </c>
      <c r="AD389" s="17">
        <v>0.25</v>
      </c>
      <c r="AE389" s="17">
        <v>1342.1</v>
      </c>
    </row>
    <row r="390" spans="1:31">
      <c r="A390" s="17">
        <v>377</v>
      </c>
      <c r="B390" s="19">
        <v>0.34591435185185188</v>
      </c>
      <c r="C390" s="17">
        <v>77</v>
      </c>
      <c r="D390" s="17">
        <v>8.1</v>
      </c>
      <c r="E390" s="17">
        <v>9.4590000000000004E-3</v>
      </c>
      <c r="F390" s="17">
        <v>0.45800000000000002</v>
      </c>
      <c r="G390" s="17">
        <v>0.96880999999999995</v>
      </c>
      <c r="H390" s="17">
        <v>0.40059800000000001</v>
      </c>
      <c r="I390" s="17">
        <v>0.64753700000000003</v>
      </c>
      <c r="J390" s="17">
        <v>0.24693799999999999</v>
      </c>
      <c r="K390" s="17">
        <v>0.38135000000000002</v>
      </c>
      <c r="L390" s="17">
        <v>640</v>
      </c>
      <c r="M390" s="17">
        <v>0.13314000000000001</v>
      </c>
      <c r="N390" s="17">
        <v>428</v>
      </c>
      <c r="O390" s="17">
        <v>0</v>
      </c>
      <c r="P390" s="17">
        <v>0</v>
      </c>
      <c r="Q390" s="17">
        <v>0.97840899999999997</v>
      </c>
      <c r="R390" s="17">
        <v>0.39283699999999999</v>
      </c>
      <c r="S390" s="17">
        <v>0.65346300000000002</v>
      </c>
      <c r="T390" s="17">
        <v>0.26062600000000002</v>
      </c>
      <c r="U390" s="17">
        <v>0.39883800000000003</v>
      </c>
      <c r="V390" s="17">
        <v>608.20000000000005</v>
      </c>
      <c r="W390" s="17">
        <v>0.10820399999999999</v>
      </c>
      <c r="X390" s="17">
        <v>548</v>
      </c>
      <c r="Y390" s="17">
        <v>0</v>
      </c>
      <c r="Z390" s="17">
        <v>0</v>
      </c>
      <c r="AA390" s="17">
        <v>0.61359799999999998</v>
      </c>
      <c r="AB390" s="17">
        <v>1.31971E-2</v>
      </c>
      <c r="AC390" s="17">
        <v>0.39627600000000002</v>
      </c>
      <c r="AD390" s="17">
        <v>0.25</v>
      </c>
      <c r="AE390" s="17">
        <v>1297.8</v>
      </c>
    </row>
    <row r="391" spans="1:31">
      <c r="A391" s="17">
        <v>378</v>
      </c>
      <c r="B391" s="19">
        <v>0.34597222222222218</v>
      </c>
      <c r="C391" s="17">
        <v>75.900000000000006</v>
      </c>
      <c r="D391" s="17">
        <v>8.1</v>
      </c>
      <c r="E391" s="17">
        <v>1.0102E-2</v>
      </c>
      <c r="F391" s="17">
        <v>0.48899999999999999</v>
      </c>
      <c r="G391" s="17">
        <v>0.97700699999999996</v>
      </c>
      <c r="H391" s="17">
        <v>0.40473599999999998</v>
      </c>
      <c r="I391" s="17">
        <v>0.66652500000000003</v>
      </c>
      <c r="J391" s="17">
        <v>0.26178899999999999</v>
      </c>
      <c r="K391" s="17">
        <v>0.39276699999999998</v>
      </c>
      <c r="L391" s="17">
        <v>645.9</v>
      </c>
      <c r="M391" s="17">
        <v>3.4E-5</v>
      </c>
      <c r="N391" s="17">
        <v>444</v>
      </c>
      <c r="O391" s="17">
        <v>0</v>
      </c>
      <c r="P391" s="17">
        <v>0</v>
      </c>
      <c r="Q391" s="17">
        <v>0.974186</v>
      </c>
      <c r="R391" s="17">
        <v>0.37679099999999999</v>
      </c>
      <c r="S391" s="17">
        <v>0.65227900000000005</v>
      </c>
      <c r="T391" s="17">
        <v>0.27548800000000001</v>
      </c>
      <c r="U391" s="17">
        <v>0.42234699999999997</v>
      </c>
      <c r="V391" s="17">
        <v>636.4</v>
      </c>
      <c r="W391" s="17">
        <v>4.6999999999999997E-5</v>
      </c>
      <c r="X391" s="17">
        <v>454</v>
      </c>
      <c r="Y391" s="17">
        <v>0</v>
      </c>
      <c r="Z391" s="17">
        <v>0</v>
      </c>
      <c r="AA391" s="17">
        <v>0.64976500000000004</v>
      </c>
      <c r="AB391" s="17">
        <v>1.38003E-2</v>
      </c>
      <c r="AC391" s="17">
        <v>0.38059300000000001</v>
      </c>
      <c r="AD391" s="17">
        <v>0.25</v>
      </c>
      <c r="AE391" s="17">
        <v>1286</v>
      </c>
    </row>
    <row r="392" spans="1:31">
      <c r="A392" s="17">
        <v>379</v>
      </c>
      <c r="B392" s="19">
        <v>0.3460300925925926</v>
      </c>
      <c r="C392" s="17">
        <v>75.2</v>
      </c>
      <c r="D392" s="17">
        <v>9</v>
      </c>
      <c r="E392" s="17">
        <v>1.0159E-2</v>
      </c>
      <c r="F392" s="17">
        <v>0.49199999999999999</v>
      </c>
      <c r="G392" s="17">
        <v>0.969692</v>
      </c>
      <c r="H392" s="17">
        <v>0.42103699999999999</v>
      </c>
      <c r="I392" s="17">
        <v>0.66253099999999998</v>
      </c>
      <c r="J392" s="17">
        <v>0.24149399999999999</v>
      </c>
      <c r="K392" s="17">
        <v>0.36450199999999999</v>
      </c>
      <c r="L392" s="17">
        <v>599.6</v>
      </c>
      <c r="M392" s="17">
        <v>1.0000000000000001E-5</v>
      </c>
      <c r="N392" s="17">
        <v>480</v>
      </c>
      <c r="O392" s="17">
        <v>0</v>
      </c>
      <c r="P392" s="17">
        <v>0</v>
      </c>
      <c r="Q392" s="17">
        <v>0.96919299999999997</v>
      </c>
      <c r="R392" s="17">
        <v>0.39249200000000001</v>
      </c>
      <c r="S392" s="17">
        <v>0.66793000000000002</v>
      </c>
      <c r="T392" s="17">
        <v>0.27543800000000002</v>
      </c>
      <c r="U392" s="17">
        <v>0.41237600000000002</v>
      </c>
      <c r="V392" s="17">
        <v>648.5</v>
      </c>
      <c r="W392" s="17">
        <v>7.2444999999999996E-2</v>
      </c>
      <c r="X392" s="17">
        <v>444</v>
      </c>
      <c r="Y392" s="17">
        <v>0</v>
      </c>
      <c r="Z392" s="17">
        <v>0</v>
      </c>
      <c r="AA392" s="17">
        <v>0.63442500000000002</v>
      </c>
      <c r="AB392" s="17">
        <v>1.53721E-2</v>
      </c>
      <c r="AC392" s="17">
        <v>0.39672600000000002</v>
      </c>
      <c r="AD392" s="17">
        <v>0.25</v>
      </c>
      <c r="AE392" s="17">
        <v>1385.1</v>
      </c>
    </row>
    <row r="393" spans="1:31">
      <c r="A393" s="17">
        <v>380</v>
      </c>
      <c r="B393" s="19">
        <v>0.34608796296296296</v>
      </c>
      <c r="C393" s="17">
        <v>74.5</v>
      </c>
      <c r="D393" s="17">
        <v>9</v>
      </c>
      <c r="E393" s="17">
        <v>1.11E-2</v>
      </c>
      <c r="F393" s="17">
        <v>0.53700000000000003</v>
      </c>
      <c r="G393" s="17">
        <v>0.97433400000000003</v>
      </c>
      <c r="H393" s="17">
        <v>0.40468700000000002</v>
      </c>
      <c r="I393" s="17">
        <v>0.66358799999999996</v>
      </c>
      <c r="J393" s="17">
        <v>0.25890000000000002</v>
      </c>
      <c r="K393" s="17">
        <v>0.390152</v>
      </c>
      <c r="L393" s="17">
        <v>668.8</v>
      </c>
      <c r="M393" s="17">
        <v>1.9061000000000002E-2</v>
      </c>
      <c r="N393" s="17">
        <v>473</v>
      </c>
      <c r="O393" s="17">
        <v>0</v>
      </c>
      <c r="P393" s="17">
        <v>0</v>
      </c>
      <c r="Q393" s="17">
        <v>0.97241599999999995</v>
      </c>
      <c r="R393" s="17">
        <v>0.39283400000000002</v>
      </c>
      <c r="S393" s="17">
        <v>0.65973499999999996</v>
      </c>
      <c r="T393" s="17">
        <v>0.266901</v>
      </c>
      <c r="U393" s="17">
        <v>0.404557</v>
      </c>
      <c r="V393" s="17">
        <v>638.4</v>
      </c>
      <c r="W393" s="17">
        <v>0.28328199999999998</v>
      </c>
      <c r="X393" s="17">
        <v>383</v>
      </c>
      <c r="Y393" s="17">
        <v>0</v>
      </c>
      <c r="Z393" s="17">
        <v>0</v>
      </c>
      <c r="AA393" s="17">
        <v>0.62239599999999995</v>
      </c>
      <c r="AB393" s="17">
        <v>1.68828E-2</v>
      </c>
      <c r="AC393" s="17">
        <v>0.39734000000000003</v>
      </c>
      <c r="AD393" s="17">
        <v>0.25</v>
      </c>
      <c r="AE393" s="17">
        <v>1241.8</v>
      </c>
    </row>
    <row r="394" spans="1:31">
      <c r="A394" s="17">
        <v>381</v>
      </c>
      <c r="B394" s="19">
        <v>0.34613425925925928</v>
      </c>
      <c r="C394" s="17">
        <v>73.8</v>
      </c>
      <c r="D394" s="17">
        <v>9</v>
      </c>
      <c r="E394" s="17">
        <v>1.051E-2</v>
      </c>
      <c r="F394" s="17">
        <v>0.50900000000000001</v>
      </c>
      <c r="G394" s="17">
        <v>0.977047</v>
      </c>
      <c r="H394" s="17">
        <v>0.41419499999999998</v>
      </c>
      <c r="I394" s="17">
        <v>0.66771100000000005</v>
      </c>
      <c r="J394" s="17">
        <v>0.25351699999999999</v>
      </c>
      <c r="K394" s="17">
        <v>0.37968000000000002</v>
      </c>
      <c r="L394" s="17">
        <v>625.4</v>
      </c>
      <c r="M394" s="17">
        <v>0.13298399999999999</v>
      </c>
      <c r="N394" s="17">
        <v>644</v>
      </c>
      <c r="O394" s="17">
        <v>0</v>
      </c>
      <c r="P394" s="17">
        <v>0</v>
      </c>
      <c r="Q394" s="17">
        <v>0.974186</v>
      </c>
      <c r="R394" s="17">
        <v>0.40078200000000003</v>
      </c>
      <c r="S394" s="17">
        <v>0.68108400000000002</v>
      </c>
      <c r="T394" s="17">
        <v>0.280302</v>
      </c>
      <c r="U394" s="17">
        <v>0.41155199999999997</v>
      </c>
      <c r="V394" s="17">
        <v>620.79999999999995</v>
      </c>
      <c r="W394" s="17">
        <v>9.5937999999999996E-2</v>
      </c>
      <c r="X394" s="17">
        <v>312</v>
      </c>
      <c r="Y394" s="17">
        <v>0</v>
      </c>
      <c r="Z394" s="17">
        <v>0</v>
      </c>
      <c r="AA394" s="17">
        <v>0.63315699999999997</v>
      </c>
      <c r="AB394" s="17">
        <v>2.1369900000000001E-2</v>
      </c>
      <c r="AC394" s="17">
        <v>0.40677200000000002</v>
      </c>
      <c r="AD394" s="17">
        <v>0.25</v>
      </c>
      <c r="AE394" s="17">
        <v>1328</v>
      </c>
    </row>
    <row r="395" spans="1:31">
      <c r="A395" s="17">
        <v>382</v>
      </c>
      <c r="B395" s="19">
        <v>0.34619212962962959</v>
      </c>
      <c r="C395" s="17">
        <v>72.8</v>
      </c>
      <c r="D395" s="17">
        <v>9.9</v>
      </c>
      <c r="E395" s="17">
        <v>1.1431999999999999E-2</v>
      </c>
      <c r="F395" s="17">
        <v>0.55300000000000005</v>
      </c>
      <c r="G395" s="17">
        <v>0.979209</v>
      </c>
      <c r="H395" s="17">
        <v>0.44690400000000002</v>
      </c>
      <c r="I395" s="17">
        <v>0.71675100000000003</v>
      </c>
      <c r="J395" s="17">
        <v>0.269847</v>
      </c>
      <c r="K395" s="17">
        <v>0.37648599999999999</v>
      </c>
      <c r="L395" s="17">
        <v>591.9</v>
      </c>
      <c r="M395" s="17">
        <v>2.1999999999999999E-5</v>
      </c>
      <c r="N395" s="17">
        <v>457</v>
      </c>
      <c r="O395" s="17">
        <v>0</v>
      </c>
      <c r="P395" s="17">
        <v>0</v>
      </c>
      <c r="Q395" s="17">
        <v>0.97756900000000002</v>
      </c>
      <c r="R395" s="17">
        <v>0.40140999999999999</v>
      </c>
      <c r="S395" s="17">
        <v>0.70125099999999996</v>
      </c>
      <c r="T395" s="17">
        <v>0.29984100000000002</v>
      </c>
      <c r="U395" s="17">
        <v>0.42758099999999999</v>
      </c>
      <c r="V395" s="17">
        <v>593.1</v>
      </c>
      <c r="W395" s="17">
        <v>1.5E-5</v>
      </c>
      <c r="X395" s="17">
        <v>437</v>
      </c>
      <c r="Y395" s="17">
        <v>0</v>
      </c>
      <c r="Z395" s="17">
        <v>0</v>
      </c>
      <c r="AA395" s="17">
        <v>0.65781599999999996</v>
      </c>
      <c r="AB395" s="17">
        <v>1.5870200000000001E-2</v>
      </c>
      <c r="AC395" s="17">
        <v>0.40616799999999997</v>
      </c>
      <c r="AD395" s="17">
        <v>0.25</v>
      </c>
      <c r="AE395" s="17">
        <v>1403.2</v>
      </c>
    </row>
    <row r="396" spans="1:31">
      <c r="A396" s="17">
        <v>383</v>
      </c>
      <c r="B396" s="19">
        <v>0.34625</v>
      </c>
      <c r="C396" s="17">
        <v>72.099999999999994</v>
      </c>
      <c r="D396" s="17">
        <v>9.9</v>
      </c>
      <c r="E396" s="17">
        <v>1.189E-2</v>
      </c>
      <c r="F396" s="17">
        <v>0.57499999999999996</v>
      </c>
      <c r="G396" s="17">
        <v>0.97962400000000005</v>
      </c>
      <c r="H396" s="17">
        <v>0.43564199999999997</v>
      </c>
      <c r="I396" s="17">
        <v>0.718781</v>
      </c>
      <c r="J396" s="17">
        <v>0.28313899999999997</v>
      </c>
      <c r="K396" s="17">
        <v>0.39391599999999999</v>
      </c>
      <c r="L396" s="17">
        <v>616.9</v>
      </c>
      <c r="M396" s="17">
        <v>4.3000000000000002E-5</v>
      </c>
      <c r="N396" s="17">
        <v>464</v>
      </c>
      <c r="O396" s="17">
        <v>0</v>
      </c>
      <c r="P396" s="17">
        <v>0</v>
      </c>
      <c r="Q396" s="17">
        <v>0.97949200000000003</v>
      </c>
      <c r="R396" s="17">
        <v>0.41143000000000002</v>
      </c>
      <c r="S396" s="17">
        <v>0.71820200000000001</v>
      </c>
      <c r="T396" s="17">
        <v>0.30677199999999999</v>
      </c>
      <c r="U396" s="17">
        <v>0.42713899999999999</v>
      </c>
      <c r="V396" s="17">
        <v>632.1</v>
      </c>
      <c r="W396" s="17">
        <v>3.6999999999999998E-5</v>
      </c>
      <c r="X396" s="17">
        <v>457</v>
      </c>
      <c r="Y396" s="17">
        <v>0</v>
      </c>
      <c r="Z396" s="17">
        <v>0</v>
      </c>
      <c r="AA396" s="17">
        <v>0.65713600000000005</v>
      </c>
      <c r="AB396" s="17">
        <v>1.6795000000000001E-2</v>
      </c>
      <c r="AC396" s="17">
        <v>0.41658200000000001</v>
      </c>
      <c r="AD396" s="17">
        <v>0.25</v>
      </c>
      <c r="AE396" s="17">
        <v>1346.5</v>
      </c>
    </row>
    <row r="397" spans="1:31">
      <c r="A397" s="17">
        <v>384</v>
      </c>
      <c r="B397" s="19">
        <v>0.34630787037037036</v>
      </c>
      <c r="C397" s="17">
        <v>71.599999999999994</v>
      </c>
      <c r="D397" s="17">
        <v>9.9</v>
      </c>
      <c r="E397" s="17">
        <v>1.1724999999999999E-2</v>
      </c>
      <c r="F397" s="17">
        <v>0.56699999999999995</v>
      </c>
      <c r="G397" s="17">
        <v>0.97095299999999995</v>
      </c>
      <c r="H397" s="17">
        <v>0.45713300000000001</v>
      </c>
      <c r="I397" s="17">
        <v>0.74496399999999996</v>
      </c>
      <c r="J397" s="17">
        <v>0.287831</v>
      </c>
      <c r="K397" s="17">
        <v>0.38636900000000002</v>
      </c>
      <c r="L397" s="17">
        <v>638.20000000000005</v>
      </c>
      <c r="M397" s="17">
        <v>0.22412000000000001</v>
      </c>
      <c r="N397" s="17">
        <v>561</v>
      </c>
      <c r="O397" s="17">
        <v>0</v>
      </c>
      <c r="P397" s="17">
        <v>0</v>
      </c>
      <c r="Q397" s="17">
        <v>0.97674899999999998</v>
      </c>
      <c r="R397" s="17">
        <v>0.44655699999999998</v>
      </c>
      <c r="S397" s="17">
        <v>0.75540600000000002</v>
      </c>
      <c r="T397" s="17">
        <v>0.30884899999999998</v>
      </c>
      <c r="U397" s="17">
        <v>0.40885100000000002</v>
      </c>
      <c r="V397" s="17">
        <v>606.9</v>
      </c>
      <c r="W397" s="17">
        <v>0.14524300000000001</v>
      </c>
      <c r="X397" s="17">
        <v>475</v>
      </c>
      <c r="Y397" s="17">
        <v>0</v>
      </c>
      <c r="Z397" s="17">
        <v>0</v>
      </c>
      <c r="AA397" s="17">
        <v>0.62900199999999995</v>
      </c>
      <c r="AB397" s="17">
        <v>2.0924499999999999E-2</v>
      </c>
      <c r="AC397" s="17">
        <v>0.45301999999999998</v>
      </c>
      <c r="AD397" s="17">
        <v>0.25</v>
      </c>
      <c r="AE397" s="17">
        <v>1301.4000000000001</v>
      </c>
    </row>
    <row r="398" spans="1:31">
      <c r="A398" s="17">
        <v>385</v>
      </c>
      <c r="B398" s="19">
        <v>0.34636574074074072</v>
      </c>
      <c r="C398" s="17">
        <v>70.3</v>
      </c>
      <c r="D398" s="17">
        <v>10.8</v>
      </c>
      <c r="E398" s="17">
        <v>1.2647E-2</v>
      </c>
      <c r="F398" s="17">
        <v>0.61199999999999999</v>
      </c>
      <c r="G398" s="17">
        <v>0.97648699999999999</v>
      </c>
      <c r="H398" s="17">
        <v>0.46129799999999999</v>
      </c>
      <c r="I398" s="17">
        <v>0.75691299999999995</v>
      </c>
      <c r="J398" s="17">
        <v>0.29561500000000002</v>
      </c>
      <c r="K398" s="17">
        <v>0.39055299999999998</v>
      </c>
      <c r="L398" s="17">
        <v>605</v>
      </c>
      <c r="M398" s="17">
        <v>1.5067000000000001E-2</v>
      </c>
      <c r="N398" s="17">
        <v>505</v>
      </c>
      <c r="O398" s="17">
        <v>0</v>
      </c>
      <c r="P398" s="17">
        <v>0</v>
      </c>
      <c r="Q398" s="17">
        <v>0.98173500000000002</v>
      </c>
      <c r="R398" s="17">
        <v>0.43350100000000003</v>
      </c>
      <c r="S398" s="17">
        <v>0.75489899999999999</v>
      </c>
      <c r="T398" s="17">
        <v>0.32139800000000002</v>
      </c>
      <c r="U398" s="17">
        <v>0.42574899999999999</v>
      </c>
      <c r="V398" s="17">
        <v>639.9</v>
      </c>
      <c r="W398" s="17">
        <v>0.12377299999999999</v>
      </c>
      <c r="X398" s="17">
        <v>450</v>
      </c>
      <c r="Y398" s="17">
        <v>0</v>
      </c>
      <c r="Z398" s="17">
        <v>0</v>
      </c>
      <c r="AA398" s="17">
        <v>0.654999</v>
      </c>
      <c r="AB398" s="17">
        <v>1.9493199999999999E-2</v>
      </c>
      <c r="AC398" s="17">
        <v>0.43976700000000002</v>
      </c>
      <c r="AD398" s="17">
        <v>0.25</v>
      </c>
      <c r="AE398" s="17">
        <v>1372.7</v>
      </c>
    </row>
    <row r="399" spans="1:31">
      <c r="A399" s="17">
        <v>386</v>
      </c>
      <c r="B399" s="19">
        <v>0.34642361111111114</v>
      </c>
      <c r="C399" s="17">
        <v>69.400000000000006</v>
      </c>
      <c r="D399" s="17">
        <v>10.8</v>
      </c>
      <c r="E399" s="17">
        <v>1.2569E-2</v>
      </c>
      <c r="F399" s="17">
        <v>0.60799999999999998</v>
      </c>
      <c r="G399" s="17">
        <v>0.98507299999999998</v>
      </c>
      <c r="H399" s="17">
        <v>0.46647499999999997</v>
      </c>
      <c r="I399" s="17">
        <v>0.78642199999999995</v>
      </c>
      <c r="J399" s="17">
        <v>0.31994800000000001</v>
      </c>
      <c r="K399" s="17">
        <v>0.40683900000000001</v>
      </c>
      <c r="L399" s="17">
        <v>617.1</v>
      </c>
      <c r="M399" s="17">
        <v>4.6999999999999997E-5</v>
      </c>
      <c r="N399" s="17">
        <v>632</v>
      </c>
      <c r="O399" s="17">
        <v>0</v>
      </c>
      <c r="P399" s="17">
        <v>0</v>
      </c>
      <c r="Q399" s="17">
        <v>0.97547499999999998</v>
      </c>
      <c r="R399" s="17">
        <v>0.44269500000000001</v>
      </c>
      <c r="S399" s="17">
        <v>0.75954500000000003</v>
      </c>
      <c r="T399" s="17">
        <v>0.31685000000000002</v>
      </c>
      <c r="U399" s="17">
        <v>0.41715799999999997</v>
      </c>
      <c r="V399" s="17">
        <v>623</v>
      </c>
      <c r="W399" s="17">
        <v>8.3235000000000003E-2</v>
      </c>
      <c r="X399" s="17">
        <v>509</v>
      </c>
      <c r="Y399" s="17">
        <v>0</v>
      </c>
      <c r="Z399" s="17">
        <v>0</v>
      </c>
      <c r="AA399" s="17">
        <v>0.64178199999999996</v>
      </c>
      <c r="AB399" s="17">
        <v>2.4764899999999999E-2</v>
      </c>
      <c r="AC399" s="17">
        <v>0.45054100000000002</v>
      </c>
      <c r="AD399" s="17">
        <v>0.25</v>
      </c>
      <c r="AE399" s="17">
        <v>1346</v>
      </c>
    </row>
    <row r="400" spans="1:31">
      <c r="A400" s="17">
        <v>387</v>
      </c>
      <c r="B400" s="19">
        <v>0.34648148148148145</v>
      </c>
      <c r="C400" s="17">
        <v>69.2</v>
      </c>
      <c r="D400" s="17">
        <v>10.8</v>
      </c>
      <c r="E400" s="17">
        <v>1.2997E-2</v>
      </c>
      <c r="F400" s="17">
        <v>0.629</v>
      </c>
      <c r="G400" s="17">
        <v>0.98600500000000002</v>
      </c>
      <c r="H400" s="17">
        <v>0.50823499999999999</v>
      </c>
      <c r="I400" s="17">
        <v>0.84714999999999996</v>
      </c>
      <c r="J400" s="17">
        <v>0.33891500000000002</v>
      </c>
      <c r="K400" s="17">
        <v>0.40006399999999998</v>
      </c>
      <c r="L400" s="17">
        <v>591.79999999999995</v>
      </c>
      <c r="M400" s="17">
        <v>2.72E-4</v>
      </c>
      <c r="N400" s="17">
        <v>477</v>
      </c>
      <c r="O400" s="17">
        <v>0</v>
      </c>
      <c r="P400" s="17">
        <v>0</v>
      </c>
      <c r="Q400" s="17">
        <v>0.98150400000000004</v>
      </c>
      <c r="R400" s="17">
        <v>0.47040100000000001</v>
      </c>
      <c r="S400" s="17">
        <v>0.85014999999999996</v>
      </c>
      <c r="T400" s="17">
        <v>0.37974999999999998</v>
      </c>
      <c r="U400" s="17">
        <v>0.446685</v>
      </c>
      <c r="V400" s="17">
        <v>658</v>
      </c>
      <c r="W400" s="17">
        <v>1.7E-5</v>
      </c>
      <c r="X400" s="17">
        <v>506</v>
      </c>
      <c r="Y400" s="17">
        <v>0</v>
      </c>
      <c r="Z400" s="17">
        <v>0</v>
      </c>
      <c r="AA400" s="17">
        <v>0.68720800000000004</v>
      </c>
      <c r="AB400" s="17">
        <v>1.8047199999999999E-2</v>
      </c>
      <c r="AC400" s="17">
        <v>0.47725400000000001</v>
      </c>
      <c r="AD400" s="17">
        <v>0.25</v>
      </c>
      <c r="AE400" s="17">
        <v>1403.4</v>
      </c>
    </row>
    <row r="401" spans="1:31">
      <c r="A401" s="17">
        <v>388</v>
      </c>
      <c r="B401" s="19">
        <v>0.34653935185185186</v>
      </c>
      <c r="C401" s="17">
        <v>67.900000000000006</v>
      </c>
      <c r="D401" s="17">
        <v>11.7</v>
      </c>
      <c r="E401" s="17">
        <v>1.5869000000000001E-2</v>
      </c>
      <c r="F401" s="17">
        <v>0.76800000000000002</v>
      </c>
      <c r="G401" s="17">
        <v>0.98536000000000001</v>
      </c>
      <c r="H401" s="17">
        <v>0.52725599999999995</v>
      </c>
      <c r="I401" s="17">
        <v>0.88573800000000003</v>
      </c>
      <c r="J401" s="17">
        <v>0.35848200000000002</v>
      </c>
      <c r="K401" s="17">
        <v>0.404727</v>
      </c>
      <c r="L401" s="17">
        <v>680.4</v>
      </c>
      <c r="M401" s="17">
        <v>8.9791999999999997E-2</v>
      </c>
      <c r="N401" s="17">
        <v>316</v>
      </c>
      <c r="O401" s="17">
        <v>0</v>
      </c>
      <c r="P401" s="17">
        <v>0</v>
      </c>
      <c r="Q401" s="17">
        <v>0.97513099999999997</v>
      </c>
      <c r="R401" s="17">
        <v>0.49140699999999998</v>
      </c>
      <c r="S401" s="17">
        <v>0.87207599999999996</v>
      </c>
      <c r="T401" s="17">
        <v>0.38066899999999998</v>
      </c>
      <c r="U401" s="17">
        <v>0.43650899999999998</v>
      </c>
      <c r="V401" s="17">
        <v>643</v>
      </c>
      <c r="W401" s="17">
        <v>6.4022999999999997E-2</v>
      </c>
      <c r="X401" s="17">
        <v>338</v>
      </c>
      <c r="Y401" s="17">
        <v>0</v>
      </c>
      <c r="Z401" s="17">
        <v>0</v>
      </c>
      <c r="AA401" s="17">
        <v>0.67155299999999996</v>
      </c>
      <c r="AB401" s="17">
        <v>1.49474E-2</v>
      </c>
      <c r="AC401" s="17">
        <v>0.49709700000000001</v>
      </c>
      <c r="AD401" s="17">
        <v>0.25</v>
      </c>
      <c r="AE401" s="17">
        <v>1220.8</v>
      </c>
    </row>
    <row r="402" spans="1:31">
      <c r="A402" s="17">
        <v>389</v>
      </c>
      <c r="B402" s="19">
        <v>0.34659722222222222</v>
      </c>
      <c r="C402" s="17">
        <v>67.2</v>
      </c>
      <c r="D402" s="17">
        <v>12.6</v>
      </c>
      <c r="E402" s="17">
        <v>1.5474E-2</v>
      </c>
      <c r="F402" s="17">
        <v>0.749</v>
      </c>
      <c r="G402" s="17">
        <v>0.98530600000000002</v>
      </c>
      <c r="H402" s="17">
        <v>0.525895</v>
      </c>
      <c r="I402" s="17">
        <v>0.88697599999999999</v>
      </c>
      <c r="J402" s="17">
        <v>0.36108099999999999</v>
      </c>
      <c r="K402" s="17">
        <v>0.40709200000000001</v>
      </c>
      <c r="L402" s="17">
        <v>630.70000000000005</v>
      </c>
      <c r="M402" s="17">
        <v>0.12886900000000001</v>
      </c>
      <c r="N402" s="17">
        <v>512</v>
      </c>
      <c r="O402" s="17">
        <v>0</v>
      </c>
      <c r="P402" s="17">
        <v>0</v>
      </c>
      <c r="Q402" s="17">
        <v>0.98083900000000002</v>
      </c>
      <c r="R402" s="17">
        <v>0.56134700000000004</v>
      </c>
      <c r="S402" s="17">
        <v>0.98528400000000005</v>
      </c>
      <c r="T402" s="17">
        <v>0.42393700000000001</v>
      </c>
      <c r="U402" s="17">
        <v>0.43026900000000001</v>
      </c>
      <c r="V402" s="17">
        <v>679.3</v>
      </c>
      <c r="W402" s="17">
        <v>5.2510000000000001E-2</v>
      </c>
      <c r="X402" s="17">
        <v>432</v>
      </c>
      <c r="Y402" s="17">
        <v>0</v>
      </c>
      <c r="Z402" s="17">
        <v>0</v>
      </c>
      <c r="AA402" s="17">
        <v>0.66195199999999998</v>
      </c>
      <c r="AB402" s="17">
        <v>2.3945500000000002E-2</v>
      </c>
      <c r="AC402" s="17">
        <v>0.57149799999999995</v>
      </c>
      <c r="AD402" s="17">
        <v>0.25</v>
      </c>
      <c r="AE402" s="17">
        <v>1316.8</v>
      </c>
    </row>
    <row r="403" spans="1:31">
      <c r="A403" s="17">
        <v>390</v>
      </c>
      <c r="B403" s="19">
        <v>0.34664351851851855</v>
      </c>
      <c r="C403" s="17">
        <v>66.5</v>
      </c>
      <c r="D403" s="17">
        <v>12.6</v>
      </c>
      <c r="E403" s="17">
        <v>1.5657000000000001E-2</v>
      </c>
      <c r="F403" s="17">
        <v>0.75800000000000001</v>
      </c>
      <c r="G403" s="17">
        <v>0.98192900000000005</v>
      </c>
      <c r="H403" s="17">
        <v>0.542767</v>
      </c>
      <c r="I403" s="17">
        <v>0.91093800000000003</v>
      </c>
      <c r="J403" s="17">
        <v>0.36817100000000003</v>
      </c>
      <c r="K403" s="17">
        <v>0.404167</v>
      </c>
      <c r="L403" s="17">
        <v>626.6</v>
      </c>
      <c r="M403" s="17">
        <v>2.6023000000000001E-2</v>
      </c>
      <c r="N403" s="17">
        <v>465</v>
      </c>
      <c r="O403" s="17">
        <v>0</v>
      </c>
      <c r="P403" s="17">
        <v>0</v>
      </c>
      <c r="Q403" s="17">
        <v>0.98422100000000001</v>
      </c>
      <c r="R403" s="17">
        <v>0.51878299999999999</v>
      </c>
      <c r="S403" s="17">
        <v>0.92184299999999997</v>
      </c>
      <c r="T403" s="17">
        <v>0.40305999999999997</v>
      </c>
      <c r="U403" s="17">
        <v>0.43723299999999998</v>
      </c>
      <c r="V403" s="17">
        <v>645.5</v>
      </c>
      <c r="W403" s="17">
        <v>0.114201</v>
      </c>
      <c r="X403" s="17">
        <v>457</v>
      </c>
      <c r="Y403" s="17">
        <v>0</v>
      </c>
      <c r="Z403" s="17">
        <v>0</v>
      </c>
      <c r="AA403" s="17">
        <v>0.67266599999999999</v>
      </c>
      <c r="AB403" s="17">
        <v>2.16645E-2</v>
      </c>
      <c r="AC403" s="17">
        <v>0.52751499999999996</v>
      </c>
      <c r="AD403" s="17">
        <v>0.25</v>
      </c>
      <c r="AE403" s="17">
        <v>1325.5</v>
      </c>
    </row>
    <row r="404" spans="1:31">
      <c r="A404" s="17">
        <v>391</v>
      </c>
      <c r="B404" s="19">
        <v>0.34670138888888885</v>
      </c>
      <c r="C404" s="17">
        <v>65.900000000000006</v>
      </c>
      <c r="D404" s="17">
        <v>13.5</v>
      </c>
      <c r="E404" s="17">
        <v>1.8412000000000001E-2</v>
      </c>
      <c r="F404" s="17">
        <v>0.89100000000000001</v>
      </c>
      <c r="G404" s="17">
        <v>0.98629299999999998</v>
      </c>
      <c r="H404" s="17">
        <v>0.55318800000000001</v>
      </c>
      <c r="I404" s="17">
        <v>0.91090000000000004</v>
      </c>
      <c r="J404" s="17">
        <v>0.35771199999999997</v>
      </c>
      <c r="K404" s="17">
        <v>0.39270100000000002</v>
      </c>
      <c r="L404" s="17">
        <v>692.8</v>
      </c>
      <c r="M404" s="17">
        <v>0.24913299999999999</v>
      </c>
      <c r="N404" s="17">
        <v>464</v>
      </c>
      <c r="O404" s="17">
        <v>0</v>
      </c>
      <c r="P404" s="17">
        <v>0</v>
      </c>
      <c r="Q404" s="17">
        <v>0.98007999999999995</v>
      </c>
      <c r="R404" s="17">
        <v>0.51941000000000004</v>
      </c>
      <c r="S404" s="17">
        <v>0.92051400000000005</v>
      </c>
      <c r="T404" s="17">
        <v>0.40110299999999999</v>
      </c>
      <c r="U404" s="17">
        <v>0.43573899999999999</v>
      </c>
      <c r="V404" s="17">
        <v>664.4</v>
      </c>
      <c r="W404" s="17">
        <v>0.15763099999999999</v>
      </c>
      <c r="X404" s="17">
        <v>503</v>
      </c>
      <c r="Y404" s="17">
        <v>0</v>
      </c>
      <c r="Z404" s="17">
        <v>0</v>
      </c>
      <c r="AA404" s="17">
        <v>0.67036700000000005</v>
      </c>
      <c r="AB404" s="17">
        <v>2.5509899999999999E-2</v>
      </c>
      <c r="AC404" s="17">
        <v>0.52964199999999995</v>
      </c>
      <c r="AD404" s="17">
        <v>0.25</v>
      </c>
      <c r="AE404" s="17">
        <v>1198.8</v>
      </c>
    </row>
    <row r="405" spans="1:31">
      <c r="A405" s="17">
        <v>392</v>
      </c>
      <c r="B405" s="19">
        <v>0.34675925925925927</v>
      </c>
      <c r="C405" s="17">
        <v>64.7</v>
      </c>
      <c r="D405" s="17">
        <v>13.5</v>
      </c>
      <c r="E405" s="17">
        <v>1.6528999999999999E-2</v>
      </c>
      <c r="F405" s="17">
        <v>0.8</v>
      </c>
      <c r="G405" s="17">
        <v>0.98055800000000004</v>
      </c>
      <c r="H405" s="17">
        <v>0.55804799999999999</v>
      </c>
      <c r="I405" s="17">
        <v>0.92743699999999996</v>
      </c>
      <c r="J405" s="17">
        <v>0.36938900000000002</v>
      </c>
      <c r="K405" s="17">
        <v>0.39829100000000001</v>
      </c>
      <c r="L405" s="17">
        <v>625.1</v>
      </c>
      <c r="M405" s="17">
        <v>1.5746E-2</v>
      </c>
      <c r="N405" s="17">
        <v>437</v>
      </c>
      <c r="O405" s="17">
        <v>0</v>
      </c>
      <c r="P405" s="17">
        <v>0</v>
      </c>
      <c r="Q405" s="17">
        <v>0.97746200000000005</v>
      </c>
      <c r="R405" s="17">
        <v>0.527779</v>
      </c>
      <c r="S405" s="17">
        <v>0.92897600000000002</v>
      </c>
      <c r="T405" s="17">
        <v>0.40119700000000003</v>
      </c>
      <c r="U405" s="17">
        <v>0.43186999999999998</v>
      </c>
      <c r="V405" s="17">
        <v>610.70000000000005</v>
      </c>
      <c r="W405" s="17">
        <v>0.150675</v>
      </c>
      <c r="X405" s="17">
        <v>403</v>
      </c>
      <c r="Y405" s="17">
        <v>0</v>
      </c>
      <c r="Z405" s="17">
        <v>0</v>
      </c>
      <c r="AA405" s="17">
        <v>0.66441499999999998</v>
      </c>
      <c r="AB405" s="17">
        <v>2.17615E-2</v>
      </c>
      <c r="AC405" s="17">
        <v>0.53651000000000004</v>
      </c>
      <c r="AD405" s="17">
        <v>0.25</v>
      </c>
      <c r="AE405" s="17">
        <v>1328.7</v>
      </c>
    </row>
    <row r="406" spans="1:31">
      <c r="A406" s="17">
        <v>393</v>
      </c>
      <c r="B406" s="19">
        <v>0.34681712962962963</v>
      </c>
      <c r="C406" s="17">
        <v>63.9</v>
      </c>
      <c r="D406" s="17">
        <v>14.4</v>
      </c>
      <c r="E406" s="17">
        <v>1.7877000000000001E-2</v>
      </c>
      <c r="F406" s="17">
        <v>0.86499999999999999</v>
      </c>
      <c r="G406" s="17">
        <v>0.98399499999999995</v>
      </c>
      <c r="H406" s="17">
        <v>0.57901899999999995</v>
      </c>
      <c r="I406" s="17">
        <v>0.955372</v>
      </c>
      <c r="J406" s="17">
        <v>0.37635299999999999</v>
      </c>
      <c r="K406" s="17">
        <v>0.39393299999999998</v>
      </c>
      <c r="L406" s="17">
        <v>616.4</v>
      </c>
      <c r="M406" s="17">
        <v>4.3375999999999998E-2</v>
      </c>
      <c r="N406" s="17">
        <v>368</v>
      </c>
      <c r="O406" s="17">
        <v>0</v>
      </c>
      <c r="P406" s="17">
        <v>0</v>
      </c>
      <c r="Q406" s="17">
        <v>0.97980699999999998</v>
      </c>
      <c r="R406" s="17">
        <v>0.55778799999999995</v>
      </c>
      <c r="S406" s="17">
        <v>1.001339</v>
      </c>
      <c r="T406" s="17">
        <v>0.44355099999999997</v>
      </c>
      <c r="U406" s="17">
        <v>0.44295800000000002</v>
      </c>
      <c r="V406" s="17">
        <v>589.5</v>
      </c>
      <c r="W406" s="17">
        <v>6.2981999999999996E-2</v>
      </c>
      <c r="X406" s="17">
        <v>342</v>
      </c>
      <c r="Y406" s="17">
        <v>0</v>
      </c>
      <c r="Z406" s="17">
        <v>0</v>
      </c>
      <c r="AA406" s="17">
        <v>0.68147400000000002</v>
      </c>
      <c r="AB406" s="17">
        <v>1.9318399999999999E-2</v>
      </c>
      <c r="AC406" s="17">
        <v>0.566357</v>
      </c>
      <c r="AD406" s="17">
        <v>0.25</v>
      </c>
      <c r="AE406" s="17">
        <v>1347.4</v>
      </c>
    </row>
    <row r="407" spans="1:31">
      <c r="A407" s="17">
        <v>394</v>
      </c>
      <c r="B407" s="19">
        <v>0.34687499999999999</v>
      </c>
      <c r="C407" s="17">
        <v>63.6</v>
      </c>
      <c r="D407" s="17">
        <v>14.4</v>
      </c>
      <c r="E407" s="17">
        <v>1.7448000000000002E-2</v>
      </c>
      <c r="F407" s="17">
        <v>0.84399999999999997</v>
      </c>
      <c r="G407" s="17">
        <v>0.98455499999999996</v>
      </c>
      <c r="H407" s="17">
        <v>0.591368</v>
      </c>
      <c r="I407" s="17">
        <v>0.98928899999999997</v>
      </c>
      <c r="J407" s="17">
        <v>0.39792100000000002</v>
      </c>
      <c r="K407" s="17">
        <v>0.402229</v>
      </c>
      <c r="L407" s="17">
        <v>611.79999999999995</v>
      </c>
      <c r="M407" s="17">
        <v>1.1E-4</v>
      </c>
      <c r="N407" s="17">
        <v>467</v>
      </c>
      <c r="O407" s="17">
        <v>0</v>
      </c>
      <c r="P407" s="17">
        <v>0</v>
      </c>
      <c r="Q407" s="17">
        <v>0.98601899999999998</v>
      </c>
      <c r="R407" s="17">
        <v>0.56293300000000002</v>
      </c>
      <c r="S407" s="17">
        <v>1.0012859999999999</v>
      </c>
      <c r="T407" s="17">
        <v>0.43835299999999999</v>
      </c>
      <c r="U407" s="17">
        <v>0.43779000000000001</v>
      </c>
      <c r="V407" s="17">
        <v>604.29999999999995</v>
      </c>
      <c r="W407" s="17">
        <v>3.1815999999999997E-2</v>
      </c>
      <c r="X407" s="17">
        <v>346</v>
      </c>
      <c r="Y407" s="17">
        <v>0</v>
      </c>
      <c r="Z407" s="17">
        <v>0</v>
      </c>
      <c r="AA407" s="17">
        <v>0.67352400000000001</v>
      </c>
      <c r="AB407" s="17">
        <v>2.4181999999999999E-2</v>
      </c>
      <c r="AC407" s="17">
        <v>0.57353299999999996</v>
      </c>
      <c r="AD407" s="17">
        <v>0.25</v>
      </c>
      <c r="AE407" s="17">
        <v>1357.6</v>
      </c>
    </row>
    <row r="408" spans="1:31">
      <c r="A408" s="17">
        <v>395</v>
      </c>
      <c r="B408" s="19">
        <v>0.34693287037037041</v>
      </c>
      <c r="C408" s="17">
        <v>62.5</v>
      </c>
      <c r="D408" s="17">
        <v>15.3</v>
      </c>
      <c r="E408" s="17">
        <v>1.8582000000000001E-2</v>
      </c>
      <c r="F408" s="17">
        <v>0.89900000000000002</v>
      </c>
      <c r="G408" s="17">
        <v>0.98622399999999999</v>
      </c>
      <c r="H408" s="17">
        <v>0.62998799999999999</v>
      </c>
      <c r="I408" s="17">
        <v>1.033131</v>
      </c>
      <c r="J408" s="17">
        <v>0.40314299999999997</v>
      </c>
      <c r="K408" s="17">
        <v>0.39021499999999998</v>
      </c>
      <c r="L408" s="17">
        <v>608.5</v>
      </c>
      <c r="M408" s="17">
        <v>0.12637100000000001</v>
      </c>
      <c r="N408" s="17">
        <v>414</v>
      </c>
      <c r="O408" s="17">
        <v>0</v>
      </c>
      <c r="P408" s="17">
        <v>0</v>
      </c>
      <c r="Q408" s="17">
        <v>0.98651200000000006</v>
      </c>
      <c r="R408" s="17">
        <v>0.57993899999999998</v>
      </c>
      <c r="S408" s="17">
        <v>1.036532</v>
      </c>
      <c r="T408" s="17">
        <v>0.456594</v>
      </c>
      <c r="U408" s="17">
        <v>0.44050099999999998</v>
      </c>
      <c r="V408" s="17">
        <v>572.1</v>
      </c>
      <c r="W408" s="17">
        <v>6.9999999999999999E-6</v>
      </c>
      <c r="X408" s="17">
        <v>364</v>
      </c>
      <c r="Y408" s="17">
        <v>0</v>
      </c>
      <c r="Z408" s="17">
        <v>0</v>
      </c>
      <c r="AA408" s="17">
        <v>0.67769400000000002</v>
      </c>
      <c r="AB408" s="17">
        <v>2.2709099999999999E-2</v>
      </c>
      <c r="AC408" s="17">
        <v>0.59030700000000003</v>
      </c>
      <c r="AD408" s="17">
        <v>0.25</v>
      </c>
      <c r="AE408" s="17">
        <v>1364.9</v>
      </c>
    </row>
    <row r="409" spans="1:31">
      <c r="A409" s="17">
        <v>396</v>
      </c>
      <c r="B409" s="19">
        <v>0.34699074074074071</v>
      </c>
      <c r="C409" s="17">
        <v>62.1</v>
      </c>
      <c r="D409" s="17">
        <v>15.3</v>
      </c>
      <c r="E409" s="17">
        <v>1.8079999999999999E-2</v>
      </c>
      <c r="F409" s="17">
        <v>0.875</v>
      </c>
      <c r="G409" s="17">
        <v>0.98473999999999995</v>
      </c>
      <c r="H409" s="17">
        <v>0.63955099999999998</v>
      </c>
      <c r="I409" s="17">
        <v>1.0585560000000001</v>
      </c>
      <c r="J409" s="17">
        <v>0.41900399999999999</v>
      </c>
      <c r="K409" s="17">
        <v>0.39582600000000001</v>
      </c>
      <c r="L409" s="17">
        <v>610.9</v>
      </c>
      <c r="M409" s="17">
        <v>0.14804100000000001</v>
      </c>
      <c r="N409" s="17">
        <v>384</v>
      </c>
      <c r="O409" s="17">
        <v>0</v>
      </c>
      <c r="P409" s="17">
        <v>0</v>
      </c>
      <c r="Q409" s="17">
        <v>0.98697100000000004</v>
      </c>
      <c r="R409" s="17">
        <v>0.65830599999999995</v>
      </c>
      <c r="S409" s="17">
        <v>1.1474249999999999</v>
      </c>
      <c r="T409" s="17">
        <v>0.48911900000000003</v>
      </c>
      <c r="U409" s="17">
        <v>0.42627500000000002</v>
      </c>
      <c r="V409" s="17">
        <v>642.70000000000005</v>
      </c>
      <c r="W409" s="17">
        <v>8.7163000000000004E-2</v>
      </c>
      <c r="X409" s="17">
        <v>298</v>
      </c>
      <c r="Y409" s="17">
        <v>0</v>
      </c>
      <c r="Z409" s="17">
        <v>0</v>
      </c>
      <c r="AA409" s="17">
        <v>0.65580799999999995</v>
      </c>
      <c r="AB409" s="17">
        <v>2.1162400000000001E-2</v>
      </c>
      <c r="AC409" s="17">
        <v>0.66865699999999995</v>
      </c>
      <c r="AD409" s="17">
        <v>0.25</v>
      </c>
      <c r="AE409" s="17">
        <v>1359.7</v>
      </c>
    </row>
    <row r="410" spans="1:31">
      <c r="A410" s="17">
        <v>397</v>
      </c>
      <c r="B410" s="19">
        <v>0.34704861111111113</v>
      </c>
      <c r="C410" s="17">
        <v>60.8</v>
      </c>
      <c r="D410" s="17">
        <v>17.100000000000001</v>
      </c>
      <c r="E410" s="17">
        <v>1.8912000000000002E-2</v>
      </c>
      <c r="F410" s="17">
        <v>0.91500000000000004</v>
      </c>
      <c r="G410" s="17">
        <v>0.98585699999999998</v>
      </c>
      <c r="H410" s="17">
        <v>0.67796699999999999</v>
      </c>
      <c r="I410" s="17">
        <v>1.1003719999999999</v>
      </c>
      <c r="J410" s="17">
        <v>0.42240499999999997</v>
      </c>
      <c r="K410" s="17">
        <v>0.38387399999999999</v>
      </c>
      <c r="L410" s="17">
        <v>578.4</v>
      </c>
      <c r="M410" s="17">
        <v>4.2736000000000003E-2</v>
      </c>
      <c r="N410" s="17">
        <v>367</v>
      </c>
      <c r="O410" s="17">
        <v>0</v>
      </c>
      <c r="P410" s="17">
        <v>0</v>
      </c>
      <c r="Q410" s="17">
        <v>0.98479499999999998</v>
      </c>
      <c r="R410" s="17">
        <v>0.63641499999999995</v>
      </c>
      <c r="S410" s="17">
        <v>1.1000080000000001</v>
      </c>
      <c r="T410" s="17">
        <v>0.46359299999999998</v>
      </c>
      <c r="U410" s="17">
        <v>0.42144500000000001</v>
      </c>
      <c r="V410" s="17">
        <v>591</v>
      </c>
      <c r="W410" s="17">
        <v>4.3000000000000002E-5</v>
      </c>
      <c r="X410" s="17">
        <v>447</v>
      </c>
      <c r="Y410" s="17">
        <v>0</v>
      </c>
      <c r="Z410" s="17">
        <v>0</v>
      </c>
      <c r="AA410" s="17">
        <v>0.64837699999999998</v>
      </c>
      <c r="AB410" s="17">
        <v>2.1388299999999999E-2</v>
      </c>
      <c r="AC410" s="17">
        <v>0.64632999999999996</v>
      </c>
      <c r="AD410" s="17">
        <v>0.25</v>
      </c>
      <c r="AE410" s="17">
        <v>1435.9</v>
      </c>
    </row>
    <row r="411" spans="1:31">
      <c r="A411" s="17">
        <v>398</v>
      </c>
      <c r="B411" s="19">
        <v>0.34709490740740739</v>
      </c>
      <c r="C411" s="17">
        <v>60.3</v>
      </c>
      <c r="D411" s="17">
        <v>17.100000000000001</v>
      </c>
      <c r="E411" s="17">
        <v>2.0029999999999999E-2</v>
      </c>
      <c r="F411" s="17">
        <v>0.96899999999999997</v>
      </c>
      <c r="G411" s="17">
        <v>0.98338599999999998</v>
      </c>
      <c r="H411" s="17">
        <v>0.68790200000000001</v>
      </c>
      <c r="I411" s="17">
        <v>1.152021</v>
      </c>
      <c r="J411" s="17">
        <v>0.464119</v>
      </c>
      <c r="K411" s="17">
        <v>0.40287400000000001</v>
      </c>
      <c r="L411" s="17">
        <v>588.5</v>
      </c>
      <c r="M411" s="17">
        <v>7.9999999999999996E-6</v>
      </c>
      <c r="N411" s="17">
        <v>349</v>
      </c>
      <c r="O411" s="17">
        <v>0</v>
      </c>
      <c r="P411" s="17">
        <v>0</v>
      </c>
      <c r="Q411" s="17">
        <v>0.98963999999999996</v>
      </c>
      <c r="R411" s="17">
        <v>0.65195000000000003</v>
      </c>
      <c r="S411" s="17">
        <v>1.1609100000000001</v>
      </c>
      <c r="T411" s="17">
        <v>0.50895999999999997</v>
      </c>
      <c r="U411" s="17">
        <v>0.438415</v>
      </c>
      <c r="V411" s="17">
        <v>584.6</v>
      </c>
      <c r="W411" s="17">
        <v>4.0000000000000003E-5</v>
      </c>
      <c r="X411" s="17">
        <v>429</v>
      </c>
      <c r="Y411" s="17">
        <v>0</v>
      </c>
      <c r="Z411" s="17">
        <v>0</v>
      </c>
      <c r="AA411" s="17">
        <v>0.674485</v>
      </c>
      <c r="AB411" s="17">
        <v>2.0719600000000001E-2</v>
      </c>
      <c r="AC411" s="17">
        <v>0.66249499999999995</v>
      </c>
      <c r="AD411" s="17">
        <v>0.25</v>
      </c>
      <c r="AE411" s="17">
        <v>1411.3</v>
      </c>
    </row>
    <row r="412" spans="1:31">
      <c r="A412" s="17">
        <v>399</v>
      </c>
      <c r="B412" s="19">
        <v>0.34715277777777781</v>
      </c>
      <c r="C412" s="17">
        <v>59.9</v>
      </c>
      <c r="D412" s="17">
        <v>18</v>
      </c>
      <c r="E412" s="17">
        <v>2.1559999999999999E-2</v>
      </c>
      <c r="F412" s="17">
        <v>1.0429999999999999</v>
      </c>
      <c r="G412" s="17">
        <v>0.98549100000000001</v>
      </c>
      <c r="H412" s="17">
        <v>0.72293700000000005</v>
      </c>
      <c r="I412" s="17">
        <v>1.1815899999999999</v>
      </c>
      <c r="J412" s="17">
        <v>0.45865400000000001</v>
      </c>
      <c r="K412" s="17">
        <v>0.38816699999999998</v>
      </c>
      <c r="L412" s="17">
        <v>609.1</v>
      </c>
      <c r="M412" s="17">
        <v>2.0000000000000002E-5</v>
      </c>
      <c r="N412" s="17">
        <v>402</v>
      </c>
      <c r="O412" s="17">
        <v>0</v>
      </c>
      <c r="P412" s="17">
        <v>0</v>
      </c>
      <c r="Q412" s="17">
        <v>0.99143199999999998</v>
      </c>
      <c r="R412" s="17">
        <v>0.655725</v>
      </c>
      <c r="S412" s="17">
        <v>1.1614359999999999</v>
      </c>
      <c r="T412" s="17">
        <v>0.50571100000000002</v>
      </c>
      <c r="U412" s="17">
        <v>0.435419</v>
      </c>
      <c r="V412" s="17">
        <v>631.5</v>
      </c>
      <c r="W412" s="17">
        <v>5.0000000000000004E-6</v>
      </c>
      <c r="X412" s="17">
        <v>436</v>
      </c>
      <c r="Y412" s="17">
        <v>0</v>
      </c>
      <c r="Z412" s="17">
        <v>0</v>
      </c>
      <c r="AA412" s="17">
        <v>0.669875</v>
      </c>
      <c r="AB412" s="17">
        <v>2.5885499999999999E-2</v>
      </c>
      <c r="AC412" s="17">
        <v>0.66881599999999997</v>
      </c>
      <c r="AD412" s="17">
        <v>0.25</v>
      </c>
      <c r="AE412" s="17">
        <v>1363.6</v>
      </c>
    </row>
    <row r="413" spans="1:31">
      <c r="A413" s="17">
        <v>400</v>
      </c>
      <c r="B413" s="19">
        <v>0.34721064814814812</v>
      </c>
      <c r="C413" s="17">
        <v>58.5</v>
      </c>
      <c r="D413" s="17">
        <v>18.899999999999999</v>
      </c>
      <c r="E413" s="17">
        <v>2.0789999999999999E-2</v>
      </c>
      <c r="F413" s="17">
        <v>1.006</v>
      </c>
      <c r="G413" s="17">
        <v>0.99081300000000005</v>
      </c>
      <c r="H413" s="17">
        <v>0.74287800000000004</v>
      </c>
      <c r="I413" s="17">
        <v>1.2344930000000001</v>
      </c>
      <c r="J413" s="17">
        <v>0.491616</v>
      </c>
      <c r="K413" s="17">
        <v>0.398233</v>
      </c>
      <c r="L413" s="17">
        <v>572.1</v>
      </c>
      <c r="M413" s="17">
        <v>2.4000000000000001E-5</v>
      </c>
      <c r="N413" s="17">
        <v>443</v>
      </c>
      <c r="O413" s="17">
        <v>0</v>
      </c>
      <c r="P413" s="17">
        <v>0</v>
      </c>
      <c r="Q413" s="17">
        <v>0.98519000000000001</v>
      </c>
      <c r="R413" s="17">
        <v>0.70518199999999998</v>
      </c>
      <c r="S413" s="17">
        <v>1.2300530000000001</v>
      </c>
      <c r="T413" s="17">
        <v>0.52487099999999998</v>
      </c>
      <c r="U413" s="17">
        <v>0.42670599999999997</v>
      </c>
      <c r="V413" s="17">
        <v>585</v>
      </c>
      <c r="W413" s="17">
        <v>1.9999999999999999E-6</v>
      </c>
      <c r="X413" s="17">
        <v>383</v>
      </c>
      <c r="Y413" s="17">
        <v>0</v>
      </c>
      <c r="Z413" s="17">
        <v>0</v>
      </c>
      <c r="AA413" s="17">
        <v>0.65647100000000003</v>
      </c>
      <c r="AB413" s="17">
        <v>2.80661E-2</v>
      </c>
      <c r="AC413" s="17">
        <v>0.71991300000000003</v>
      </c>
      <c r="AD413" s="17">
        <v>0.25</v>
      </c>
      <c r="AE413" s="17">
        <v>1451.8</v>
      </c>
    </row>
    <row r="414" spans="1:31">
      <c r="A414" s="17">
        <v>401</v>
      </c>
      <c r="B414" s="19">
        <v>0.34726851851851853</v>
      </c>
      <c r="C414" s="17">
        <v>58.1</v>
      </c>
      <c r="D414" s="17">
        <v>19.8</v>
      </c>
      <c r="E414" s="17">
        <v>2.3702999999999998E-2</v>
      </c>
      <c r="F414" s="17">
        <v>1.147</v>
      </c>
      <c r="G414" s="17">
        <v>0.98644500000000002</v>
      </c>
      <c r="H414" s="17">
        <v>0.760853</v>
      </c>
      <c r="I414" s="17">
        <v>1.238645</v>
      </c>
      <c r="J414" s="17">
        <v>0.47779300000000002</v>
      </c>
      <c r="K414" s="17">
        <v>0.38573800000000003</v>
      </c>
      <c r="L414" s="17">
        <v>619.29999999999995</v>
      </c>
      <c r="M414" s="17">
        <v>2.5000000000000001E-5</v>
      </c>
      <c r="N414" s="17">
        <v>367</v>
      </c>
      <c r="O414" s="17">
        <v>0</v>
      </c>
      <c r="P414" s="17">
        <v>0</v>
      </c>
      <c r="Q414" s="17">
        <v>0.985626</v>
      </c>
      <c r="R414" s="17">
        <v>0.706515</v>
      </c>
      <c r="S414" s="17">
        <v>1.235808</v>
      </c>
      <c r="T414" s="17">
        <v>0.52929400000000004</v>
      </c>
      <c r="U414" s="17">
        <v>0.42829800000000001</v>
      </c>
      <c r="V414" s="17">
        <v>631.1</v>
      </c>
      <c r="W414" s="17">
        <v>1.5E-5</v>
      </c>
      <c r="X414" s="17">
        <v>295</v>
      </c>
      <c r="Y414" s="17">
        <v>0</v>
      </c>
      <c r="Z414" s="17">
        <v>0</v>
      </c>
      <c r="AA414" s="17">
        <v>0.65891900000000003</v>
      </c>
      <c r="AB414" s="17">
        <v>2.6429299999999999E-2</v>
      </c>
      <c r="AC414" s="17">
        <v>0.72050400000000003</v>
      </c>
      <c r="AD414" s="17">
        <v>0.25</v>
      </c>
      <c r="AE414" s="17">
        <v>1341.2</v>
      </c>
    </row>
    <row r="415" spans="1:31">
      <c r="A415" s="17">
        <v>402</v>
      </c>
      <c r="B415" s="19">
        <v>0.34732638888888889</v>
      </c>
      <c r="C415" s="17">
        <v>57</v>
      </c>
      <c r="D415" s="17">
        <v>20.7</v>
      </c>
      <c r="E415" s="17">
        <v>2.3297999999999999E-2</v>
      </c>
      <c r="F415" s="17">
        <v>1.127</v>
      </c>
      <c r="G415" s="17">
        <v>0.99204700000000001</v>
      </c>
      <c r="H415" s="17">
        <v>0.768235</v>
      </c>
      <c r="I415" s="17">
        <v>1.2709969999999999</v>
      </c>
      <c r="J415" s="17">
        <v>0.50276200000000004</v>
      </c>
      <c r="K415" s="17">
        <v>0.395565</v>
      </c>
      <c r="L415" s="17">
        <v>584.9</v>
      </c>
      <c r="M415" s="17">
        <v>3.1000000000000001E-5</v>
      </c>
      <c r="N415" s="17">
        <v>349</v>
      </c>
      <c r="O415" s="17">
        <v>0</v>
      </c>
      <c r="P415" s="17">
        <v>0</v>
      </c>
      <c r="Q415" s="17">
        <v>0.98843700000000001</v>
      </c>
      <c r="R415" s="17">
        <v>0.73150700000000002</v>
      </c>
      <c r="S415" s="17">
        <v>1.273566</v>
      </c>
      <c r="T415" s="17">
        <v>0.54205899999999996</v>
      </c>
      <c r="U415" s="17">
        <v>0.42562299999999997</v>
      </c>
      <c r="V415" s="17">
        <v>588.5</v>
      </c>
      <c r="W415" s="17">
        <v>9.0000000000000002E-6</v>
      </c>
      <c r="X415" s="17">
        <v>412</v>
      </c>
      <c r="Y415" s="17">
        <v>0</v>
      </c>
      <c r="Z415" s="17">
        <v>0</v>
      </c>
      <c r="AA415" s="17">
        <v>0.65480400000000005</v>
      </c>
      <c r="AB415" s="17">
        <v>2.4852099999999998E-2</v>
      </c>
      <c r="AC415" s="17">
        <v>0.74497800000000003</v>
      </c>
      <c r="AD415" s="17">
        <v>0.25</v>
      </c>
      <c r="AE415" s="17">
        <v>1419.9</v>
      </c>
    </row>
    <row r="416" spans="1:31">
      <c r="A416" s="17">
        <v>403</v>
      </c>
      <c r="B416" s="19">
        <v>0.34738425925925925</v>
      </c>
      <c r="C416" s="17">
        <v>56.5</v>
      </c>
      <c r="D416" s="17">
        <v>21.6</v>
      </c>
      <c r="E416" s="17">
        <v>2.4750000000000001E-2</v>
      </c>
      <c r="F416" s="17">
        <v>1.198</v>
      </c>
      <c r="G416" s="17">
        <v>0.987039</v>
      </c>
      <c r="H416" s="17">
        <v>0.78650299999999995</v>
      </c>
      <c r="I416" s="17">
        <v>1.2899449999999999</v>
      </c>
      <c r="J416" s="17">
        <v>0.50344299999999997</v>
      </c>
      <c r="K416" s="17">
        <v>0.39028200000000002</v>
      </c>
      <c r="L416" s="17">
        <v>601.70000000000005</v>
      </c>
      <c r="M416" s="17">
        <v>5.3957999999999999E-2</v>
      </c>
      <c r="N416" s="17">
        <v>379</v>
      </c>
      <c r="O416" s="17">
        <v>0</v>
      </c>
      <c r="P416" s="17">
        <v>0</v>
      </c>
      <c r="Q416" s="17">
        <v>0.98800299999999996</v>
      </c>
      <c r="R416" s="17">
        <v>0.73495500000000002</v>
      </c>
      <c r="S416" s="17">
        <v>1.273682</v>
      </c>
      <c r="T416" s="17">
        <v>0.53872699999999996</v>
      </c>
      <c r="U416" s="17">
        <v>0.42296800000000001</v>
      </c>
      <c r="V416" s="17">
        <v>634.20000000000005</v>
      </c>
      <c r="W416" s="17">
        <v>1.4E-5</v>
      </c>
      <c r="X416" s="17">
        <v>367</v>
      </c>
      <c r="Y416" s="17">
        <v>0</v>
      </c>
      <c r="Z416" s="17">
        <v>0</v>
      </c>
      <c r="AA416" s="17">
        <v>0.65072099999999999</v>
      </c>
      <c r="AB416" s="17">
        <v>2.8845200000000001E-2</v>
      </c>
      <c r="AC416" s="17">
        <v>0.75049399999999999</v>
      </c>
      <c r="AD416" s="17">
        <v>0.25</v>
      </c>
      <c r="AE416" s="17">
        <v>1380.4</v>
      </c>
    </row>
    <row r="417" spans="1:31">
      <c r="A417" s="17">
        <v>404</v>
      </c>
      <c r="B417" s="19">
        <v>0.34744212962962967</v>
      </c>
      <c r="C417" s="17">
        <v>55.5</v>
      </c>
      <c r="D417" s="17">
        <v>22.5</v>
      </c>
      <c r="E417" s="17">
        <v>2.5505E-2</v>
      </c>
      <c r="F417" s="17">
        <v>1.234</v>
      </c>
      <c r="G417" s="17">
        <v>0.98529999999999995</v>
      </c>
      <c r="H417" s="17">
        <v>0.79105300000000001</v>
      </c>
      <c r="I417" s="17">
        <v>1.2905070000000001</v>
      </c>
      <c r="J417" s="17">
        <v>0.49945299999999998</v>
      </c>
      <c r="K417" s="17">
        <v>0.387021</v>
      </c>
      <c r="L417" s="17">
        <v>588</v>
      </c>
      <c r="M417" s="17">
        <v>6.9999999999999999E-6</v>
      </c>
      <c r="N417" s="17">
        <v>410</v>
      </c>
      <c r="O417" s="17">
        <v>0</v>
      </c>
      <c r="P417" s="17">
        <v>0</v>
      </c>
      <c r="Q417" s="17">
        <v>0.98378600000000005</v>
      </c>
      <c r="R417" s="17">
        <v>0.73047499999999999</v>
      </c>
      <c r="S417" s="17">
        <v>1.2803089999999999</v>
      </c>
      <c r="T417" s="17">
        <v>0.54983400000000004</v>
      </c>
      <c r="U417" s="17">
        <v>0.429454</v>
      </c>
      <c r="V417" s="17">
        <v>596.4</v>
      </c>
      <c r="W417" s="17">
        <v>6.0000000000000002E-6</v>
      </c>
      <c r="X417" s="17">
        <v>322</v>
      </c>
      <c r="Y417" s="17">
        <v>0</v>
      </c>
      <c r="Z417" s="17">
        <v>0</v>
      </c>
      <c r="AA417" s="17">
        <v>0.66069900000000004</v>
      </c>
      <c r="AB417" s="17">
        <v>3.1686400000000003E-2</v>
      </c>
      <c r="AC417" s="17">
        <v>0.74789700000000003</v>
      </c>
      <c r="AD417" s="17">
        <v>0.25</v>
      </c>
      <c r="AE417" s="17">
        <v>1412.6</v>
      </c>
    </row>
    <row r="418" spans="1:31">
      <c r="A418" s="17">
        <v>405</v>
      </c>
      <c r="B418" s="19">
        <v>0.34749999999999998</v>
      </c>
      <c r="C418" s="17">
        <v>55.2</v>
      </c>
      <c r="D418" s="17">
        <v>23.4</v>
      </c>
      <c r="E418" s="17">
        <v>2.7E-2</v>
      </c>
      <c r="F418" s="17">
        <v>1.3069999999999999</v>
      </c>
      <c r="G418" s="17">
        <v>0.98885599999999996</v>
      </c>
      <c r="H418" s="17">
        <v>0.81638100000000002</v>
      </c>
      <c r="I418" s="17">
        <v>1.2864949999999999</v>
      </c>
      <c r="J418" s="17">
        <v>0.47011399999999998</v>
      </c>
      <c r="K418" s="17">
        <v>0.36542200000000002</v>
      </c>
      <c r="L418" s="17">
        <v>605.9</v>
      </c>
      <c r="M418" s="17">
        <v>4.8000000000000001E-5</v>
      </c>
      <c r="N418" s="17">
        <v>273</v>
      </c>
      <c r="O418" s="17">
        <v>0</v>
      </c>
      <c r="P418" s="17">
        <v>0</v>
      </c>
      <c r="Q418" s="17">
        <v>0.98768400000000001</v>
      </c>
      <c r="R418" s="17">
        <v>0.78367299999999995</v>
      </c>
      <c r="S418" s="17">
        <v>1.3519859999999999</v>
      </c>
      <c r="T418" s="17">
        <v>0.56831299999999996</v>
      </c>
      <c r="U418" s="17">
        <v>0.42035400000000001</v>
      </c>
      <c r="V418" s="17">
        <v>611.1</v>
      </c>
      <c r="W418" s="17">
        <v>2.4000000000000001E-5</v>
      </c>
      <c r="X418" s="17">
        <v>316</v>
      </c>
      <c r="Y418" s="17">
        <v>0</v>
      </c>
      <c r="Z418" s="17">
        <v>0</v>
      </c>
      <c r="AA418" s="17">
        <v>0.64669900000000002</v>
      </c>
      <c r="AB418" s="17">
        <v>2.2803500000000001E-2</v>
      </c>
      <c r="AC418" s="17">
        <v>0.79663300000000004</v>
      </c>
      <c r="AD418" s="17">
        <v>0.25</v>
      </c>
      <c r="AE418" s="17">
        <v>1370.8</v>
      </c>
    </row>
    <row r="419" spans="1:31">
      <c r="A419" s="17">
        <v>406</v>
      </c>
      <c r="B419" s="19">
        <v>0.34755787037037034</v>
      </c>
      <c r="C419" s="17">
        <v>54.1</v>
      </c>
      <c r="D419" s="17">
        <v>25.2</v>
      </c>
      <c r="E419" s="17">
        <v>2.6719E-2</v>
      </c>
      <c r="F419" s="17">
        <v>1.2929999999999999</v>
      </c>
      <c r="G419" s="17">
        <v>0.98786399999999996</v>
      </c>
      <c r="H419" s="17">
        <v>0.75214800000000004</v>
      </c>
      <c r="I419" s="17">
        <v>1.187249</v>
      </c>
      <c r="J419" s="17">
        <v>0.43510100000000002</v>
      </c>
      <c r="K419" s="17">
        <v>0.36647800000000003</v>
      </c>
      <c r="L419" s="17">
        <v>621.5</v>
      </c>
      <c r="M419" s="17">
        <v>1.0000000000000001E-5</v>
      </c>
      <c r="N419" s="17">
        <v>554</v>
      </c>
      <c r="O419" s="17">
        <v>0</v>
      </c>
      <c r="P419" s="17">
        <v>0</v>
      </c>
      <c r="Q419" s="17">
        <v>0.98268</v>
      </c>
      <c r="R419" s="17">
        <v>0.77009700000000003</v>
      </c>
      <c r="S419" s="17">
        <v>1.2567980000000001</v>
      </c>
      <c r="T419" s="17">
        <v>0.48670099999999999</v>
      </c>
      <c r="U419" s="17">
        <v>0.38725399999999999</v>
      </c>
      <c r="V419" s="17">
        <v>541.1</v>
      </c>
      <c r="W419" s="17">
        <v>6.9999999999999999E-6</v>
      </c>
      <c r="X419" s="17">
        <v>396</v>
      </c>
      <c r="Y419" s="17">
        <v>0</v>
      </c>
      <c r="Z419" s="17">
        <v>0</v>
      </c>
      <c r="AA419" s="17">
        <v>0.59577599999999997</v>
      </c>
      <c r="AB419" s="17">
        <v>4.9707800000000003E-2</v>
      </c>
      <c r="AC419" s="17">
        <v>0.79429000000000005</v>
      </c>
      <c r="AD419" s="17">
        <v>0.25</v>
      </c>
      <c r="AE419" s="17">
        <v>1336.5</v>
      </c>
    </row>
    <row r="420" spans="1:31">
      <c r="A420" s="17">
        <v>407</v>
      </c>
      <c r="B420" s="19">
        <v>0.34760416666666666</v>
      </c>
      <c r="C420" s="17">
        <v>53.4</v>
      </c>
      <c r="D420" s="17">
        <v>26.1</v>
      </c>
      <c r="E420" s="17">
        <v>2.6373000000000001E-2</v>
      </c>
      <c r="F420" s="17">
        <v>1.276</v>
      </c>
      <c r="G420" s="17">
        <v>0.98344900000000002</v>
      </c>
      <c r="H420" s="17">
        <v>0.80793199999999998</v>
      </c>
      <c r="I420" s="17">
        <v>1.250405</v>
      </c>
      <c r="J420" s="17">
        <v>0.44247300000000001</v>
      </c>
      <c r="K420" s="17">
        <v>0.35386400000000001</v>
      </c>
      <c r="L420" s="17">
        <v>584.29999999999995</v>
      </c>
      <c r="M420" s="17">
        <v>5.0000000000000004E-6</v>
      </c>
      <c r="N420" s="17">
        <v>467</v>
      </c>
      <c r="O420" s="17">
        <v>0</v>
      </c>
      <c r="P420" s="17">
        <v>0</v>
      </c>
      <c r="Q420" s="17">
        <v>0.983491</v>
      </c>
      <c r="R420" s="17">
        <v>0.757853</v>
      </c>
      <c r="S420" s="17">
        <v>1.2403550000000001</v>
      </c>
      <c r="T420" s="17">
        <v>0.48250300000000002</v>
      </c>
      <c r="U420" s="17">
        <v>0.38900400000000002</v>
      </c>
      <c r="V420" s="17">
        <v>585.4</v>
      </c>
      <c r="W420" s="17">
        <v>1.8E-5</v>
      </c>
      <c r="X420" s="17">
        <v>466</v>
      </c>
      <c r="Y420" s="17">
        <v>0</v>
      </c>
      <c r="Z420" s="17">
        <v>0</v>
      </c>
      <c r="AA420" s="17">
        <v>0.59846699999999997</v>
      </c>
      <c r="AB420" s="17">
        <v>4.1159000000000001E-2</v>
      </c>
      <c r="AC420" s="17">
        <v>0.77771199999999996</v>
      </c>
      <c r="AD420" s="17">
        <v>0.25</v>
      </c>
      <c r="AE420" s="17">
        <v>1421.4</v>
      </c>
    </row>
    <row r="421" spans="1:31">
      <c r="A421" s="17">
        <v>408</v>
      </c>
      <c r="B421" s="19">
        <v>0.34766203703703707</v>
      </c>
      <c r="C421" s="17">
        <v>52.6</v>
      </c>
      <c r="D421" s="17">
        <v>27</v>
      </c>
      <c r="E421" s="17">
        <v>2.5059000000000001E-2</v>
      </c>
      <c r="F421" s="17">
        <v>1.2130000000000001</v>
      </c>
      <c r="G421" s="17">
        <v>0.98288500000000001</v>
      </c>
      <c r="H421" s="17">
        <v>0.78488199999999997</v>
      </c>
      <c r="I421" s="17">
        <v>1.208618</v>
      </c>
      <c r="J421" s="17">
        <v>0.423736</v>
      </c>
      <c r="K421" s="17">
        <v>0.35059600000000002</v>
      </c>
      <c r="L421" s="17">
        <v>539.4</v>
      </c>
      <c r="M421" s="17">
        <v>3.1999999999999999E-5</v>
      </c>
      <c r="N421" s="17">
        <v>380</v>
      </c>
      <c r="O421" s="17">
        <v>0</v>
      </c>
      <c r="P421" s="17">
        <v>0</v>
      </c>
      <c r="Q421" s="17">
        <v>0.989788</v>
      </c>
      <c r="R421" s="17">
        <v>0.74274099999999998</v>
      </c>
      <c r="S421" s="17">
        <v>1.204777</v>
      </c>
      <c r="T421" s="17">
        <v>0.46203499999999997</v>
      </c>
      <c r="U421" s="17">
        <v>0.38350299999999998</v>
      </c>
      <c r="V421" s="17">
        <v>580.70000000000005</v>
      </c>
      <c r="W421" s="17">
        <v>9.0000000000000002E-6</v>
      </c>
      <c r="X421" s="17">
        <v>448</v>
      </c>
      <c r="Y421" s="17">
        <v>0</v>
      </c>
      <c r="Z421" s="17">
        <v>0</v>
      </c>
      <c r="AA421" s="17">
        <v>0.59000399999999997</v>
      </c>
      <c r="AB421" s="17">
        <v>3.2280400000000001E-2</v>
      </c>
      <c r="AC421" s="17">
        <v>0.757656</v>
      </c>
      <c r="AD421" s="17">
        <v>0.25</v>
      </c>
      <c r="AE421" s="17">
        <v>1539.7</v>
      </c>
    </row>
    <row r="422" spans="1:31">
      <c r="A422" s="17">
        <v>409</v>
      </c>
      <c r="B422" s="19">
        <v>0.34771990740740738</v>
      </c>
      <c r="C422" s="17">
        <v>51.9</v>
      </c>
      <c r="D422" s="17">
        <v>28.8</v>
      </c>
      <c r="E422" s="17">
        <v>2.6974999999999999E-2</v>
      </c>
      <c r="F422" s="17">
        <v>1.3049999999999999</v>
      </c>
      <c r="G422" s="17">
        <v>0.98077499999999995</v>
      </c>
      <c r="H422" s="17">
        <v>0.77568899999999996</v>
      </c>
      <c r="I422" s="17">
        <v>1.185721</v>
      </c>
      <c r="J422" s="17">
        <v>0.41003200000000001</v>
      </c>
      <c r="K422" s="17">
        <v>0.345808</v>
      </c>
      <c r="L422" s="17">
        <v>549.79999999999995</v>
      </c>
      <c r="M422" s="17">
        <v>6.9999999999999999E-6</v>
      </c>
      <c r="N422" s="17">
        <v>535</v>
      </c>
      <c r="O422" s="17">
        <v>0</v>
      </c>
      <c r="P422" s="17">
        <v>0</v>
      </c>
      <c r="Q422" s="17">
        <v>0.98472000000000004</v>
      </c>
      <c r="R422" s="17">
        <v>0.74362899999999998</v>
      </c>
      <c r="S422" s="17">
        <v>1.2115590000000001</v>
      </c>
      <c r="T422" s="17">
        <v>0.46793000000000001</v>
      </c>
      <c r="U422" s="17">
        <v>0.38622200000000001</v>
      </c>
      <c r="V422" s="17">
        <v>562.20000000000005</v>
      </c>
      <c r="W422" s="17">
        <v>9.0000000000000002E-6</v>
      </c>
      <c r="X422" s="17">
        <v>406</v>
      </c>
      <c r="Y422" s="17">
        <v>0</v>
      </c>
      <c r="Z422" s="17">
        <v>0</v>
      </c>
      <c r="AA422" s="17">
        <v>0.59418700000000002</v>
      </c>
      <c r="AB422" s="17">
        <v>4.8548300000000003E-2</v>
      </c>
      <c r="AC422" s="17">
        <v>0.76634599999999997</v>
      </c>
      <c r="AD422" s="17">
        <v>0.25</v>
      </c>
      <c r="AE422" s="17">
        <v>1510.7</v>
      </c>
    </row>
    <row r="423" spans="1:31">
      <c r="A423" s="17">
        <v>410</v>
      </c>
      <c r="B423" s="19">
        <v>0.3477777777777778</v>
      </c>
      <c r="C423" s="17">
        <v>51</v>
      </c>
      <c r="D423" s="17">
        <v>30.6</v>
      </c>
      <c r="E423" s="17">
        <v>3.0890000000000001E-2</v>
      </c>
      <c r="F423" s="17">
        <v>1.4950000000000001</v>
      </c>
      <c r="G423" s="17">
        <v>0.98308399999999996</v>
      </c>
      <c r="H423" s="17">
        <v>0.76860300000000004</v>
      </c>
      <c r="I423" s="17">
        <v>1.1586000000000001</v>
      </c>
      <c r="J423" s="17">
        <v>0.38999699999999998</v>
      </c>
      <c r="K423" s="17">
        <v>0.33661000000000002</v>
      </c>
      <c r="L423" s="17">
        <v>573.1</v>
      </c>
      <c r="M423" s="17">
        <v>5.0000000000000004E-6</v>
      </c>
      <c r="N423" s="17">
        <v>507</v>
      </c>
      <c r="O423" s="17">
        <v>0</v>
      </c>
      <c r="P423" s="17">
        <v>0</v>
      </c>
      <c r="Q423" s="17">
        <v>0.99087199999999998</v>
      </c>
      <c r="R423" s="17">
        <v>0.73685699999999998</v>
      </c>
      <c r="S423" s="17">
        <v>1.228639</v>
      </c>
      <c r="T423" s="17">
        <v>0.491782</v>
      </c>
      <c r="U423" s="17">
        <v>0.40026600000000001</v>
      </c>
      <c r="V423" s="17">
        <v>601.5</v>
      </c>
      <c r="W423" s="17">
        <v>9.0000000000000002E-6</v>
      </c>
      <c r="X423" s="17">
        <v>494</v>
      </c>
      <c r="Y423" s="17">
        <v>0</v>
      </c>
      <c r="Z423" s="17">
        <v>0</v>
      </c>
      <c r="AA423" s="17">
        <v>0.61579399999999995</v>
      </c>
      <c r="AB423" s="17">
        <v>5.0843199999999998E-2</v>
      </c>
      <c r="AC423" s="17">
        <v>0.76185999999999998</v>
      </c>
      <c r="AD423" s="17">
        <v>0.25</v>
      </c>
      <c r="AE423" s="17">
        <v>1449.2</v>
      </c>
    </row>
    <row r="424" spans="1:31">
      <c r="A424" s="17">
        <v>411</v>
      </c>
      <c r="B424" s="19">
        <v>0.34783564814814816</v>
      </c>
      <c r="C424" s="17">
        <v>50.3</v>
      </c>
      <c r="D424" s="17">
        <v>31.5</v>
      </c>
      <c r="E424" s="17">
        <v>2.9196E-2</v>
      </c>
      <c r="F424" s="17">
        <v>1.413</v>
      </c>
      <c r="G424" s="17">
        <v>0.98506499999999997</v>
      </c>
      <c r="H424" s="17">
        <v>0.75985999999999998</v>
      </c>
      <c r="I424" s="17">
        <v>1.1469689999999999</v>
      </c>
      <c r="J424" s="17">
        <v>0.38710899999999998</v>
      </c>
      <c r="K424" s="17">
        <v>0.33750599999999997</v>
      </c>
      <c r="L424" s="17">
        <v>531.29999999999995</v>
      </c>
      <c r="M424" s="17">
        <v>5.0000000000000004E-6</v>
      </c>
      <c r="N424" s="17">
        <v>500</v>
      </c>
      <c r="O424" s="17">
        <v>0</v>
      </c>
      <c r="P424" s="17">
        <v>0</v>
      </c>
      <c r="Q424" s="17">
        <v>0.98564200000000002</v>
      </c>
      <c r="R424" s="17">
        <v>0.771173</v>
      </c>
      <c r="S424" s="17">
        <v>1.2752319999999999</v>
      </c>
      <c r="T424" s="17">
        <v>0.50405900000000003</v>
      </c>
      <c r="U424" s="17">
        <v>0.39526800000000001</v>
      </c>
      <c r="V424" s="17">
        <v>620.4</v>
      </c>
      <c r="W424" s="17">
        <v>6.0000000000000002E-6</v>
      </c>
      <c r="X424" s="17">
        <v>436</v>
      </c>
      <c r="Y424" s="17">
        <v>0</v>
      </c>
      <c r="Z424" s="17">
        <v>0</v>
      </c>
      <c r="AA424" s="17">
        <v>0.60810500000000001</v>
      </c>
      <c r="AB424" s="17">
        <v>4.7965899999999999E-2</v>
      </c>
      <c r="AC424" s="17">
        <v>0.79535100000000003</v>
      </c>
      <c r="AD424" s="17">
        <v>0.25</v>
      </c>
      <c r="AE424" s="17">
        <v>1563.3</v>
      </c>
    </row>
    <row r="425" spans="1:31">
      <c r="A425" s="17">
        <v>412</v>
      </c>
      <c r="B425" s="19">
        <v>0.34789351851851852</v>
      </c>
      <c r="C425" s="17">
        <v>49.5</v>
      </c>
      <c r="D425" s="17">
        <v>33.299999999999997</v>
      </c>
      <c r="E425" s="17">
        <v>3.1802999999999998E-2</v>
      </c>
      <c r="F425" s="17">
        <v>1.5389999999999999</v>
      </c>
      <c r="G425" s="17">
        <v>0.98308799999999996</v>
      </c>
      <c r="H425" s="17">
        <v>0.76818699999999995</v>
      </c>
      <c r="I425" s="17">
        <v>1.168804</v>
      </c>
      <c r="J425" s="17">
        <v>0.400617</v>
      </c>
      <c r="K425" s="17">
        <v>0.34275800000000001</v>
      </c>
      <c r="L425" s="17">
        <v>588.20000000000005</v>
      </c>
      <c r="M425" s="17">
        <v>1.277E-2</v>
      </c>
      <c r="N425" s="17">
        <v>285</v>
      </c>
      <c r="O425" s="17">
        <v>0</v>
      </c>
      <c r="P425" s="17">
        <v>0</v>
      </c>
      <c r="Q425" s="17">
        <v>0.98490900000000003</v>
      </c>
      <c r="R425" s="17">
        <v>0.76262700000000005</v>
      </c>
      <c r="S425" s="17">
        <v>1.19533</v>
      </c>
      <c r="T425" s="17">
        <v>0.432703</v>
      </c>
      <c r="U425" s="17">
        <v>0.36199500000000001</v>
      </c>
      <c r="V425" s="17">
        <v>545.9</v>
      </c>
      <c r="W425" s="17">
        <v>9.9999999999999995E-7</v>
      </c>
      <c r="X425" s="17">
        <v>377</v>
      </c>
      <c r="Y425" s="17">
        <v>0</v>
      </c>
      <c r="Z425" s="17">
        <v>0</v>
      </c>
      <c r="AA425" s="17">
        <v>0.55691500000000005</v>
      </c>
      <c r="AB425" s="17">
        <v>3.2543900000000001E-2</v>
      </c>
      <c r="AC425" s="17">
        <v>0.77670899999999998</v>
      </c>
      <c r="AD425" s="17">
        <v>0.25</v>
      </c>
      <c r="AE425" s="17">
        <v>1412</v>
      </c>
    </row>
    <row r="426" spans="1:31">
      <c r="A426" s="17">
        <v>413</v>
      </c>
      <c r="B426" s="19">
        <v>0.34795138888888894</v>
      </c>
      <c r="C426" s="17">
        <v>48.6</v>
      </c>
      <c r="D426" s="17">
        <v>35.1</v>
      </c>
      <c r="E426" s="17">
        <v>3.0845000000000001E-2</v>
      </c>
      <c r="F426" s="17">
        <v>1.4930000000000001</v>
      </c>
      <c r="G426" s="17">
        <v>0.98095200000000005</v>
      </c>
      <c r="H426" s="17">
        <v>0.76496799999999998</v>
      </c>
      <c r="I426" s="17">
        <v>1.144862</v>
      </c>
      <c r="J426" s="17">
        <v>0.37989400000000001</v>
      </c>
      <c r="K426" s="17">
        <v>0.33182499999999998</v>
      </c>
      <c r="L426" s="17">
        <v>537.4</v>
      </c>
      <c r="M426" s="17">
        <v>6.0000000000000002E-6</v>
      </c>
      <c r="N426" s="17">
        <v>561</v>
      </c>
      <c r="O426" s="17">
        <v>0</v>
      </c>
      <c r="P426" s="17">
        <v>0</v>
      </c>
      <c r="Q426" s="17">
        <v>0.981012</v>
      </c>
      <c r="R426" s="17">
        <v>0.78318399999999999</v>
      </c>
      <c r="S426" s="17">
        <v>1.253568</v>
      </c>
      <c r="T426" s="17">
        <v>0.47038400000000002</v>
      </c>
      <c r="U426" s="17">
        <v>0.37523600000000001</v>
      </c>
      <c r="V426" s="17">
        <v>527.70000000000005</v>
      </c>
      <c r="W426" s="17">
        <v>3.0000000000000001E-6</v>
      </c>
      <c r="X426" s="17">
        <v>461</v>
      </c>
      <c r="Y426" s="17">
        <v>0</v>
      </c>
      <c r="Z426" s="17">
        <v>0</v>
      </c>
      <c r="AA426" s="17">
        <v>0.57728699999999999</v>
      </c>
      <c r="AB426" s="17">
        <v>6.0000999999999999E-2</v>
      </c>
      <c r="AC426" s="17">
        <v>0.81140699999999999</v>
      </c>
      <c r="AD426" s="17">
        <v>0.25</v>
      </c>
      <c r="AE426" s="17">
        <v>1545.6</v>
      </c>
    </row>
    <row r="427" spans="1:31">
      <c r="A427" s="17">
        <v>414</v>
      </c>
      <c r="B427" s="19">
        <v>0.34800925925925924</v>
      </c>
      <c r="C427" s="17">
        <v>48.1</v>
      </c>
      <c r="D427" s="17">
        <v>36</v>
      </c>
      <c r="E427" s="17">
        <v>3.3760999999999999E-2</v>
      </c>
      <c r="F427" s="17">
        <v>1.6339999999999999</v>
      </c>
      <c r="G427" s="17">
        <v>0.98476200000000003</v>
      </c>
      <c r="H427" s="17">
        <v>0.75778900000000005</v>
      </c>
      <c r="I427" s="17">
        <v>1.124878</v>
      </c>
      <c r="J427" s="17">
        <v>0.367089</v>
      </c>
      <c r="K427" s="17">
        <v>0.32633699999999999</v>
      </c>
      <c r="L427" s="17">
        <v>539.70000000000005</v>
      </c>
      <c r="M427" s="17">
        <v>6.0000000000000002E-5</v>
      </c>
      <c r="N427" s="17">
        <v>410</v>
      </c>
      <c r="O427" s="17">
        <v>0</v>
      </c>
      <c r="P427" s="17">
        <v>0</v>
      </c>
      <c r="Q427" s="17">
        <v>0.97700500000000001</v>
      </c>
      <c r="R427" s="17">
        <v>0.71153999999999995</v>
      </c>
      <c r="S427" s="17">
        <v>1.1718839999999999</v>
      </c>
      <c r="T427" s="17">
        <v>0.460343</v>
      </c>
      <c r="U427" s="17">
        <v>0.39282400000000001</v>
      </c>
      <c r="V427" s="17">
        <v>567.20000000000005</v>
      </c>
      <c r="W427" s="17">
        <v>3.9999999999999998E-6</v>
      </c>
      <c r="X427" s="17">
        <v>374</v>
      </c>
      <c r="Y427" s="17">
        <v>0</v>
      </c>
      <c r="Z427" s="17">
        <v>0</v>
      </c>
      <c r="AA427" s="17">
        <v>0.60434399999999999</v>
      </c>
      <c r="AB427" s="17">
        <v>4.5824900000000002E-2</v>
      </c>
      <c r="AC427" s="17">
        <v>0.73263500000000004</v>
      </c>
      <c r="AD427" s="17">
        <v>0.25</v>
      </c>
      <c r="AE427" s="17">
        <v>1539</v>
      </c>
    </row>
    <row r="428" spans="1:31">
      <c r="A428" s="17">
        <v>415</v>
      </c>
      <c r="B428" s="19">
        <v>0.3480671296296296</v>
      </c>
      <c r="C428" s="17">
        <v>47.2</v>
      </c>
      <c r="D428" s="17">
        <v>38.700000000000003</v>
      </c>
      <c r="E428" s="17">
        <v>3.5904999999999999E-2</v>
      </c>
      <c r="F428" s="17">
        <v>1.7370000000000001</v>
      </c>
      <c r="G428" s="17">
        <v>0.98230499999999998</v>
      </c>
      <c r="H428" s="17">
        <v>0.72192400000000001</v>
      </c>
      <c r="I428" s="17">
        <v>1.0716479999999999</v>
      </c>
      <c r="J428" s="17">
        <v>0.34972399999999998</v>
      </c>
      <c r="K428" s="17">
        <v>0.32634200000000002</v>
      </c>
      <c r="L428" s="17">
        <v>563.1</v>
      </c>
      <c r="M428" s="17">
        <v>6.0000000000000002E-6</v>
      </c>
      <c r="N428" s="17">
        <v>385</v>
      </c>
      <c r="O428" s="17">
        <v>0</v>
      </c>
      <c r="P428" s="17">
        <v>0</v>
      </c>
      <c r="Q428" s="17">
        <v>0.98030700000000004</v>
      </c>
      <c r="R428" s="17">
        <v>0.702156</v>
      </c>
      <c r="S428" s="17">
        <v>1.120498</v>
      </c>
      <c r="T428" s="17">
        <v>0.41834199999999999</v>
      </c>
      <c r="U428" s="17">
        <v>0.37335400000000002</v>
      </c>
      <c r="V428" s="17">
        <v>520.1</v>
      </c>
      <c r="W428" s="17">
        <v>3.0000000000000001E-6</v>
      </c>
      <c r="X428" s="17">
        <v>347</v>
      </c>
      <c r="Y428" s="17">
        <v>0</v>
      </c>
      <c r="Z428" s="17">
        <v>0</v>
      </c>
      <c r="AA428" s="17">
        <v>0.57439099999999998</v>
      </c>
      <c r="AB428" s="17">
        <v>4.8118800000000003E-2</v>
      </c>
      <c r="AC428" s="17">
        <v>0.72228599999999998</v>
      </c>
      <c r="AD428" s="17">
        <v>0.25</v>
      </c>
      <c r="AE428" s="17">
        <v>1475</v>
      </c>
    </row>
    <row r="429" spans="1:31">
      <c r="A429" s="17">
        <v>416</v>
      </c>
      <c r="B429" s="19">
        <v>0.34812500000000002</v>
      </c>
      <c r="C429" s="17">
        <v>46.4</v>
      </c>
      <c r="D429" s="17">
        <v>40.5</v>
      </c>
      <c r="E429" s="17">
        <v>3.2370000000000003E-2</v>
      </c>
      <c r="F429" s="17">
        <v>1.5660000000000001</v>
      </c>
      <c r="G429" s="17">
        <v>0.97620399999999996</v>
      </c>
      <c r="H429" s="17">
        <v>0.65914099999999998</v>
      </c>
      <c r="I429" s="17">
        <v>0.96855500000000005</v>
      </c>
      <c r="J429" s="17">
        <v>0.30941400000000002</v>
      </c>
      <c r="K429" s="17">
        <v>0.31945899999999999</v>
      </c>
      <c r="L429" s="17">
        <v>488.6</v>
      </c>
      <c r="M429" s="17">
        <v>7.9999999999999996E-6</v>
      </c>
      <c r="N429" s="17">
        <v>579</v>
      </c>
      <c r="O429" s="17">
        <v>0</v>
      </c>
      <c r="P429" s="17">
        <v>0</v>
      </c>
      <c r="Q429" s="17">
        <v>0.98163100000000003</v>
      </c>
      <c r="R429" s="17">
        <v>0.61877800000000005</v>
      </c>
      <c r="S429" s="17">
        <v>0.99350300000000002</v>
      </c>
      <c r="T429" s="17">
        <v>0.37472499999999997</v>
      </c>
      <c r="U429" s="17">
        <v>0.37717499999999998</v>
      </c>
      <c r="V429" s="17">
        <v>576.9</v>
      </c>
      <c r="W429" s="17">
        <v>1.1E-5</v>
      </c>
      <c r="X429" s="17">
        <v>397</v>
      </c>
      <c r="Y429" s="17">
        <v>0</v>
      </c>
      <c r="Z429" s="17">
        <v>0</v>
      </c>
      <c r="AA429" s="17">
        <v>0.58026900000000003</v>
      </c>
      <c r="AB429" s="17">
        <v>6.4570799999999998E-2</v>
      </c>
      <c r="AC429" s="17">
        <v>0.64297499999999996</v>
      </c>
      <c r="AD429" s="17">
        <v>0.25</v>
      </c>
      <c r="AE429" s="17">
        <v>1699.8</v>
      </c>
    </row>
    <row r="430" spans="1:31">
      <c r="A430" s="17">
        <v>417</v>
      </c>
      <c r="B430" s="19">
        <v>0.34818287037037038</v>
      </c>
      <c r="C430" s="17">
        <v>45.3</v>
      </c>
      <c r="D430" s="17">
        <v>43.2</v>
      </c>
      <c r="E430" s="17">
        <v>3.8577E-2</v>
      </c>
      <c r="F430" s="17">
        <v>1.867</v>
      </c>
      <c r="G430" s="17">
        <v>0.98085</v>
      </c>
      <c r="H430" s="17">
        <v>0.591835</v>
      </c>
      <c r="I430" s="17">
        <v>0.86604599999999998</v>
      </c>
      <c r="J430" s="17">
        <v>0.27421200000000001</v>
      </c>
      <c r="K430" s="17">
        <v>0.31662499999999999</v>
      </c>
      <c r="L430" s="17">
        <v>544.4</v>
      </c>
      <c r="M430" s="17">
        <v>1.2743000000000001E-2</v>
      </c>
      <c r="N430" s="17">
        <v>470</v>
      </c>
      <c r="O430" s="17">
        <v>0</v>
      </c>
      <c r="P430" s="17">
        <v>0</v>
      </c>
      <c r="Q430" s="17">
        <v>0.97969799999999996</v>
      </c>
      <c r="R430" s="17">
        <v>0.56309399999999998</v>
      </c>
      <c r="S430" s="17">
        <v>0.90437299999999998</v>
      </c>
      <c r="T430" s="17">
        <v>0.34127800000000003</v>
      </c>
      <c r="U430" s="17">
        <v>0.37736500000000001</v>
      </c>
      <c r="V430" s="17">
        <v>538.70000000000005</v>
      </c>
      <c r="W430" s="17">
        <v>5.0000000000000004E-6</v>
      </c>
      <c r="X430" s="17">
        <v>396</v>
      </c>
      <c r="Y430" s="17">
        <v>0</v>
      </c>
      <c r="Z430" s="17">
        <v>0</v>
      </c>
      <c r="AA430" s="17">
        <v>0.58056099999999999</v>
      </c>
      <c r="AB430" s="17">
        <v>6.2452500000000001E-2</v>
      </c>
      <c r="AC430" s="17">
        <v>0.58440800000000004</v>
      </c>
      <c r="AD430" s="17">
        <v>0.25</v>
      </c>
      <c r="AE430" s="17">
        <v>1525.6</v>
      </c>
    </row>
    <row r="431" spans="1:31">
      <c r="A431" s="17">
        <v>418</v>
      </c>
      <c r="B431" s="19">
        <v>0.34822916666666665</v>
      </c>
      <c r="C431" s="17">
        <v>44.6</v>
      </c>
      <c r="D431" s="17">
        <v>45.1</v>
      </c>
      <c r="E431" s="17">
        <v>3.7404E-2</v>
      </c>
      <c r="F431" s="17">
        <v>1.81</v>
      </c>
      <c r="G431" s="17">
        <v>0.97944100000000001</v>
      </c>
      <c r="H431" s="17">
        <v>0.50426499999999996</v>
      </c>
      <c r="I431" s="17">
        <v>0.73997400000000002</v>
      </c>
      <c r="J431" s="17">
        <v>0.235709</v>
      </c>
      <c r="K431" s="17">
        <v>0.31853700000000001</v>
      </c>
      <c r="L431" s="17">
        <v>493.2</v>
      </c>
      <c r="M431" s="17">
        <v>3.9999999999999998E-6</v>
      </c>
      <c r="N431" s="17">
        <v>466</v>
      </c>
      <c r="O431" s="17">
        <v>0</v>
      </c>
      <c r="P431" s="17">
        <v>0</v>
      </c>
      <c r="Q431" s="17">
        <v>0.97582199999999997</v>
      </c>
      <c r="R431" s="17">
        <v>0.47586299999999998</v>
      </c>
      <c r="S431" s="17">
        <v>0.77521399999999996</v>
      </c>
      <c r="T431" s="17">
        <v>0.29935099999999998</v>
      </c>
      <c r="U431" s="17">
        <v>0.38615300000000002</v>
      </c>
      <c r="V431" s="17">
        <v>485.6</v>
      </c>
      <c r="W431" s="17">
        <v>3.9999999999999998E-6</v>
      </c>
      <c r="X431" s="17">
        <v>361</v>
      </c>
      <c r="Y431" s="17">
        <v>0</v>
      </c>
      <c r="Z431" s="17">
        <v>0</v>
      </c>
      <c r="AA431" s="17">
        <v>0.59408099999999997</v>
      </c>
      <c r="AB431" s="17">
        <v>5.8664599999999997E-2</v>
      </c>
      <c r="AC431" s="17">
        <v>0.49342399999999997</v>
      </c>
      <c r="AD431" s="17">
        <v>0.25</v>
      </c>
      <c r="AE431" s="17">
        <v>1684</v>
      </c>
    </row>
    <row r="432" spans="1:31">
      <c r="A432" s="17">
        <v>419</v>
      </c>
      <c r="B432" s="19">
        <v>0.34828703703703701</v>
      </c>
      <c r="C432" s="17">
        <v>44.1</v>
      </c>
      <c r="D432" s="17">
        <v>46.9</v>
      </c>
      <c r="E432" s="17">
        <v>3.2028000000000001E-2</v>
      </c>
      <c r="F432" s="17">
        <v>1.55</v>
      </c>
      <c r="G432" s="17">
        <v>0.960503</v>
      </c>
      <c r="H432" s="17">
        <v>0.44635200000000003</v>
      </c>
      <c r="I432" s="17">
        <v>0.63775199999999999</v>
      </c>
      <c r="J432" s="17">
        <v>0.19139999999999999</v>
      </c>
      <c r="K432" s="17">
        <v>0.30011700000000002</v>
      </c>
      <c r="L432" s="17">
        <v>421.5</v>
      </c>
      <c r="M432" s="17">
        <v>9.9999999999999995E-7</v>
      </c>
      <c r="N432" s="17">
        <v>601</v>
      </c>
      <c r="O432" s="17">
        <v>0</v>
      </c>
      <c r="P432" s="17">
        <v>0</v>
      </c>
      <c r="Q432" s="17">
        <v>0.97140800000000005</v>
      </c>
      <c r="R432" s="17">
        <v>0.41064299999999998</v>
      </c>
      <c r="S432" s="17">
        <v>0.65733299999999995</v>
      </c>
      <c r="T432" s="17">
        <v>0.24669099999999999</v>
      </c>
      <c r="U432" s="17">
        <v>0.37529000000000001</v>
      </c>
      <c r="V432" s="17">
        <v>513.20000000000005</v>
      </c>
      <c r="W432" s="17">
        <v>1.4E-5</v>
      </c>
      <c r="X432" s="17">
        <v>455</v>
      </c>
      <c r="Y432" s="17">
        <v>0</v>
      </c>
      <c r="Z432" s="17">
        <v>0</v>
      </c>
      <c r="AA432" s="17">
        <v>0.57737000000000005</v>
      </c>
      <c r="AB432" s="17">
        <v>6.6732899999999998E-2</v>
      </c>
      <c r="AC432" s="17">
        <v>0.42710500000000001</v>
      </c>
      <c r="AD432" s="17">
        <v>0.25</v>
      </c>
      <c r="AE432" s="17">
        <v>1970.7</v>
      </c>
    </row>
    <row r="433" spans="1:31">
      <c r="A433" s="17">
        <v>420</v>
      </c>
      <c r="B433" s="19">
        <v>0.34834490740740742</v>
      </c>
      <c r="C433" s="17">
        <v>42.8</v>
      </c>
      <c r="D433" s="17">
        <v>49.6</v>
      </c>
      <c r="E433" s="17">
        <v>3.4093999999999999E-2</v>
      </c>
      <c r="F433" s="17">
        <v>1.65</v>
      </c>
      <c r="G433" s="17">
        <v>0.96835599999999999</v>
      </c>
      <c r="H433" s="17">
        <v>0.43712200000000001</v>
      </c>
      <c r="I433" s="17">
        <v>0.63061900000000004</v>
      </c>
      <c r="J433" s="17">
        <v>0.193497</v>
      </c>
      <c r="K433" s="17">
        <v>0.30683700000000003</v>
      </c>
      <c r="L433" s="17">
        <v>425.3</v>
      </c>
      <c r="M433" s="17">
        <v>9.0000000000000002E-6</v>
      </c>
      <c r="N433" s="17">
        <v>493</v>
      </c>
      <c r="O433" s="17">
        <v>0</v>
      </c>
      <c r="P433" s="17">
        <v>0</v>
      </c>
      <c r="Q433" s="17">
        <v>0.96678200000000003</v>
      </c>
      <c r="R433" s="17">
        <v>0.40577800000000003</v>
      </c>
      <c r="S433" s="17">
        <v>0.64529800000000004</v>
      </c>
      <c r="T433" s="17">
        <v>0.23952000000000001</v>
      </c>
      <c r="U433" s="17">
        <v>0.37117800000000001</v>
      </c>
      <c r="V433" s="17">
        <v>476</v>
      </c>
      <c r="W433" s="17">
        <v>6.9999999999999999E-6</v>
      </c>
      <c r="X433" s="17">
        <v>316</v>
      </c>
      <c r="Y433" s="17">
        <v>0</v>
      </c>
      <c r="Z433" s="17">
        <v>0</v>
      </c>
      <c r="AA433" s="17">
        <v>0.57104200000000005</v>
      </c>
      <c r="AB433" s="17">
        <v>5.8871699999999999E-2</v>
      </c>
      <c r="AC433" s="17">
        <v>0.419879</v>
      </c>
      <c r="AD433" s="17">
        <v>0.25</v>
      </c>
      <c r="AE433" s="17">
        <v>1953</v>
      </c>
    </row>
    <row r="434" spans="1:31">
      <c r="A434" s="17">
        <v>421</v>
      </c>
      <c r="B434" s="19">
        <v>0.34840277777777778</v>
      </c>
      <c r="C434" s="17">
        <v>42.6</v>
      </c>
      <c r="D434" s="17">
        <v>49.6</v>
      </c>
      <c r="E434" s="17">
        <v>3.8865999999999998E-2</v>
      </c>
      <c r="F434" s="17">
        <v>1.881</v>
      </c>
      <c r="G434" s="17">
        <v>0.97170199999999995</v>
      </c>
      <c r="H434" s="17">
        <v>0.383575</v>
      </c>
      <c r="I434" s="17">
        <v>0.55931500000000001</v>
      </c>
      <c r="J434" s="17">
        <v>0.17574000000000001</v>
      </c>
      <c r="K434" s="17">
        <v>0.31420599999999999</v>
      </c>
      <c r="L434" s="17">
        <v>523.4</v>
      </c>
      <c r="M434" s="17">
        <v>5.0000000000000004E-6</v>
      </c>
      <c r="N434" s="17">
        <v>609</v>
      </c>
      <c r="O434" s="17">
        <v>0</v>
      </c>
      <c r="P434" s="17">
        <v>0</v>
      </c>
      <c r="Q434" s="17">
        <v>0.96539799999999998</v>
      </c>
      <c r="R434" s="17">
        <v>0.39228099999999999</v>
      </c>
      <c r="S434" s="17">
        <v>0.60757399999999995</v>
      </c>
      <c r="T434" s="17">
        <v>0.21529300000000001</v>
      </c>
      <c r="U434" s="17">
        <v>0.35434900000000003</v>
      </c>
      <c r="V434" s="17">
        <v>468.5</v>
      </c>
      <c r="W434" s="17">
        <v>1.2E-5</v>
      </c>
      <c r="X434" s="17">
        <v>452</v>
      </c>
      <c r="Y434" s="17">
        <v>0</v>
      </c>
      <c r="Z434" s="17">
        <v>0</v>
      </c>
      <c r="AA434" s="17">
        <v>0.545153</v>
      </c>
      <c r="AB434" s="17">
        <v>8.6839200000000005E-2</v>
      </c>
      <c r="AC434" s="17">
        <v>0.41097600000000001</v>
      </c>
      <c r="AD434" s="17">
        <v>0.25</v>
      </c>
      <c r="AE434" s="17">
        <v>1586.9</v>
      </c>
    </row>
    <row r="435" spans="1:31">
      <c r="A435" s="17">
        <v>422</v>
      </c>
      <c r="B435" s="19">
        <v>0.3484606481481482</v>
      </c>
      <c r="C435" s="17">
        <v>41.2</v>
      </c>
      <c r="D435" s="17">
        <v>54.1</v>
      </c>
      <c r="E435" s="17">
        <v>3.9690999999999997E-2</v>
      </c>
      <c r="F435" s="17">
        <v>1.921</v>
      </c>
      <c r="G435" s="17">
        <v>0.952102</v>
      </c>
      <c r="H435" s="17">
        <v>0.376716</v>
      </c>
      <c r="I435" s="17">
        <v>0.53803100000000004</v>
      </c>
      <c r="J435" s="17">
        <v>0.16131499999999999</v>
      </c>
      <c r="K435" s="17">
        <v>0.29982599999999998</v>
      </c>
      <c r="L435" s="17">
        <v>447.7</v>
      </c>
      <c r="M435" s="17">
        <v>6.9999999999999999E-6</v>
      </c>
      <c r="N435" s="17">
        <v>458</v>
      </c>
      <c r="O435" s="17">
        <v>0</v>
      </c>
      <c r="P435" s="17">
        <v>0</v>
      </c>
      <c r="Q435" s="17">
        <v>0.96447400000000005</v>
      </c>
      <c r="R435" s="17">
        <v>0.33947899999999998</v>
      </c>
      <c r="S435" s="17">
        <v>0.54556499999999997</v>
      </c>
      <c r="T435" s="17">
        <v>0.20608599999999999</v>
      </c>
      <c r="U435" s="17">
        <v>0.377747</v>
      </c>
      <c r="V435" s="17">
        <v>519.4</v>
      </c>
      <c r="W435" s="17">
        <v>3.0000000000000001E-6</v>
      </c>
      <c r="X435" s="17">
        <v>391</v>
      </c>
      <c r="Y435" s="17">
        <v>0</v>
      </c>
      <c r="Z435" s="17">
        <v>0</v>
      </c>
      <c r="AA435" s="17">
        <v>0.58115000000000006</v>
      </c>
      <c r="AB435" s="17">
        <v>6.2522300000000003E-2</v>
      </c>
      <c r="AC435" s="17">
        <v>0.35236400000000001</v>
      </c>
      <c r="AD435" s="17">
        <v>0.25</v>
      </c>
      <c r="AE435" s="17">
        <v>1855.2</v>
      </c>
    </row>
    <row r="436" spans="1:31">
      <c r="A436" s="17">
        <v>423</v>
      </c>
      <c r="B436" s="19">
        <v>0.34851851851851851</v>
      </c>
      <c r="C436" s="17">
        <v>41</v>
      </c>
      <c r="D436" s="17">
        <v>55</v>
      </c>
      <c r="E436" s="17">
        <v>4.2521999999999997E-2</v>
      </c>
      <c r="F436" s="17">
        <v>2.0579999999999998</v>
      </c>
      <c r="G436" s="17">
        <v>0.95427700000000004</v>
      </c>
      <c r="H436" s="17">
        <v>0.35184900000000002</v>
      </c>
      <c r="I436" s="17">
        <v>0.50537299999999996</v>
      </c>
      <c r="J436" s="17">
        <v>0.15352399999999999</v>
      </c>
      <c r="K436" s="17">
        <v>0.30378300000000003</v>
      </c>
      <c r="L436" s="17">
        <v>495.5</v>
      </c>
      <c r="M436" s="17">
        <v>3.0000000000000001E-6</v>
      </c>
      <c r="N436" s="17">
        <v>422</v>
      </c>
      <c r="O436" s="17">
        <v>0</v>
      </c>
      <c r="P436" s="17">
        <v>0</v>
      </c>
      <c r="Q436" s="17">
        <v>0.96595399999999998</v>
      </c>
      <c r="R436" s="17">
        <v>0.323712</v>
      </c>
      <c r="S436" s="17">
        <v>0.50619000000000003</v>
      </c>
      <c r="T436" s="17">
        <v>0.182479</v>
      </c>
      <c r="U436" s="17">
        <v>0.36049399999999998</v>
      </c>
      <c r="V436" s="17">
        <v>479.5</v>
      </c>
      <c r="W436" s="17">
        <v>1.0604000000000001E-2</v>
      </c>
      <c r="X436" s="17">
        <v>373</v>
      </c>
      <c r="Y436" s="17">
        <v>0</v>
      </c>
      <c r="Z436" s="17">
        <v>0</v>
      </c>
      <c r="AA436" s="17">
        <v>0.55460600000000004</v>
      </c>
      <c r="AB436" s="17">
        <v>6.4723799999999998E-2</v>
      </c>
      <c r="AC436" s="17">
        <v>0.33552300000000002</v>
      </c>
      <c r="AD436" s="17">
        <v>0.25</v>
      </c>
      <c r="AE436" s="17">
        <v>1676.2</v>
      </c>
    </row>
    <row r="437" spans="1:31">
      <c r="A437" s="17">
        <v>424</v>
      </c>
      <c r="B437" s="19">
        <v>0.34857638888888887</v>
      </c>
      <c r="C437" s="17">
        <v>39.700000000000003</v>
      </c>
      <c r="D437" s="17">
        <v>58.6</v>
      </c>
      <c r="E437" s="17">
        <v>4.2164E-2</v>
      </c>
      <c r="F437" s="17">
        <v>2.04</v>
      </c>
      <c r="G437" s="17">
        <v>0.96264400000000006</v>
      </c>
      <c r="H437" s="17">
        <v>0.34950300000000001</v>
      </c>
      <c r="I437" s="17">
        <v>0.49504500000000001</v>
      </c>
      <c r="J437" s="17">
        <v>0.145542</v>
      </c>
      <c r="K437" s="17">
        <v>0.29399799999999998</v>
      </c>
      <c r="L437" s="17">
        <v>459.6</v>
      </c>
      <c r="M437" s="17">
        <v>6.0000000000000002E-6</v>
      </c>
      <c r="N437" s="17">
        <v>641</v>
      </c>
      <c r="O437" s="17">
        <v>0</v>
      </c>
      <c r="P437" s="17">
        <v>0</v>
      </c>
      <c r="Q437" s="17">
        <v>0.96518099999999996</v>
      </c>
      <c r="R437" s="17">
        <v>0.31519999999999998</v>
      </c>
      <c r="S437" s="17">
        <v>0.50302800000000003</v>
      </c>
      <c r="T437" s="17">
        <v>0.187829</v>
      </c>
      <c r="U437" s="17">
        <v>0.37339600000000001</v>
      </c>
      <c r="V437" s="17">
        <v>487.8</v>
      </c>
      <c r="W437" s="17">
        <v>7.9999999999999996E-6</v>
      </c>
      <c r="X437" s="17">
        <v>473</v>
      </c>
      <c r="Y437" s="17">
        <v>0</v>
      </c>
      <c r="Z437" s="17">
        <v>0</v>
      </c>
      <c r="AA437" s="17">
        <v>0.57445500000000005</v>
      </c>
      <c r="AB437" s="17">
        <v>9.4027399999999997E-2</v>
      </c>
      <c r="AC437" s="17">
        <v>0.33286100000000002</v>
      </c>
      <c r="AD437" s="17">
        <v>0.25</v>
      </c>
      <c r="AE437" s="17">
        <v>1807.3</v>
      </c>
    </row>
    <row r="438" spans="1:31">
      <c r="A438" s="17">
        <v>425</v>
      </c>
      <c r="B438" s="19">
        <v>0.34863425925925928</v>
      </c>
      <c r="C438" s="17">
        <v>39</v>
      </c>
      <c r="D438" s="17">
        <v>60.4</v>
      </c>
      <c r="E438" s="17">
        <v>5.2094000000000001E-2</v>
      </c>
      <c r="F438" s="17">
        <v>2.5209999999999999</v>
      </c>
      <c r="G438" s="17">
        <v>0.95418800000000004</v>
      </c>
      <c r="H438" s="17">
        <v>0.32456200000000002</v>
      </c>
      <c r="I438" s="17">
        <v>0.46647</v>
      </c>
      <c r="J438" s="17">
        <v>0.14190800000000001</v>
      </c>
      <c r="K438" s="17">
        <v>0.30421599999999999</v>
      </c>
      <c r="L438" s="17">
        <v>539.5</v>
      </c>
      <c r="M438" s="17">
        <v>1.5E-5</v>
      </c>
      <c r="N438" s="17">
        <v>432</v>
      </c>
      <c r="O438" s="17">
        <v>0</v>
      </c>
      <c r="P438" s="17">
        <v>0</v>
      </c>
      <c r="Q438" s="17">
        <v>0.94927499999999998</v>
      </c>
      <c r="R438" s="17">
        <v>0.30033599999999999</v>
      </c>
      <c r="S438" s="17">
        <v>0.48027599999999998</v>
      </c>
      <c r="T438" s="17">
        <v>0.17993999999999999</v>
      </c>
      <c r="U438" s="17">
        <v>0.37465999999999999</v>
      </c>
      <c r="V438" s="17">
        <v>471.2</v>
      </c>
      <c r="W438" s="17">
        <v>9.0000000000000002E-6</v>
      </c>
      <c r="X438" s="17">
        <v>512</v>
      </c>
      <c r="Y438" s="17">
        <v>0</v>
      </c>
      <c r="Z438" s="17">
        <v>0</v>
      </c>
      <c r="AA438" s="17">
        <v>0.57640000000000002</v>
      </c>
      <c r="AB438" s="17">
        <v>7.8020599999999996E-2</v>
      </c>
      <c r="AC438" s="17">
        <v>0.31437500000000002</v>
      </c>
      <c r="AD438" s="17">
        <v>0.25</v>
      </c>
      <c r="AE438" s="17">
        <v>1539.6</v>
      </c>
    </row>
    <row r="439" spans="1:31">
      <c r="A439" s="17">
        <v>426</v>
      </c>
      <c r="B439" s="19">
        <v>0.34869212962962964</v>
      </c>
      <c r="C439" s="17">
        <v>38.1</v>
      </c>
      <c r="D439" s="17">
        <v>64</v>
      </c>
      <c r="E439" s="17">
        <v>4.9494000000000003E-2</v>
      </c>
      <c r="F439" s="17">
        <v>2.395</v>
      </c>
      <c r="G439" s="17">
        <v>0.93732400000000005</v>
      </c>
      <c r="H439" s="17">
        <v>0.32543499999999997</v>
      </c>
      <c r="I439" s="17">
        <v>0.46320499999999998</v>
      </c>
      <c r="J439" s="17">
        <v>0.13777</v>
      </c>
      <c r="K439" s="17">
        <v>0.297427</v>
      </c>
      <c r="L439" s="17">
        <v>515.9</v>
      </c>
      <c r="M439" s="17">
        <v>3.0000000000000001E-6</v>
      </c>
      <c r="N439" s="17">
        <v>483</v>
      </c>
      <c r="O439" s="17">
        <v>0</v>
      </c>
      <c r="P439" s="17">
        <v>0</v>
      </c>
      <c r="Q439" s="17">
        <v>0.957117</v>
      </c>
      <c r="R439" s="17">
        <v>0.29612699999999997</v>
      </c>
      <c r="S439" s="17">
        <v>0.45904299999999998</v>
      </c>
      <c r="T439" s="17">
        <v>0.16291600000000001</v>
      </c>
      <c r="U439" s="17">
        <v>0.354904</v>
      </c>
      <c r="V439" s="17">
        <v>488.9</v>
      </c>
      <c r="W439" s="17">
        <v>3.0000000000000001E-6</v>
      </c>
      <c r="X439" s="17">
        <v>395</v>
      </c>
      <c r="Y439" s="17">
        <v>0</v>
      </c>
      <c r="Z439" s="17">
        <v>0</v>
      </c>
      <c r="AA439" s="17">
        <v>0.54600700000000002</v>
      </c>
      <c r="AB439" s="17">
        <v>8.7600999999999998E-2</v>
      </c>
      <c r="AC439" s="17">
        <v>0.31039800000000001</v>
      </c>
      <c r="AD439" s="17">
        <v>0.25</v>
      </c>
      <c r="AE439" s="17">
        <v>1609.8</v>
      </c>
    </row>
    <row r="440" spans="1:31">
      <c r="A440" s="17">
        <v>427</v>
      </c>
      <c r="B440" s="19">
        <v>0.34873842592592591</v>
      </c>
      <c r="C440" s="17">
        <v>37.5</v>
      </c>
      <c r="D440" s="17">
        <v>66.7</v>
      </c>
      <c r="E440" s="17">
        <v>5.0068000000000001E-2</v>
      </c>
      <c r="F440" s="17">
        <v>2.423</v>
      </c>
      <c r="G440" s="17">
        <v>0.96167599999999998</v>
      </c>
      <c r="H440" s="17">
        <v>0.36265700000000001</v>
      </c>
      <c r="I440" s="17">
        <v>0.50471100000000002</v>
      </c>
      <c r="J440" s="17">
        <v>0.14205400000000001</v>
      </c>
      <c r="K440" s="17">
        <v>0.28145599999999998</v>
      </c>
      <c r="L440" s="17">
        <v>453.7</v>
      </c>
      <c r="M440" s="17">
        <v>1.4E-5</v>
      </c>
      <c r="N440" s="17">
        <v>607</v>
      </c>
      <c r="O440" s="17">
        <v>0</v>
      </c>
      <c r="P440" s="17">
        <v>0</v>
      </c>
      <c r="Q440" s="17">
        <v>0.969584</v>
      </c>
      <c r="R440" s="17">
        <v>0.27100800000000003</v>
      </c>
      <c r="S440" s="17">
        <v>0.44936399999999999</v>
      </c>
      <c r="T440" s="17">
        <v>0.17835599999999999</v>
      </c>
      <c r="U440" s="17">
        <v>0.39690799999999998</v>
      </c>
      <c r="V440" s="17">
        <v>464.1</v>
      </c>
      <c r="W440" s="17">
        <v>3.9999999999999998E-6</v>
      </c>
      <c r="X440" s="17">
        <v>548</v>
      </c>
      <c r="Y440" s="17">
        <v>0</v>
      </c>
      <c r="Z440" s="17">
        <v>0</v>
      </c>
      <c r="AA440" s="17">
        <v>0.61062799999999995</v>
      </c>
      <c r="AB440" s="17">
        <v>9.9527299999999999E-2</v>
      </c>
      <c r="AC440" s="17">
        <v>0.28875899999999999</v>
      </c>
      <c r="AD440" s="17">
        <v>0.25</v>
      </c>
      <c r="AE440" s="17">
        <v>1830.6</v>
      </c>
    </row>
    <row r="441" spans="1:31">
      <c r="A441" s="17">
        <v>428</v>
      </c>
      <c r="B441" s="19">
        <v>0.34879629629629627</v>
      </c>
      <c r="C441" s="17">
        <v>36.4</v>
      </c>
      <c r="D441" s="17">
        <v>70.3</v>
      </c>
      <c r="E441" s="17">
        <v>5.0881000000000003E-2</v>
      </c>
      <c r="F441" s="17">
        <v>2.4620000000000002</v>
      </c>
      <c r="G441" s="17">
        <v>0.96450400000000003</v>
      </c>
      <c r="H441" s="17">
        <v>0.30044999999999999</v>
      </c>
      <c r="I441" s="17">
        <v>0.43982300000000002</v>
      </c>
      <c r="J441" s="17">
        <v>0.139373</v>
      </c>
      <c r="K441" s="17">
        <v>0.31688499999999997</v>
      </c>
      <c r="L441" s="17">
        <v>484.3</v>
      </c>
      <c r="M441" s="17">
        <v>6.9999999999999999E-6</v>
      </c>
      <c r="N441" s="17">
        <v>484</v>
      </c>
      <c r="O441" s="17">
        <v>0</v>
      </c>
      <c r="P441" s="17">
        <v>0</v>
      </c>
      <c r="Q441" s="17">
        <v>0.94704999999999995</v>
      </c>
      <c r="R441" s="17">
        <v>0.26966400000000001</v>
      </c>
      <c r="S441" s="17">
        <v>0.41798800000000003</v>
      </c>
      <c r="T441" s="17">
        <v>0.14832500000000001</v>
      </c>
      <c r="U441" s="17">
        <v>0.354854</v>
      </c>
      <c r="V441" s="17">
        <v>449.5</v>
      </c>
      <c r="W441" s="17">
        <v>1.9999999999999999E-6</v>
      </c>
      <c r="X441" s="17">
        <v>370</v>
      </c>
      <c r="Y441" s="17">
        <v>0</v>
      </c>
      <c r="Z441" s="17">
        <v>0</v>
      </c>
      <c r="AA441" s="17">
        <v>0.545929</v>
      </c>
      <c r="AB441" s="17">
        <v>9.0294100000000002E-2</v>
      </c>
      <c r="AC441" s="17">
        <v>0.283057</v>
      </c>
      <c r="AD441" s="17">
        <v>0.25</v>
      </c>
      <c r="AE441" s="17">
        <v>1715</v>
      </c>
    </row>
    <row r="442" spans="1:31">
      <c r="A442" s="17">
        <v>429</v>
      </c>
      <c r="B442" s="19">
        <v>0.34885416666666669</v>
      </c>
      <c r="C442" s="17">
        <v>36.1</v>
      </c>
      <c r="D442" s="17">
        <v>73</v>
      </c>
      <c r="E442" s="17">
        <v>5.0483E-2</v>
      </c>
      <c r="F442" s="17">
        <v>2.4430000000000001</v>
      </c>
      <c r="G442" s="17">
        <v>0.91483499999999995</v>
      </c>
      <c r="H442" s="17">
        <v>0.30766399999999999</v>
      </c>
      <c r="I442" s="17">
        <v>0.42362</v>
      </c>
      <c r="J442" s="17">
        <v>0.115956</v>
      </c>
      <c r="K442" s="17">
        <v>0.273727</v>
      </c>
      <c r="L442" s="17">
        <v>430.6</v>
      </c>
      <c r="M442" s="17">
        <v>3.0000000000000001E-6</v>
      </c>
      <c r="N442" s="17">
        <v>517</v>
      </c>
      <c r="O442" s="17">
        <v>0</v>
      </c>
      <c r="P442" s="17">
        <v>0</v>
      </c>
      <c r="Q442" s="17">
        <v>0.93618900000000005</v>
      </c>
      <c r="R442" s="17">
        <v>0.26544400000000001</v>
      </c>
      <c r="S442" s="17">
        <v>0.42870900000000001</v>
      </c>
      <c r="T442" s="17">
        <v>0.16326499999999999</v>
      </c>
      <c r="U442" s="17">
        <v>0.38082899999999997</v>
      </c>
      <c r="V442" s="17">
        <v>475.3</v>
      </c>
      <c r="W442" s="17">
        <v>6.0000000000000002E-6</v>
      </c>
      <c r="X442" s="17">
        <v>628</v>
      </c>
      <c r="Y442" s="17">
        <v>0</v>
      </c>
      <c r="Z442" s="17">
        <v>0</v>
      </c>
      <c r="AA442" s="17">
        <v>0.58589100000000005</v>
      </c>
      <c r="AB442" s="17">
        <v>8.9128899999999997E-2</v>
      </c>
      <c r="AC442" s="17">
        <v>0.27999600000000002</v>
      </c>
      <c r="AD442" s="17">
        <v>0.25</v>
      </c>
      <c r="AE442" s="17">
        <v>1928.8</v>
      </c>
    </row>
    <row r="443" spans="1:31">
      <c r="A443" s="17">
        <v>430</v>
      </c>
      <c r="B443" s="19">
        <v>0.34891203703703705</v>
      </c>
      <c r="C443" s="17">
        <v>35.299999999999997</v>
      </c>
      <c r="D443" s="17">
        <v>76.599999999999994</v>
      </c>
      <c r="E443" s="17">
        <v>4.3323E-2</v>
      </c>
      <c r="F443" s="17">
        <v>2.0960000000000001</v>
      </c>
      <c r="G443" s="17">
        <v>0.92281800000000003</v>
      </c>
      <c r="H443" s="17">
        <v>0.29494100000000001</v>
      </c>
      <c r="I443" s="17">
        <v>0.40046700000000002</v>
      </c>
      <c r="J443" s="17">
        <v>0.10552599999999999</v>
      </c>
      <c r="K443" s="17">
        <v>0.26350699999999999</v>
      </c>
      <c r="L443" s="17">
        <v>385.7</v>
      </c>
      <c r="M443" s="17">
        <v>1.9999999999999999E-6</v>
      </c>
      <c r="N443" s="17">
        <v>561</v>
      </c>
      <c r="O443" s="17">
        <v>0</v>
      </c>
      <c r="P443" s="17">
        <v>0</v>
      </c>
      <c r="Q443" s="17">
        <v>0.92788800000000005</v>
      </c>
      <c r="R443" s="17">
        <v>0.26468000000000003</v>
      </c>
      <c r="S443" s="17">
        <v>0.40615400000000002</v>
      </c>
      <c r="T443" s="17">
        <v>0.14147399999999999</v>
      </c>
      <c r="U443" s="17">
        <v>0.348325</v>
      </c>
      <c r="V443" s="17">
        <v>447</v>
      </c>
      <c r="W443" s="17">
        <v>5.4128000000000003E-2</v>
      </c>
      <c r="X443" s="17">
        <v>462</v>
      </c>
      <c r="Y443" s="17">
        <v>0</v>
      </c>
      <c r="Z443" s="17">
        <v>0</v>
      </c>
      <c r="AA443" s="17">
        <v>0.53588400000000003</v>
      </c>
      <c r="AB443" s="17">
        <v>9.0688699999999997E-2</v>
      </c>
      <c r="AC443" s="17">
        <v>0.27750999999999998</v>
      </c>
      <c r="AD443" s="17">
        <v>0.25</v>
      </c>
      <c r="AE443" s="17">
        <v>2153.6</v>
      </c>
    </row>
    <row r="444" spans="1:31">
      <c r="A444" s="17">
        <v>431</v>
      </c>
      <c r="B444" s="19">
        <v>0.34896990740740735</v>
      </c>
      <c r="C444" s="17">
        <v>34.1</v>
      </c>
      <c r="D444" s="17">
        <v>82</v>
      </c>
      <c r="E444" s="17">
        <v>5.6000000000000001E-2</v>
      </c>
      <c r="F444" s="17">
        <v>2.71</v>
      </c>
      <c r="G444" s="17">
        <v>0.92988899999999997</v>
      </c>
      <c r="H444" s="17">
        <v>0.28312199999999998</v>
      </c>
      <c r="I444" s="17">
        <v>0.39380399999999999</v>
      </c>
      <c r="J444" s="17">
        <v>0.110682</v>
      </c>
      <c r="K444" s="17">
        <v>0.28105799999999997</v>
      </c>
      <c r="L444" s="17">
        <v>440.1</v>
      </c>
      <c r="M444" s="17">
        <v>3.9999999999999998E-6</v>
      </c>
      <c r="N444" s="17">
        <v>579</v>
      </c>
      <c r="O444" s="17">
        <v>0</v>
      </c>
      <c r="P444" s="17">
        <v>0</v>
      </c>
      <c r="Q444" s="17">
        <v>0.92819799999999997</v>
      </c>
      <c r="R444" s="17">
        <v>0.234483</v>
      </c>
      <c r="S444" s="17">
        <v>0.37654399999999999</v>
      </c>
      <c r="T444" s="17">
        <v>0.14206099999999999</v>
      </c>
      <c r="U444" s="17">
        <v>0.37727500000000003</v>
      </c>
      <c r="V444" s="17">
        <v>498</v>
      </c>
      <c r="W444" s="17">
        <v>5.0000000000000004E-6</v>
      </c>
      <c r="X444" s="17">
        <v>562</v>
      </c>
      <c r="Y444" s="17">
        <v>0</v>
      </c>
      <c r="Z444" s="17">
        <v>0</v>
      </c>
      <c r="AA444" s="17">
        <v>0.58042400000000005</v>
      </c>
      <c r="AB444" s="17">
        <v>0.111813</v>
      </c>
      <c r="AC444" s="17">
        <v>0.25036700000000001</v>
      </c>
      <c r="AD444" s="17">
        <v>0.25</v>
      </c>
      <c r="AE444" s="17">
        <v>1887.1</v>
      </c>
    </row>
    <row r="445" spans="1:31">
      <c r="A445" s="17">
        <v>432</v>
      </c>
      <c r="B445" s="19">
        <v>0.34902777777777777</v>
      </c>
      <c r="C445" s="17">
        <v>33.700000000000003</v>
      </c>
      <c r="D445" s="17">
        <v>82.9</v>
      </c>
      <c r="E445" s="17">
        <v>5.5378999999999998E-2</v>
      </c>
      <c r="F445" s="17">
        <v>2.68</v>
      </c>
      <c r="G445" s="17">
        <v>0.915358</v>
      </c>
      <c r="H445" s="17">
        <v>0.26440599999999997</v>
      </c>
      <c r="I445" s="17">
        <v>0.37259599999999998</v>
      </c>
      <c r="J445" s="17">
        <v>0.10818899999999999</v>
      </c>
      <c r="K445" s="17">
        <v>0.29036600000000001</v>
      </c>
      <c r="L445" s="17">
        <v>414.2</v>
      </c>
      <c r="M445" s="17">
        <v>5.3865999999999997E-2</v>
      </c>
      <c r="N445" s="17">
        <v>553</v>
      </c>
      <c r="O445" s="17">
        <v>0</v>
      </c>
      <c r="P445" s="17">
        <v>0</v>
      </c>
      <c r="Q445" s="17">
        <v>0.93964300000000001</v>
      </c>
      <c r="R445" s="17">
        <v>0.221971</v>
      </c>
      <c r="S445" s="17">
        <v>0.36277399999999999</v>
      </c>
      <c r="T445" s="17">
        <v>0.14080300000000001</v>
      </c>
      <c r="U445" s="17">
        <v>0.388129</v>
      </c>
      <c r="V445" s="17">
        <v>499.5</v>
      </c>
      <c r="W445" s="17">
        <v>5.0000000000000004E-6</v>
      </c>
      <c r="X445" s="17">
        <v>397</v>
      </c>
      <c r="Y445" s="17">
        <v>0</v>
      </c>
      <c r="Z445" s="17">
        <v>0</v>
      </c>
      <c r="AA445" s="17">
        <v>0.59712200000000004</v>
      </c>
      <c r="AB445" s="17">
        <v>0.102563</v>
      </c>
      <c r="AC445" s="17">
        <v>0.23641200000000001</v>
      </c>
      <c r="AD445" s="17">
        <v>0.25</v>
      </c>
      <c r="AE445" s="17">
        <v>2005.4</v>
      </c>
    </row>
    <row r="446" spans="1:31">
      <c r="A446" s="17">
        <v>433</v>
      </c>
      <c r="B446" s="19">
        <v>0.34908564814814813</v>
      </c>
      <c r="C446" s="17">
        <v>32.4</v>
      </c>
      <c r="D446" s="17">
        <v>91</v>
      </c>
      <c r="E446" s="17">
        <v>6.0143000000000002E-2</v>
      </c>
      <c r="F446" s="17">
        <v>2.91</v>
      </c>
      <c r="G446" s="17">
        <v>0.934527</v>
      </c>
      <c r="H446" s="17">
        <v>0.259073</v>
      </c>
      <c r="I446" s="17">
        <v>0.37132999999999999</v>
      </c>
      <c r="J446" s="17">
        <v>0.112257</v>
      </c>
      <c r="K446" s="17">
        <v>0.30231000000000002</v>
      </c>
      <c r="L446" s="17">
        <v>445.6</v>
      </c>
      <c r="M446" s="17">
        <v>3.9999999999999998E-6</v>
      </c>
      <c r="N446" s="17">
        <v>630</v>
      </c>
      <c r="O446" s="17">
        <v>0</v>
      </c>
      <c r="P446" s="17">
        <v>0</v>
      </c>
      <c r="Q446" s="17">
        <v>0.93005700000000002</v>
      </c>
      <c r="R446" s="17">
        <v>0.22164300000000001</v>
      </c>
      <c r="S446" s="17">
        <v>0.351553</v>
      </c>
      <c r="T446" s="17">
        <v>0.129911</v>
      </c>
      <c r="U446" s="17">
        <v>0.369533</v>
      </c>
      <c r="V446" s="17">
        <v>410.5</v>
      </c>
      <c r="W446" s="17">
        <v>9.9999999999999995E-7</v>
      </c>
      <c r="X446" s="17">
        <v>678</v>
      </c>
      <c r="Y446" s="17">
        <v>0</v>
      </c>
      <c r="Z446" s="17">
        <v>0</v>
      </c>
      <c r="AA446" s="17">
        <v>0.56851200000000002</v>
      </c>
      <c r="AB446" s="17">
        <v>0.13334399999999999</v>
      </c>
      <c r="AC446" s="17">
        <v>0.23896600000000001</v>
      </c>
      <c r="AD446" s="17">
        <v>0.25</v>
      </c>
      <c r="AE446" s="17">
        <v>1863.8</v>
      </c>
    </row>
    <row r="447" spans="1:31">
      <c r="A447" s="17">
        <v>434</v>
      </c>
      <c r="B447" s="19">
        <v>0.34914351851851855</v>
      </c>
      <c r="C447" s="17">
        <v>32.1</v>
      </c>
      <c r="D447" s="17">
        <v>91</v>
      </c>
      <c r="E447" s="17">
        <v>4.5633E-2</v>
      </c>
      <c r="F447" s="17">
        <v>2.2080000000000002</v>
      </c>
      <c r="G447" s="17">
        <v>0.90076100000000003</v>
      </c>
      <c r="H447" s="17">
        <v>0.25451200000000002</v>
      </c>
      <c r="I447" s="17">
        <v>0.34879700000000002</v>
      </c>
      <c r="J447" s="17">
        <v>9.4284999999999994E-2</v>
      </c>
      <c r="K447" s="17">
        <v>0.270314</v>
      </c>
      <c r="L447" s="17">
        <v>357.8</v>
      </c>
      <c r="M447" s="17">
        <v>7.1000000000000005E-5</v>
      </c>
      <c r="N447" s="17">
        <v>700</v>
      </c>
      <c r="O447" s="17">
        <v>0</v>
      </c>
      <c r="P447" s="17">
        <v>0</v>
      </c>
      <c r="Q447" s="17">
        <v>0.94701400000000002</v>
      </c>
      <c r="R447" s="17">
        <v>0.217921</v>
      </c>
      <c r="S447" s="17">
        <v>0.33229399999999998</v>
      </c>
      <c r="T447" s="17">
        <v>0.114373</v>
      </c>
      <c r="U447" s="17">
        <v>0.34419300000000003</v>
      </c>
      <c r="V447" s="17">
        <v>392.9</v>
      </c>
      <c r="W447" s="17">
        <v>1.9999999999999999E-6</v>
      </c>
      <c r="X447" s="17">
        <v>760</v>
      </c>
      <c r="Y447" s="17">
        <v>0</v>
      </c>
      <c r="Z447" s="17">
        <v>0</v>
      </c>
      <c r="AA447" s="17">
        <v>0.529528</v>
      </c>
      <c r="AB447" s="17">
        <v>0.120644</v>
      </c>
      <c r="AC447" s="17">
        <v>0.23171900000000001</v>
      </c>
      <c r="AD447" s="17">
        <v>0.25</v>
      </c>
      <c r="AE447" s="17">
        <v>2321.6</v>
      </c>
    </row>
    <row r="448" spans="1:31">
      <c r="A448" s="17">
        <v>435</v>
      </c>
      <c r="B448" s="19">
        <v>0.34920138888888891</v>
      </c>
      <c r="C448" s="17">
        <v>31.3</v>
      </c>
      <c r="D448" s="17">
        <v>98.2</v>
      </c>
      <c r="E448" s="17">
        <v>7.5038999999999995E-2</v>
      </c>
      <c r="F448" s="17">
        <v>3.6309999999999998</v>
      </c>
      <c r="G448" s="17">
        <v>0.90626600000000002</v>
      </c>
      <c r="H448" s="17">
        <v>0.235237</v>
      </c>
      <c r="I448" s="17">
        <v>0.33348</v>
      </c>
      <c r="J448" s="17">
        <v>9.8242999999999997E-2</v>
      </c>
      <c r="K448" s="17">
        <v>0.29459999999999997</v>
      </c>
      <c r="L448" s="17">
        <v>544.20000000000005</v>
      </c>
      <c r="M448" s="17">
        <v>7.2999999999999999E-5</v>
      </c>
      <c r="N448" s="17">
        <v>610</v>
      </c>
      <c r="O448" s="17">
        <v>0</v>
      </c>
      <c r="P448" s="17">
        <v>0</v>
      </c>
      <c r="Q448" s="17">
        <v>0.94243699999999997</v>
      </c>
      <c r="R448" s="17">
        <v>0.211146</v>
      </c>
      <c r="S448" s="17">
        <v>0.33133600000000002</v>
      </c>
      <c r="T448" s="17">
        <v>0.12019000000000001</v>
      </c>
      <c r="U448" s="17">
        <v>0.36274299999999998</v>
      </c>
      <c r="V448" s="17">
        <v>384.4</v>
      </c>
      <c r="W448" s="17">
        <v>6.9999999999999999E-6</v>
      </c>
      <c r="X448" s="17">
        <v>493</v>
      </c>
      <c r="Y448" s="17">
        <v>0</v>
      </c>
      <c r="Z448" s="17">
        <v>0</v>
      </c>
      <c r="AA448" s="17">
        <v>0.55806699999999998</v>
      </c>
      <c r="AB448" s="17">
        <v>0.164163</v>
      </c>
      <c r="AC448" s="17">
        <v>0.230877</v>
      </c>
      <c r="AD448" s="17">
        <v>0.25</v>
      </c>
      <c r="AE448" s="17">
        <v>1526.3</v>
      </c>
    </row>
    <row r="449" spans="1:31">
      <c r="A449" s="17">
        <v>436</v>
      </c>
      <c r="B449" s="19">
        <v>0.34925925925925921</v>
      </c>
      <c r="C449" s="17">
        <v>30.1</v>
      </c>
      <c r="D449" s="17">
        <v>103.6</v>
      </c>
      <c r="E449" s="17">
        <v>7.3561000000000001E-2</v>
      </c>
      <c r="F449" s="17">
        <v>3.56</v>
      </c>
      <c r="G449" s="17">
        <v>0.92164999999999997</v>
      </c>
      <c r="H449" s="17">
        <v>0.246196</v>
      </c>
      <c r="I449" s="17">
        <v>0.35635800000000001</v>
      </c>
      <c r="J449" s="17">
        <v>0.110162</v>
      </c>
      <c r="K449" s="17">
        <v>0.30913400000000002</v>
      </c>
      <c r="L449" s="17">
        <v>477.3</v>
      </c>
      <c r="M449" s="17">
        <v>4.8000000000000001E-5</v>
      </c>
      <c r="N449" s="17">
        <v>555</v>
      </c>
      <c r="O449" s="17">
        <v>0</v>
      </c>
      <c r="P449" s="17">
        <v>0</v>
      </c>
      <c r="Q449" s="17">
        <v>0.93447400000000003</v>
      </c>
      <c r="R449" s="17">
        <v>0.20011799999999999</v>
      </c>
      <c r="S449" s="17">
        <v>0.319801</v>
      </c>
      <c r="T449" s="17">
        <v>0.119683</v>
      </c>
      <c r="U449" s="17">
        <v>0.37424299999999999</v>
      </c>
      <c r="V449" s="17">
        <v>461.2</v>
      </c>
      <c r="W449" s="17">
        <v>0.17505000000000001</v>
      </c>
      <c r="X449" s="17">
        <v>515</v>
      </c>
      <c r="Y449" s="17">
        <v>0</v>
      </c>
      <c r="Z449" s="17">
        <v>0</v>
      </c>
      <c r="AA449" s="17">
        <v>0.57575799999999999</v>
      </c>
      <c r="AB449" s="17">
        <v>0.14174700000000001</v>
      </c>
      <c r="AC449" s="17">
        <v>0.217083</v>
      </c>
      <c r="AD449" s="17">
        <v>0.25</v>
      </c>
      <c r="AE449" s="17">
        <v>1740.2</v>
      </c>
    </row>
    <row r="450" spans="1:31">
      <c r="A450" s="17">
        <v>437</v>
      </c>
      <c r="B450" s="19">
        <v>0.34930555555555554</v>
      </c>
      <c r="C450" s="17">
        <v>29.9</v>
      </c>
      <c r="D450" s="17">
        <v>106.3</v>
      </c>
      <c r="E450" s="17">
        <v>6.8773000000000001E-2</v>
      </c>
      <c r="F450" s="17">
        <v>3.3279999999999998</v>
      </c>
      <c r="G450" s="17">
        <v>0.91108</v>
      </c>
      <c r="H450" s="17">
        <v>0.244618</v>
      </c>
      <c r="I450" s="17">
        <v>0.34762599999999999</v>
      </c>
      <c r="J450" s="17">
        <v>0.103007</v>
      </c>
      <c r="K450" s="17">
        <v>0.296317</v>
      </c>
      <c r="L450" s="17">
        <v>433.2</v>
      </c>
      <c r="M450" s="17">
        <v>2.0756E-2</v>
      </c>
      <c r="N450" s="17">
        <v>479</v>
      </c>
      <c r="O450" s="17">
        <v>0</v>
      </c>
      <c r="P450" s="17">
        <v>0</v>
      </c>
      <c r="Q450" s="17">
        <v>0.95845100000000005</v>
      </c>
      <c r="R450" s="17">
        <v>0.204184</v>
      </c>
      <c r="S450" s="17">
        <v>0.32167499999999999</v>
      </c>
      <c r="T450" s="17">
        <v>0.117492</v>
      </c>
      <c r="U450" s="17">
        <v>0.36524899999999999</v>
      </c>
      <c r="V450" s="17">
        <v>437.5</v>
      </c>
      <c r="W450" s="17">
        <v>3.0000000000000001E-6</v>
      </c>
      <c r="X450" s="17">
        <v>434</v>
      </c>
      <c r="Y450" s="17">
        <v>0</v>
      </c>
      <c r="Z450" s="17">
        <v>0</v>
      </c>
      <c r="AA450" s="17">
        <v>0.561921</v>
      </c>
      <c r="AB450" s="17">
        <v>0.117218</v>
      </c>
      <c r="AC450" s="17">
        <v>0.21795600000000001</v>
      </c>
      <c r="AD450" s="17">
        <v>0.25</v>
      </c>
      <c r="AE450" s="17">
        <v>1917.3</v>
      </c>
    </row>
    <row r="451" spans="1:31">
      <c r="A451" s="17">
        <v>438</v>
      </c>
      <c r="B451" s="19">
        <v>0.34936342592592595</v>
      </c>
      <c r="C451" s="17">
        <v>29</v>
      </c>
      <c r="D451" s="17">
        <v>109.9</v>
      </c>
      <c r="E451" s="17">
        <v>7.0482000000000003E-2</v>
      </c>
      <c r="F451" s="17">
        <v>3.411</v>
      </c>
      <c r="G451" s="17">
        <v>0.87173400000000001</v>
      </c>
      <c r="H451" s="17">
        <v>0.24562300000000001</v>
      </c>
      <c r="I451" s="17">
        <v>0.33310699999999999</v>
      </c>
      <c r="J451" s="17">
        <v>8.7484000000000006E-2</v>
      </c>
      <c r="K451" s="17">
        <v>0.262631</v>
      </c>
      <c r="L451" s="17">
        <v>416.2</v>
      </c>
      <c r="M451" s="17">
        <v>3.0000000000000001E-6</v>
      </c>
      <c r="N451" s="17">
        <v>599</v>
      </c>
      <c r="O451" s="17">
        <v>0</v>
      </c>
      <c r="P451" s="17">
        <v>0</v>
      </c>
      <c r="Q451" s="17">
        <v>0.93264599999999998</v>
      </c>
      <c r="R451" s="17">
        <v>0.21227599999999999</v>
      </c>
      <c r="S451" s="17">
        <v>0.346632</v>
      </c>
      <c r="T451" s="17">
        <v>0.134357</v>
      </c>
      <c r="U451" s="17">
        <v>0.38760600000000001</v>
      </c>
      <c r="V451" s="17">
        <v>482</v>
      </c>
      <c r="W451" s="17">
        <v>2.3E-5</v>
      </c>
      <c r="X451" s="17">
        <v>524</v>
      </c>
      <c r="Y451" s="17">
        <v>0</v>
      </c>
      <c r="Z451" s="17">
        <v>0</v>
      </c>
      <c r="AA451" s="17">
        <v>0.59631699999999999</v>
      </c>
      <c r="AB451" s="17">
        <v>0.141675</v>
      </c>
      <c r="AC451" s="17">
        <v>0.23131099999999999</v>
      </c>
      <c r="AD451" s="17">
        <v>0.25</v>
      </c>
      <c r="AE451" s="17">
        <v>1995.7</v>
      </c>
    </row>
    <row r="452" spans="1:31">
      <c r="A452" s="17">
        <v>439</v>
      </c>
      <c r="B452" s="19">
        <v>0.34942129629629631</v>
      </c>
      <c r="C452" s="17">
        <v>27.7</v>
      </c>
      <c r="D452" s="17">
        <v>118</v>
      </c>
      <c r="E452" s="17">
        <v>7.9962000000000005E-2</v>
      </c>
      <c r="F452" s="17">
        <v>3.8690000000000002</v>
      </c>
      <c r="G452" s="17">
        <v>0.89657100000000001</v>
      </c>
      <c r="H452" s="17">
        <v>0.239458</v>
      </c>
      <c r="I452" s="17">
        <v>0.33374500000000001</v>
      </c>
      <c r="J452" s="17">
        <v>9.4286999999999996E-2</v>
      </c>
      <c r="K452" s="17">
        <v>0.28251300000000001</v>
      </c>
      <c r="L452" s="17">
        <v>444.1</v>
      </c>
      <c r="M452" s="17">
        <v>7.4744000000000005E-2</v>
      </c>
      <c r="N452" s="17">
        <v>631</v>
      </c>
      <c r="O452" s="17">
        <v>0</v>
      </c>
      <c r="P452" s="17">
        <v>0</v>
      </c>
      <c r="Q452" s="17">
        <v>0.92287399999999997</v>
      </c>
      <c r="R452" s="17">
        <v>0.18931899999999999</v>
      </c>
      <c r="S452" s="17">
        <v>0.31289499999999998</v>
      </c>
      <c r="T452" s="17">
        <v>0.12357600000000001</v>
      </c>
      <c r="U452" s="17">
        <v>0.39494400000000002</v>
      </c>
      <c r="V452" s="17">
        <v>456.1</v>
      </c>
      <c r="W452" s="17">
        <v>3.9999999999999998E-6</v>
      </c>
      <c r="X452" s="17">
        <v>499</v>
      </c>
      <c r="Y452" s="17">
        <v>0</v>
      </c>
      <c r="Z452" s="17">
        <v>0</v>
      </c>
      <c r="AA452" s="17">
        <v>0.60760599999999998</v>
      </c>
      <c r="AB452" s="17">
        <v>0.16603299999999999</v>
      </c>
      <c r="AC452" s="17">
        <v>0.209837</v>
      </c>
      <c r="AD452" s="17">
        <v>0.25</v>
      </c>
      <c r="AE452" s="17">
        <v>1870</v>
      </c>
    </row>
    <row r="453" spans="1:31">
      <c r="A453" s="17">
        <v>440</v>
      </c>
      <c r="B453" s="19">
        <v>0.34947916666666662</v>
      </c>
      <c r="C453" s="17">
        <v>27.7</v>
      </c>
      <c r="D453" s="17">
        <v>117.1</v>
      </c>
      <c r="E453" s="17">
        <v>6.5610000000000002E-2</v>
      </c>
      <c r="F453" s="17">
        <v>3.1749999999999998</v>
      </c>
      <c r="G453" s="17">
        <v>0.88802099999999995</v>
      </c>
      <c r="H453" s="17">
        <v>0.23591599999999999</v>
      </c>
      <c r="I453" s="17">
        <v>0.31128800000000001</v>
      </c>
      <c r="J453" s="17">
        <v>7.5371999999999995E-2</v>
      </c>
      <c r="K453" s="17">
        <v>0.24212900000000001</v>
      </c>
      <c r="L453" s="17">
        <v>423.8</v>
      </c>
      <c r="M453" s="17">
        <v>1.9999999999999999E-6</v>
      </c>
      <c r="N453" s="17">
        <v>549</v>
      </c>
      <c r="O453" s="17">
        <v>0</v>
      </c>
      <c r="P453" s="17">
        <v>0</v>
      </c>
      <c r="Q453" s="17">
        <v>0.92093999999999998</v>
      </c>
      <c r="R453" s="17">
        <v>0.19673399999999999</v>
      </c>
      <c r="S453" s="17">
        <v>0.29463800000000001</v>
      </c>
      <c r="T453" s="17">
        <v>9.7904000000000005E-2</v>
      </c>
      <c r="U453" s="17">
        <v>0.332287</v>
      </c>
      <c r="V453" s="17">
        <v>427.7</v>
      </c>
      <c r="W453" s="17">
        <v>3.9999999999999998E-6</v>
      </c>
      <c r="X453" s="17">
        <v>386</v>
      </c>
      <c r="Y453" s="17">
        <v>0</v>
      </c>
      <c r="Z453" s="17">
        <v>0</v>
      </c>
      <c r="AA453" s="17">
        <v>0.51121099999999997</v>
      </c>
      <c r="AB453" s="17">
        <v>0.14099400000000001</v>
      </c>
      <c r="AC453" s="17">
        <v>0.210537</v>
      </c>
      <c r="AD453" s="17">
        <v>0.25</v>
      </c>
      <c r="AE453" s="17">
        <v>1960</v>
      </c>
    </row>
    <row r="454" spans="1:31">
      <c r="A454" s="17">
        <v>441</v>
      </c>
      <c r="B454" s="19">
        <v>0.34953703703703703</v>
      </c>
      <c r="C454" s="17">
        <v>26</v>
      </c>
      <c r="D454" s="17">
        <v>130.69999999999999</v>
      </c>
      <c r="E454" s="17">
        <v>8.1523999999999999E-2</v>
      </c>
      <c r="F454" s="17">
        <v>3.9449999999999998</v>
      </c>
      <c r="G454" s="17">
        <v>0.85677999999999999</v>
      </c>
      <c r="H454" s="17">
        <v>0.238175</v>
      </c>
      <c r="I454" s="17">
        <v>0.31279099999999999</v>
      </c>
      <c r="J454" s="17">
        <v>7.4616000000000002E-2</v>
      </c>
      <c r="K454" s="17">
        <v>0.23854800000000001</v>
      </c>
      <c r="L454" s="17">
        <v>404.8</v>
      </c>
      <c r="M454" s="17">
        <v>9.9999999999999995E-7</v>
      </c>
      <c r="N454" s="17">
        <v>509</v>
      </c>
      <c r="O454" s="17">
        <v>0</v>
      </c>
      <c r="P454" s="17">
        <v>0</v>
      </c>
      <c r="Q454" s="17">
        <v>0.93851300000000004</v>
      </c>
      <c r="R454" s="17">
        <v>0.18304899999999999</v>
      </c>
      <c r="S454" s="17">
        <v>0.29854199999999997</v>
      </c>
      <c r="T454" s="17">
        <v>0.115493</v>
      </c>
      <c r="U454" s="17">
        <v>0.38685599999999998</v>
      </c>
      <c r="V454" s="17">
        <v>436.3</v>
      </c>
      <c r="W454" s="17">
        <v>3.0000000000000001E-6</v>
      </c>
      <c r="X454" s="17">
        <v>486</v>
      </c>
      <c r="Y454" s="17">
        <v>0</v>
      </c>
      <c r="Z454" s="17">
        <v>0</v>
      </c>
      <c r="AA454" s="17">
        <v>0.595163</v>
      </c>
      <c r="AB454" s="17">
        <v>0.139538</v>
      </c>
      <c r="AC454" s="17">
        <v>0.19916500000000001</v>
      </c>
      <c r="AD454" s="17">
        <v>0.25</v>
      </c>
      <c r="AE454" s="17">
        <v>2051.8000000000002</v>
      </c>
    </row>
    <row r="455" spans="1:31">
      <c r="A455" s="17">
        <v>442</v>
      </c>
      <c r="B455" s="19">
        <v>0.3495949074074074</v>
      </c>
      <c r="C455" s="17">
        <v>25.9</v>
      </c>
      <c r="D455" s="17">
        <v>128.80000000000001</v>
      </c>
      <c r="E455" s="17">
        <v>6.4780000000000004E-2</v>
      </c>
      <c r="F455" s="17">
        <v>3.1349999999999998</v>
      </c>
      <c r="G455" s="17">
        <v>0.88591799999999998</v>
      </c>
      <c r="H455" s="17">
        <v>0.234515</v>
      </c>
      <c r="I455" s="17">
        <v>0.310477</v>
      </c>
      <c r="J455" s="17">
        <v>7.5962000000000002E-2</v>
      </c>
      <c r="K455" s="17">
        <v>0.24466199999999999</v>
      </c>
      <c r="L455" s="17">
        <v>365.8</v>
      </c>
      <c r="M455" s="17">
        <v>1.9999999999999999E-6</v>
      </c>
      <c r="N455" s="17">
        <v>766</v>
      </c>
      <c r="O455" s="17">
        <v>0</v>
      </c>
      <c r="P455" s="17">
        <v>0</v>
      </c>
      <c r="Q455" s="17">
        <v>0.92911200000000005</v>
      </c>
      <c r="R455" s="17">
        <v>0.188524</v>
      </c>
      <c r="S455" s="17">
        <v>0.29515799999999998</v>
      </c>
      <c r="T455" s="17">
        <v>0.10663400000000001</v>
      </c>
      <c r="U455" s="17">
        <v>0.36127599999999999</v>
      </c>
      <c r="V455" s="17">
        <v>454.5</v>
      </c>
      <c r="W455" s="17">
        <v>0.14946100000000001</v>
      </c>
      <c r="X455" s="17">
        <v>388</v>
      </c>
      <c r="Y455" s="17">
        <v>0</v>
      </c>
      <c r="Z455" s="17">
        <v>0</v>
      </c>
      <c r="AA455" s="17">
        <v>0.55581000000000003</v>
      </c>
      <c r="AB455" s="17">
        <v>0.17852699999999999</v>
      </c>
      <c r="AC455" s="17">
        <v>0.207561</v>
      </c>
      <c r="AD455" s="17">
        <v>0.25</v>
      </c>
      <c r="AE455" s="17">
        <v>2270.4</v>
      </c>
    </row>
    <row r="456" spans="1:31">
      <c r="A456" s="17">
        <v>443</v>
      </c>
      <c r="B456" s="19">
        <v>0.34965277777777781</v>
      </c>
      <c r="C456" s="17">
        <v>24.4</v>
      </c>
      <c r="D456" s="17">
        <v>140.6</v>
      </c>
      <c r="E456" s="17">
        <v>0.10564999999999999</v>
      </c>
      <c r="F456" s="17">
        <v>5.1120000000000001</v>
      </c>
      <c r="G456" s="17">
        <v>0.87499199999999999</v>
      </c>
      <c r="H456" s="17">
        <v>0.219246</v>
      </c>
      <c r="I456" s="17">
        <v>0.30629200000000001</v>
      </c>
      <c r="J456" s="17">
        <v>8.7045999999999998E-2</v>
      </c>
      <c r="K456" s="17">
        <v>0.284192</v>
      </c>
      <c r="L456" s="17">
        <v>503.3</v>
      </c>
      <c r="M456" s="17">
        <v>6.0000000000000002E-6</v>
      </c>
      <c r="N456" s="17">
        <v>651</v>
      </c>
      <c r="O456" s="17">
        <v>0</v>
      </c>
      <c r="P456" s="17">
        <v>0</v>
      </c>
      <c r="Q456" s="17">
        <v>0.91512800000000005</v>
      </c>
      <c r="R456" s="17">
        <v>0.17285500000000001</v>
      </c>
      <c r="S456" s="17">
        <v>0.29389700000000002</v>
      </c>
      <c r="T456" s="17">
        <v>0.121042</v>
      </c>
      <c r="U456" s="17">
        <v>0.411852</v>
      </c>
      <c r="V456" s="17">
        <v>462.1</v>
      </c>
      <c r="W456" s="17">
        <v>3.0000000000000001E-6</v>
      </c>
      <c r="X456" s="17">
        <v>521</v>
      </c>
      <c r="Y456" s="17">
        <v>0</v>
      </c>
      <c r="Z456" s="17">
        <v>0</v>
      </c>
      <c r="AA456" s="17">
        <v>0.63361800000000001</v>
      </c>
      <c r="AB456" s="17">
        <v>0.21704599999999999</v>
      </c>
      <c r="AC456" s="17">
        <v>0.199127</v>
      </c>
      <c r="AD456" s="17">
        <v>0.25</v>
      </c>
      <c r="AE456" s="17">
        <v>1650.1</v>
      </c>
    </row>
    <row r="457" spans="1:31">
      <c r="A457" s="17">
        <v>444</v>
      </c>
      <c r="B457" s="19">
        <v>0.34971064814814817</v>
      </c>
      <c r="C457" s="17">
        <v>24.2</v>
      </c>
      <c r="D457" s="17">
        <v>140.6</v>
      </c>
      <c r="E457" s="17">
        <v>9.6324999999999994E-2</v>
      </c>
      <c r="F457" s="17">
        <v>4.6609999999999996</v>
      </c>
      <c r="G457" s="17">
        <v>0.89857900000000002</v>
      </c>
      <c r="H457" s="17">
        <v>0.22594600000000001</v>
      </c>
      <c r="I457" s="17">
        <v>0.30737199999999998</v>
      </c>
      <c r="J457" s="17">
        <v>8.1425999999999998E-2</v>
      </c>
      <c r="K457" s="17">
        <v>0.26491100000000001</v>
      </c>
      <c r="L457" s="17">
        <v>476.9</v>
      </c>
      <c r="M457" s="17">
        <v>1.2E-5</v>
      </c>
      <c r="N457" s="17">
        <v>507</v>
      </c>
      <c r="O457" s="17">
        <v>0</v>
      </c>
      <c r="P457" s="17">
        <v>0</v>
      </c>
      <c r="Q457" s="17">
        <v>0.91175399999999995</v>
      </c>
      <c r="R457" s="17">
        <v>0.197967</v>
      </c>
      <c r="S457" s="17">
        <v>0.316131</v>
      </c>
      <c r="T457" s="17">
        <v>0.11816500000000001</v>
      </c>
      <c r="U457" s="17">
        <v>0.37378299999999998</v>
      </c>
      <c r="V457" s="17">
        <v>374.1</v>
      </c>
      <c r="W457" s="17">
        <v>3.0000000000000001E-6</v>
      </c>
      <c r="X457" s="17">
        <v>633</v>
      </c>
      <c r="Y457" s="17">
        <v>0</v>
      </c>
      <c r="Z457" s="17">
        <v>0</v>
      </c>
      <c r="AA457" s="17">
        <v>0.57505099999999998</v>
      </c>
      <c r="AB457" s="17">
        <v>0.169846</v>
      </c>
      <c r="AC457" s="17">
        <v>0.21803700000000001</v>
      </c>
      <c r="AD457" s="17">
        <v>0.25</v>
      </c>
      <c r="AE457" s="17">
        <v>1741.6</v>
      </c>
    </row>
    <row r="458" spans="1:31">
      <c r="A458" s="17">
        <v>445</v>
      </c>
      <c r="B458" s="19">
        <v>0.34976851851851848</v>
      </c>
      <c r="C458" s="17">
        <v>23.3</v>
      </c>
      <c r="D458" s="17">
        <v>148.69999999999999</v>
      </c>
      <c r="E458" s="17">
        <v>7.9685000000000006E-2</v>
      </c>
      <c r="F458" s="17">
        <v>3.8559999999999999</v>
      </c>
      <c r="G458" s="17">
        <v>0.907026</v>
      </c>
      <c r="H458" s="17">
        <v>0.22156300000000001</v>
      </c>
      <c r="I458" s="17">
        <v>0.30146099999999998</v>
      </c>
      <c r="J458" s="17">
        <v>7.9897999999999997E-2</v>
      </c>
      <c r="K458" s="17">
        <v>0.26503500000000002</v>
      </c>
      <c r="L458" s="17">
        <v>366.8</v>
      </c>
      <c r="M458" s="17">
        <v>9.0000000000000002E-6</v>
      </c>
      <c r="N458" s="17">
        <v>564</v>
      </c>
      <c r="O458" s="17">
        <v>0</v>
      </c>
      <c r="P458" s="17">
        <v>0</v>
      </c>
      <c r="Q458" s="17">
        <v>0.91715400000000002</v>
      </c>
      <c r="R458" s="17">
        <v>0.17454600000000001</v>
      </c>
      <c r="S458" s="17">
        <v>0.27882499999999999</v>
      </c>
      <c r="T458" s="17">
        <v>0.104278</v>
      </c>
      <c r="U458" s="17">
        <v>0.37399300000000002</v>
      </c>
      <c r="V458" s="17">
        <v>429.2</v>
      </c>
      <c r="W458" s="17">
        <v>8.6000000000000003E-5</v>
      </c>
      <c r="X458" s="17">
        <v>632</v>
      </c>
      <c r="Y458" s="17">
        <v>0</v>
      </c>
      <c r="Z458" s="17">
        <v>0</v>
      </c>
      <c r="AA458" s="17">
        <v>0.57537400000000005</v>
      </c>
      <c r="AB458" s="17">
        <v>0.156273</v>
      </c>
      <c r="AC458" s="17">
        <v>0.19084200000000001</v>
      </c>
      <c r="AD458" s="17">
        <v>0.25</v>
      </c>
      <c r="AE458" s="17">
        <v>2264.3000000000002</v>
      </c>
    </row>
    <row r="459" spans="1:31">
      <c r="A459" s="17">
        <v>446</v>
      </c>
      <c r="B459" s="19">
        <v>0.3498263888888889</v>
      </c>
      <c r="C459" s="17">
        <v>22.6</v>
      </c>
      <c r="D459" s="17">
        <v>154.1</v>
      </c>
      <c r="E459" s="17">
        <v>8.0634999999999998E-2</v>
      </c>
      <c r="F459" s="17">
        <v>3.9020000000000001</v>
      </c>
      <c r="G459" s="17">
        <v>0.84970400000000001</v>
      </c>
      <c r="H459" s="17">
        <v>0.21560399999999999</v>
      </c>
      <c r="I459" s="17">
        <v>0.287582</v>
      </c>
      <c r="J459" s="17">
        <v>7.1978E-2</v>
      </c>
      <c r="K459" s="17">
        <v>0.25028699999999998</v>
      </c>
      <c r="L459" s="17">
        <v>380.3</v>
      </c>
      <c r="M459" s="17">
        <v>3.0000000000000001E-6</v>
      </c>
      <c r="N459" s="17">
        <v>475</v>
      </c>
      <c r="O459" s="17">
        <v>0</v>
      </c>
      <c r="P459" s="17">
        <v>0</v>
      </c>
      <c r="Q459" s="17">
        <v>0.91502600000000001</v>
      </c>
      <c r="R459" s="17">
        <v>0.181923</v>
      </c>
      <c r="S459" s="17">
        <v>0.27857100000000001</v>
      </c>
      <c r="T459" s="17">
        <v>9.6647999999999998E-2</v>
      </c>
      <c r="U459" s="17">
        <v>0.346943</v>
      </c>
      <c r="V459" s="17">
        <v>365</v>
      </c>
      <c r="W459" s="17">
        <v>0.167353</v>
      </c>
      <c r="X459" s="17">
        <v>607</v>
      </c>
      <c r="Y459" s="17">
        <v>0</v>
      </c>
      <c r="Z459" s="17">
        <v>0</v>
      </c>
      <c r="AA459" s="17">
        <v>0.53375799999999995</v>
      </c>
      <c r="AB459" s="17">
        <v>0.143512</v>
      </c>
      <c r="AC459" s="17">
        <v>0.19579299999999999</v>
      </c>
      <c r="AD459" s="17">
        <v>0.25</v>
      </c>
      <c r="AE459" s="17">
        <v>2183.9</v>
      </c>
    </row>
    <row r="460" spans="1:31">
      <c r="A460" s="17">
        <v>447</v>
      </c>
      <c r="B460" s="19">
        <v>0.34988425925925926</v>
      </c>
      <c r="C460" s="17">
        <v>21.9</v>
      </c>
      <c r="D460" s="17">
        <v>159.5</v>
      </c>
      <c r="E460" s="17">
        <v>6.4175999999999997E-2</v>
      </c>
      <c r="F460" s="17">
        <v>3.105</v>
      </c>
      <c r="G460" s="17">
        <v>0.81803700000000001</v>
      </c>
      <c r="H460" s="17">
        <v>0.22672700000000001</v>
      </c>
      <c r="I460" s="17">
        <v>0.28106500000000001</v>
      </c>
      <c r="J460" s="17">
        <v>5.4337999999999997E-2</v>
      </c>
      <c r="K460" s="17">
        <v>0.193327</v>
      </c>
      <c r="L460" s="17">
        <v>276.60000000000002</v>
      </c>
      <c r="M460" s="17">
        <v>0.21648300000000001</v>
      </c>
      <c r="N460" s="17">
        <v>696</v>
      </c>
      <c r="O460" s="17">
        <v>0</v>
      </c>
      <c r="P460" s="17">
        <v>0</v>
      </c>
      <c r="Q460" s="17">
        <v>0.91579699999999997</v>
      </c>
      <c r="R460" s="17">
        <v>0.169352</v>
      </c>
      <c r="S460" s="17">
        <v>0.26976</v>
      </c>
      <c r="T460" s="17">
        <v>0.100408</v>
      </c>
      <c r="U460" s="17">
        <v>0.37221399999999999</v>
      </c>
      <c r="V460" s="17">
        <v>389.5</v>
      </c>
      <c r="W460" s="17">
        <v>5.0000000000000004E-6</v>
      </c>
      <c r="X460" s="17">
        <v>514</v>
      </c>
      <c r="Y460" s="17">
        <v>0</v>
      </c>
      <c r="Z460" s="17">
        <v>0</v>
      </c>
      <c r="AA460" s="17">
        <v>0.57263600000000003</v>
      </c>
      <c r="AB460" s="17">
        <v>0.156085</v>
      </c>
      <c r="AC460" s="17">
        <v>0.18502399999999999</v>
      </c>
      <c r="AD460" s="17">
        <v>0.25</v>
      </c>
      <c r="AE460" s="17">
        <v>3002.4</v>
      </c>
    </row>
    <row r="461" spans="1:31">
      <c r="A461" s="17">
        <v>448</v>
      </c>
      <c r="B461" s="19">
        <v>0.34994212962962962</v>
      </c>
      <c r="C461" s="17">
        <v>20.8</v>
      </c>
      <c r="D461" s="17">
        <v>165.8</v>
      </c>
      <c r="E461" s="17">
        <v>9.5209000000000002E-2</v>
      </c>
      <c r="F461" s="17">
        <v>4.6070000000000002</v>
      </c>
      <c r="G461" s="17">
        <v>0.86092800000000003</v>
      </c>
      <c r="H461" s="17">
        <v>0.212335</v>
      </c>
      <c r="I461" s="17">
        <v>0.28546199999999999</v>
      </c>
      <c r="J461" s="17">
        <v>7.3126999999999998E-2</v>
      </c>
      <c r="K461" s="17">
        <v>0.25617099999999998</v>
      </c>
      <c r="L461" s="17">
        <v>421.5</v>
      </c>
      <c r="M461" s="17">
        <v>7.5258000000000005E-2</v>
      </c>
      <c r="N461" s="17">
        <v>537</v>
      </c>
      <c r="O461" s="17">
        <v>0</v>
      </c>
      <c r="P461" s="17">
        <v>0</v>
      </c>
      <c r="Q461" s="17">
        <v>0.87977799999999995</v>
      </c>
      <c r="R461" s="17">
        <v>0.165657</v>
      </c>
      <c r="S461" s="17">
        <v>0.25909500000000002</v>
      </c>
      <c r="T461" s="17">
        <v>9.3438999999999994E-2</v>
      </c>
      <c r="U461" s="17">
        <v>0.36063400000000001</v>
      </c>
      <c r="V461" s="17">
        <v>440.1</v>
      </c>
      <c r="W461" s="17">
        <v>1.9999999999999999E-6</v>
      </c>
      <c r="X461" s="17">
        <v>596</v>
      </c>
      <c r="Y461" s="17">
        <v>0</v>
      </c>
      <c r="Z461" s="17">
        <v>0</v>
      </c>
      <c r="AA461" s="17">
        <v>0.55482200000000004</v>
      </c>
      <c r="AB461" s="17">
        <v>0.184195</v>
      </c>
      <c r="AC461" s="17">
        <v>0.182868</v>
      </c>
      <c r="AD461" s="17">
        <v>0.25</v>
      </c>
      <c r="AE461" s="17">
        <v>1970.5</v>
      </c>
    </row>
    <row r="462" spans="1:31">
      <c r="A462" s="17">
        <v>449</v>
      </c>
      <c r="B462" s="19">
        <v>0.35000000000000003</v>
      </c>
      <c r="C462" s="17">
        <v>20.2</v>
      </c>
      <c r="D462" s="17">
        <v>171.2</v>
      </c>
      <c r="E462" s="17">
        <v>8.6528999999999995E-2</v>
      </c>
      <c r="F462" s="17">
        <v>4.1870000000000003</v>
      </c>
      <c r="G462" s="17">
        <v>0.87039999999999995</v>
      </c>
      <c r="H462" s="17">
        <v>0.21502599999999999</v>
      </c>
      <c r="I462" s="17">
        <v>0.28367300000000001</v>
      </c>
      <c r="J462" s="17">
        <v>6.8648000000000001E-2</v>
      </c>
      <c r="K462" s="17">
        <v>0.24199599999999999</v>
      </c>
      <c r="L462" s="17">
        <v>385.9</v>
      </c>
      <c r="M462" s="17">
        <v>5.0000000000000004E-6</v>
      </c>
      <c r="N462" s="17">
        <v>596</v>
      </c>
      <c r="O462" s="17">
        <v>0</v>
      </c>
      <c r="P462" s="17">
        <v>0</v>
      </c>
      <c r="Q462" s="17">
        <v>0.93034499999999998</v>
      </c>
      <c r="R462" s="17">
        <v>0.16516500000000001</v>
      </c>
      <c r="S462" s="17">
        <v>0.25402400000000003</v>
      </c>
      <c r="T462" s="17">
        <v>8.8858999999999994E-2</v>
      </c>
      <c r="U462" s="17">
        <v>0.34980499999999998</v>
      </c>
      <c r="V462" s="17">
        <v>373.1</v>
      </c>
      <c r="W462" s="17">
        <v>1.2E-5</v>
      </c>
      <c r="X462" s="17">
        <v>383</v>
      </c>
      <c r="Y462" s="17">
        <v>0</v>
      </c>
      <c r="Z462" s="17">
        <v>0</v>
      </c>
      <c r="AA462" s="17">
        <v>0.53816200000000003</v>
      </c>
      <c r="AB462" s="17">
        <v>0.19153500000000001</v>
      </c>
      <c r="AC462" s="17">
        <v>0.18218500000000001</v>
      </c>
      <c r="AD462" s="17">
        <v>0.25</v>
      </c>
      <c r="AE462" s="17">
        <v>2152</v>
      </c>
    </row>
    <row r="463" spans="1:31">
      <c r="A463" s="17">
        <v>450</v>
      </c>
      <c r="B463" s="19">
        <v>0.35005787037037034</v>
      </c>
      <c r="C463" s="17">
        <v>19.5</v>
      </c>
      <c r="D463" s="17">
        <v>179.3</v>
      </c>
      <c r="E463" s="17">
        <v>0.101018</v>
      </c>
      <c r="F463" s="17">
        <v>4.8879999999999999</v>
      </c>
      <c r="G463" s="17">
        <v>0.82228299999999999</v>
      </c>
      <c r="H463" s="17">
        <v>0.19534799999999999</v>
      </c>
      <c r="I463" s="17">
        <v>0.25955800000000001</v>
      </c>
      <c r="J463" s="17">
        <v>6.4210000000000003E-2</v>
      </c>
      <c r="K463" s="17">
        <v>0.24738199999999999</v>
      </c>
      <c r="L463" s="17">
        <v>463.2</v>
      </c>
      <c r="M463" s="17">
        <v>6.0000000000000002E-6</v>
      </c>
      <c r="N463" s="17">
        <v>566</v>
      </c>
      <c r="O463" s="17">
        <v>0</v>
      </c>
      <c r="P463" s="17">
        <v>0</v>
      </c>
      <c r="Q463" s="17">
        <v>0.86671500000000001</v>
      </c>
      <c r="R463" s="17">
        <v>0.16251599999999999</v>
      </c>
      <c r="S463" s="17">
        <v>0.24512100000000001</v>
      </c>
      <c r="T463" s="17">
        <v>8.2603999999999997E-2</v>
      </c>
      <c r="U463" s="17">
        <v>0.33699499999999999</v>
      </c>
      <c r="V463" s="17">
        <v>378.6</v>
      </c>
      <c r="W463" s="17">
        <v>6.9999999999999999E-6</v>
      </c>
      <c r="X463" s="17">
        <v>636</v>
      </c>
      <c r="Y463" s="17">
        <v>0</v>
      </c>
      <c r="Z463" s="17">
        <v>0</v>
      </c>
      <c r="AA463" s="17">
        <v>0.51845399999999997</v>
      </c>
      <c r="AB463" s="17">
        <v>0.220637</v>
      </c>
      <c r="AC463" s="17">
        <v>0.18074200000000001</v>
      </c>
      <c r="AD463" s="17">
        <v>0.25</v>
      </c>
      <c r="AE463" s="17">
        <v>1793</v>
      </c>
    </row>
    <row r="464" spans="1:31">
      <c r="A464" s="17">
        <v>451</v>
      </c>
      <c r="B464" s="19">
        <v>0.35011574074074076</v>
      </c>
      <c r="C464" s="17">
        <v>18.8</v>
      </c>
      <c r="D464" s="17">
        <v>186.5</v>
      </c>
      <c r="E464" s="17">
        <v>8.2136000000000001E-2</v>
      </c>
      <c r="F464" s="17">
        <v>3.9750000000000001</v>
      </c>
      <c r="G464" s="17">
        <v>0.75399499999999997</v>
      </c>
      <c r="H464" s="17">
        <v>0.207319</v>
      </c>
      <c r="I464" s="17">
        <v>0.26057999999999998</v>
      </c>
      <c r="J464" s="17">
        <v>5.3261000000000003E-2</v>
      </c>
      <c r="K464" s="17">
        <v>0.20439299999999999</v>
      </c>
      <c r="L464" s="17">
        <v>352.4</v>
      </c>
      <c r="M464" s="17">
        <v>9.0000000000000002E-6</v>
      </c>
      <c r="N464" s="17">
        <v>782</v>
      </c>
      <c r="O464" s="17">
        <v>0</v>
      </c>
      <c r="P464" s="17">
        <v>0</v>
      </c>
      <c r="Q464" s="17">
        <v>0.85985500000000004</v>
      </c>
      <c r="R464" s="17">
        <v>0.15696499999999999</v>
      </c>
      <c r="S464" s="17">
        <v>0.24273900000000001</v>
      </c>
      <c r="T464" s="17">
        <v>8.5774000000000003E-2</v>
      </c>
      <c r="U464" s="17">
        <v>0.35335899999999998</v>
      </c>
      <c r="V464" s="17">
        <v>486.5</v>
      </c>
      <c r="W464" s="17">
        <v>7.9999999999999996E-6</v>
      </c>
      <c r="X464" s="17">
        <v>678</v>
      </c>
      <c r="Y464" s="17">
        <v>0</v>
      </c>
      <c r="Z464" s="17">
        <v>0</v>
      </c>
      <c r="AA464" s="17">
        <v>0.54362900000000003</v>
      </c>
      <c r="AB464" s="17">
        <v>0.236402</v>
      </c>
      <c r="AC464" s="17">
        <v>0.17724200000000001</v>
      </c>
      <c r="AD464" s="17">
        <v>0.25</v>
      </c>
      <c r="AE464" s="17">
        <v>2356.6</v>
      </c>
    </row>
    <row r="465" spans="1:31">
      <c r="A465" s="17">
        <v>452</v>
      </c>
      <c r="B465" s="19">
        <v>0.35017361111111112</v>
      </c>
      <c r="C465" s="17">
        <v>17.8</v>
      </c>
      <c r="D465" s="17">
        <v>200.9</v>
      </c>
      <c r="E465" s="17">
        <v>0.109759</v>
      </c>
      <c r="F465" s="17">
        <v>5.3109999999999999</v>
      </c>
      <c r="G465" s="17">
        <v>0.79617000000000004</v>
      </c>
      <c r="H465" s="17">
        <v>0.20340800000000001</v>
      </c>
      <c r="I465" s="17">
        <v>0.25770799999999999</v>
      </c>
      <c r="J465" s="17">
        <v>5.4300000000000001E-2</v>
      </c>
      <c r="K465" s="17">
        <v>0.210703</v>
      </c>
      <c r="L465" s="17">
        <v>445.6</v>
      </c>
      <c r="M465" s="17">
        <v>0.42772399999999999</v>
      </c>
      <c r="N465" s="17">
        <v>608</v>
      </c>
      <c r="O465" s="17">
        <v>0</v>
      </c>
      <c r="P465" s="17">
        <v>0</v>
      </c>
      <c r="Q465" s="17">
        <v>0.88686500000000001</v>
      </c>
      <c r="R465" s="17">
        <v>0.163383</v>
      </c>
      <c r="S465" s="17">
        <v>0.251946</v>
      </c>
      <c r="T465" s="17">
        <v>8.8562000000000002E-2</v>
      </c>
      <c r="U465" s="17">
        <v>0.35151399999999999</v>
      </c>
      <c r="V465" s="17">
        <v>379.4</v>
      </c>
      <c r="W465" s="17">
        <v>6.9999999999999999E-6</v>
      </c>
      <c r="X465" s="17">
        <v>563</v>
      </c>
      <c r="Y465" s="17">
        <v>0</v>
      </c>
      <c r="Z465" s="17">
        <v>0</v>
      </c>
      <c r="AA465" s="17">
        <v>0.54079100000000002</v>
      </c>
      <c r="AB465" s="17">
        <v>0.24689800000000001</v>
      </c>
      <c r="AC465" s="17">
        <v>0.185249</v>
      </c>
      <c r="AD465" s="17">
        <v>0.25</v>
      </c>
      <c r="AE465" s="17">
        <v>1863.9</v>
      </c>
    </row>
    <row r="466" spans="1:31">
      <c r="A466" s="17">
        <v>453</v>
      </c>
      <c r="B466" s="19">
        <v>0.35021990740740744</v>
      </c>
      <c r="C466" s="17">
        <v>16.899999999999999</v>
      </c>
      <c r="D466" s="17">
        <v>199.1</v>
      </c>
      <c r="E466" s="17">
        <v>0.106684</v>
      </c>
      <c r="F466" s="17">
        <v>5.1619999999999999</v>
      </c>
      <c r="G466" s="17">
        <v>0.75880599999999998</v>
      </c>
      <c r="H466" s="17">
        <v>0.20186000000000001</v>
      </c>
      <c r="I466" s="17">
        <v>0.25793899999999997</v>
      </c>
      <c r="J466" s="17">
        <v>5.6078000000000003E-2</v>
      </c>
      <c r="K466" s="17">
        <v>0.21740999999999999</v>
      </c>
      <c r="L466" s="17">
        <v>479.8</v>
      </c>
      <c r="M466" s="17">
        <v>5.8291999999999997E-2</v>
      </c>
      <c r="N466" s="17">
        <v>676</v>
      </c>
      <c r="O466" s="17">
        <v>0</v>
      </c>
      <c r="P466" s="17">
        <v>0</v>
      </c>
      <c r="Q466" s="17">
        <v>0.91734300000000002</v>
      </c>
      <c r="R466" s="17">
        <v>0.25440299999999999</v>
      </c>
      <c r="S466" s="17">
        <v>0.38248500000000002</v>
      </c>
      <c r="T466" s="17">
        <v>0.128082</v>
      </c>
      <c r="U466" s="17">
        <v>0.33486700000000003</v>
      </c>
      <c r="V466" s="17">
        <v>523.29999999999995</v>
      </c>
      <c r="W466" s="17">
        <v>3.3000000000000003E-5</v>
      </c>
      <c r="X466" s="17">
        <v>543</v>
      </c>
      <c r="Y466" s="17">
        <v>0</v>
      </c>
      <c r="Z466" s="17">
        <v>0</v>
      </c>
      <c r="AA466" s="17">
        <v>0.51517999999999997</v>
      </c>
      <c r="AB466" s="17">
        <v>0.27992299999999998</v>
      </c>
      <c r="AC466" s="17">
        <v>0.29025600000000001</v>
      </c>
      <c r="AD466" s="17">
        <v>0.25</v>
      </c>
      <c r="AE466" s="17">
        <v>1731.1</v>
      </c>
    </row>
    <row r="467" spans="1:31">
      <c r="A467" s="17">
        <v>454</v>
      </c>
      <c r="B467" s="19">
        <v>0.35027777777777774</v>
      </c>
      <c r="C467" s="17">
        <v>16.399999999999999</v>
      </c>
      <c r="D467" s="17">
        <v>210.8</v>
      </c>
      <c r="E467" s="17">
        <v>0.113856</v>
      </c>
      <c r="F467" s="17">
        <v>5.5090000000000003</v>
      </c>
      <c r="G467" s="17">
        <v>0.70313899999999996</v>
      </c>
      <c r="H467" s="17">
        <v>0.19602600000000001</v>
      </c>
      <c r="I467" s="17">
        <v>0.25166699999999997</v>
      </c>
      <c r="J467" s="17">
        <v>5.5641000000000003E-2</v>
      </c>
      <c r="K467" s="17">
        <v>0.22108900000000001</v>
      </c>
      <c r="L467" s="17">
        <v>451.4</v>
      </c>
      <c r="M467" s="17">
        <v>3.1000000000000001E-5</v>
      </c>
      <c r="N467" s="17">
        <v>640</v>
      </c>
      <c r="O467" s="17">
        <v>0</v>
      </c>
      <c r="P467" s="17">
        <v>0</v>
      </c>
      <c r="Q467" s="17">
        <v>0.88677099999999998</v>
      </c>
      <c r="R467" s="17">
        <v>0.16203200000000001</v>
      </c>
      <c r="S467" s="17">
        <v>0.25044300000000003</v>
      </c>
      <c r="T467" s="17">
        <v>8.8411000000000003E-2</v>
      </c>
      <c r="U467" s="17">
        <v>0.35302</v>
      </c>
      <c r="V467" s="17">
        <v>367.6</v>
      </c>
      <c r="W467" s="17">
        <v>1.9999999999999999E-6</v>
      </c>
      <c r="X467" s="17">
        <v>735</v>
      </c>
      <c r="Y467" s="17">
        <v>0</v>
      </c>
      <c r="Z467" s="17">
        <v>0</v>
      </c>
      <c r="AA467" s="17">
        <v>0.54310800000000004</v>
      </c>
      <c r="AB467" s="17">
        <v>0.268285</v>
      </c>
      <c r="AC467" s="17">
        <v>0.185751</v>
      </c>
      <c r="AD467" s="17">
        <v>0.25</v>
      </c>
      <c r="AE467" s="17">
        <v>1839.8</v>
      </c>
    </row>
    <row r="468" spans="1:31">
      <c r="A468" s="17">
        <v>455</v>
      </c>
      <c r="B468" s="19">
        <v>0.35033564814814816</v>
      </c>
      <c r="C468" s="17">
        <v>15.7</v>
      </c>
      <c r="D468" s="17">
        <v>211.7</v>
      </c>
      <c r="E468" s="17">
        <v>0.147338</v>
      </c>
      <c r="F468" s="17">
        <v>7.13</v>
      </c>
      <c r="G468" s="17">
        <v>0.68688700000000003</v>
      </c>
      <c r="H468" s="17">
        <v>0.18810299999999999</v>
      </c>
      <c r="I468" s="17">
        <v>0.24393300000000001</v>
      </c>
      <c r="J468" s="17">
        <v>5.5828999999999997E-2</v>
      </c>
      <c r="K468" s="17">
        <v>0.22887199999999999</v>
      </c>
      <c r="L468" s="17">
        <v>534.9</v>
      </c>
      <c r="M468" s="17">
        <v>3.9999999999999998E-6</v>
      </c>
      <c r="N468" s="17">
        <v>392</v>
      </c>
      <c r="O468" s="17">
        <v>0</v>
      </c>
      <c r="P468" s="17">
        <v>0</v>
      </c>
      <c r="Q468" s="17">
        <v>0.87932399999999999</v>
      </c>
      <c r="R468" s="17">
        <v>0.150926</v>
      </c>
      <c r="S468" s="17">
        <v>0.23435900000000001</v>
      </c>
      <c r="T468" s="17">
        <v>8.3433999999999994E-2</v>
      </c>
      <c r="U468" s="17">
        <v>0.35600799999999999</v>
      </c>
      <c r="V468" s="17">
        <v>427.5</v>
      </c>
      <c r="W468" s="17">
        <v>7.9489999999999995E-3</v>
      </c>
      <c r="X468" s="17">
        <v>731</v>
      </c>
      <c r="Y468" s="17">
        <v>0</v>
      </c>
      <c r="Z468" s="17">
        <v>0</v>
      </c>
      <c r="AA468" s="17">
        <v>0.54770399999999997</v>
      </c>
      <c r="AB468" s="17">
        <v>0.210928</v>
      </c>
      <c r="AC468" s="17">
        <v>0.16852400000000001</v>
      </c>
      <c r="AD468" s="17">
        <v>0.25</v>
      </c>
      <c r="AE468" s="17">
        <v>1552.7</v>
      </c>
    </row>
    <row r="469" spans="1:31">
      <c r="A469" s="17">
        <v>456</v>
      </c>
      <c r="B469" s="19">
        <v>0.35039351851851852</v>
      </c>
      <c r="C469" s="17">
        <v>14.6</v>
      </c>
      <c r="D469" s="17">
        <v>223.5</v>
      </c>
      <c r="E469" s="17">
        <v>0.12396699999999999</v>
      </c>
      <c r="F469" s="17">
        <v>5.9989999999999997</v>
      </c>
      <c r="G469" s="17">
        <v>0.79985899999999999</v>
      </c>
      <c r="H469" s="17">
        <v>0.18617600000000001</v>
      </c>
      <c r="I469" s="17">
        <v>0.24521999999999999</v>
      </c>
      <c r="J469" s="17">
        <v>5.9043999999999999E-2</v>
      </c>
      <c r="K469" s="17">
        <v>0.24077999999999999</v>
      </c>
      <c r="L469" s="17">
        <v>423.3</v>
      </c>
      <c r="M469" s="17">
        <v>0.121325</v>
      </c>
      <c r="N469" s="17">
        <v>630</v>
      </c>
      <c r="O469" s="17">
        <v>0</v>
      </c>
      <c r="P469" s="17">
        <v>0</v>
      </c>
      <c r="Q469" s="17">
        <v>0.90017100000000005</v>
      </c>
      <c r="R469" s="17">
        <v>0.14697299999999999</v>
      </c>
      <c r="S469" s="17">
        <v>0.238814</v>
      </c>
      <c r="T469" s="17">
        <v>9.1841000000000006E-2</v>
      </c>
      <c r="U469" s="17">
        <v>0.38457000000000002</v>
      </c>
      <c r="V469" s="17">
        <v>484.4</v>
      </c>
      <c r="W469" s="17">
        <v>3.4E-5</v>
      </c>
      <c r="X469" s="17">
        <v>830</v>
      </c>
      <c r="Y469" s="17">
        <v>0</v>
      </c>
      <c r="Z469" s="17">
        <v>0</v>
      </c>
      <c r="AA469" s="17">
        <v>0.59164600000000001</v>
      </c>
      <c r="AB469" s="17">
        <v>0.26401000000000002</v>
      </c>
      <c r="AC469" s="17">
        <v>0.17122000000000001</v>
      </c>
      <c r="AD469" s="17">
        <v>0.25</v>
      </c>
      <c r="AE469" s="17">
        <v>1962.3</v>
      </c>
    </row>
    <row r="470" spans="1:31">
      <c r="A470" s="17">
        <v>457</v>
      </c>
      <c r="B470" s="19">
        <v>0.35045138888888888</v>
      </c>
      <c r="C470" s="17">
        <v>13.8</v>
      </c>
      <c r="D470" s="17">
        <v>226.2</v>
      </c>
      <c r="E470" s="17">
        <v>0.104828</v>
      </c>
      <c r="F470" s="17">
        <v>5.0730000000000004</v>
      </c>
      <c r="G470" s="17">
        <v>0.80950800000000001</v>
      </c>
      <c r="H470" s="17">
        <v>0.20166700000000001</v>
      </c>
      <c r="I470" s="17">
        <v>0.25914500000000001</v>
      </c>
      <c r="J470" s="17">
        <v>5.7478000000000001E-2</v>
      </c>
      <c r="K470" s="17">
        <v>0.2218</v>
      </c>
      <c r="L470" s="17">
        <v>378.8</v>
      </c>
      <c r="M470" s="17">
        <v>6.0000000000000002E-6</v>
      </c>
      <c r="N470" s="17">
        <v>807</v>
      </c>
      <c r="O470" s="17">
        <v>0</v>
      </c>
      <c r="P470" s="17">
        <v>0</v>
      </c>
      <c r="Q470" s="17">
        <v>0.896208</v>
      </c>
      <c r="R470" s="17">
        <v>0.15032400000000001</v>
      </c>
      <c r="S470" s="17">
        <v>0.24023800000000001</v>
      </c>
      <c r="T470" s="17">
        <v>8.9913999999999994E-2</v>
      </c>
      <c r="U470" s="17">
        <v>0.37426900000000002</v>
      </c>
      <c r="V470" s="17">
        <v>396.5</v>
      </c>
      <c r="W470" s="17">
        <v>1.9999999999999999E-6</v>
      </c>
      <c r="X470" s="17">
        <v>691</v>
      </c>
      <c r="Y470" s="17">
        <v>0</v>
      </c>
      <c r="Z470" s="17">
        <v>0</v>
      </c>
      <c r="AA470" s="17">
        <v>0.57579899999999995</v>
      </c>
      <c r="AB470" s="17">
        <v>0.29391</v>
      </c>
      <c r="AC470" s="17">
        <v>0.17675099999999999</v>
      </c>
      <c r="AD470" s="17">
        <v>0.25</v>
      </c>
      <c r="AE470" s="17">
        <v>2192.9</v>
      </c>
    </row>
    <row r="471" spans="1:31">
      <c r="A471" s="17">
        <v>458</v>
      </c>
      <c r="B471" s="19">
        <v>0.3505092592592593</v>
      </c>
      <c r="C471" s="17">
        <v>13.1</v>
      </c>
      <c r="D471" s="17">
        <v>246.9</v>
      </c>
      <c r="E471" s="17">
        <v>0.13283400000000001</v>
      </c>
      <c r="F471" s="17">
        <v>6.4279999999999999</v>
      </c>
      <c r="G471" s="17">
        <v>0.83907399999999999</v>
      </c>
      <c r="H471" s="17">
        <v>0.19642000000000001</v>
      </c>
      <c r="I471" s="17">
        <v>0.26171499999999998</v>
      </c>
      <c r="J471" s="17">
        <v>6.5295000000000006E-2</v>
      </c>
      <c r="K471" s="17">
        <v>0.24948899999999999</v>
      </c>
      <c r="L471" s="17">
        <v>532.20000000000005</v>
      </c>
      <c r="M471" s="17">
        <v>3.9999999999999998E-6</v>
      </c>
      <c r="N471" s="17">
        <v>833</v>
      </c>
      <c r="O471" s="17">
        <v>0</v>
      </c>
      <c r="P471" s="17">
        <v>0</v>
      </c>
      <c r="Q471" s="17">
        <v>0.90328699999999995</v>
      </c>
      <c r="R471" s="17">
        <v>0.16106200000000001</v>
      </c>
      <c r="S471" s="17">
        <v>0.25251800000000002</v>
      </c>
      <c r="T471" s="17">
        <v>9.1456999999999997E-2</v>
      </c>
      <c r="U471" s="17">
        <v>0.362178</v>
      </c>
      <c r="V471" s="17">
        <v>396.4</v>
      </c>
      <c r="W471" s="17">
        <v>1.1E-5</v>
      </c>
      <c r="X471" s="17">
        <v>671</v>
      </c>
      <c r="Y471" s="17">
        <v>0</v>
      </c>
      <c r="Z471" s="17">
        <v>0</v>
      </c>
      <c r="AA471" s="17">
        <v>0.55719799999999997</v>
      </c>
      <c r="AB471" s="17">
        <v>0.39721499999999998</v>
      </c>
      <c r="AC471" s="17">
        <v>0.19738900000000001</v>
      </c>
      <c r="AD471" s="17">
        <v>0.25</v>
      </c>
      <c r="AE471" s="17">
        <v>1560.6</v>
      </c>
    </row>
    <row r="472" spans="1:31">
      <c r="A472" s="17">
        <v>459</v>
      </c>
      <c r="B472" s="19">
        <v>0.3505671296296296</v>
      </c>
      <c r="C472" s="17">
        <v>12.4</v>
      </c>
      <c r="D472" s="17">
        <v>255</v>
      </c>
      <c r="E472" s="17">
        <v>0.12756799999999999</v>
      </c>
      <c r="F472" s="17">
        <v>6.173</v>
      </c>
      <c r="G472" s="17">
        <v>0.79979900000000004</v>
      </c>
      <c r="H472" s="17">
        <v>0.199348</v>
      </c>
      <c r="I472" s="17">
        <v>0.259712</v>
      </c>
      <c r="J472" s="17">
        <v>6.0364000000000001E-2</v>
      </c>
      <c r="K472" s="17">
        <v>0.23242499999999999</v>
      </c>
      <c r="L472" s="17">
        <v>414.1</v>
      </c>
      <c r="M472" s="17">
        <v>3.9999999999999998E-6</v>
      </c>
      <c r="N472" s="17">
        <v>756</v>
      </c>
      <c r="O472" s="17">
        <v>0</v>
      </c>
      <c r="P472" s="17">
        <v>0</v>
      </c>
      <c r="Q472" s="17">
        <v>0.88625399999999999</v>
      </c>
      <c r="R472" s="17">
        <v>0.16333800000000001</v>
      </c>
      <c r="S472" s="17">
        <v>0.26610499999999998</v>
      </c>
      <c r="T472" s="17">
        <v>0.102768</v>
      </c>
      <c r="U472" s="17">
        <v>0.38619199999999998</v>
      </c>
      <c r="V472" s="17">
        <v>400.9</v>
      </c>
      <c r="W472" s="17">
        <v>1.9999999999999999E-6</v>
      </c>
      <c r="X472" s="17">
        <v>614</v>
      </c>
      <c r="Y472" s="17">
        <v>0</v>
      </c>
      <c r="Z472" s="17">
        <v>0</v>
      </c>
      <c r="AA472" s="17">
        <v>0.59414100000000003</v>
      </c>
      <c r="AB472" s="17">
        <v>0.32446900000000001</v>
      </c>
      <c r="AC472" s="17">
        <v>0.196682</v>
      </c>
      <c r="AD472" s="17">
        <v>0.25</v>
      </c>
      <c r="AE472" s="17">
        <v>2005.7</v>
      </c>
    </row>
    <row r="473" spans="1:31">
      <c r="A473" s="17">
        <v>460</v>
      </c>
      <c r="B473" s="19">
        <v>0.35062499999999996</v>
      </c>
      <c r="C473" s="17">
        <v>11.8</v>
      </c>
      <c r="D473" s="17">
        <v>261.3</v>
      </c>
      <c r="E473" s="17">
        <v>0.14199999999999999</v>
      </c>
      <c r="F473" s="17">
        <v>6.8710000000000004</v>
      </c>
      <c r="G473" s="17">
        <v>0.82488499999999998</v>
      </c>
      <c r="H473" s="17">
        <v>0.20299500000000001</v>
      </c>
      <c r="I473" s="17">
        <v>0.26100299999999999</v>
      </c>
      <c r="J473" s="17">
        <v>5.8007999999999997E-2</v>
      </c>
      <c r="K473" s="17">
        <v>0.22225</v>
      </c>
      <c r="L473" s="17">
        <v>430.4</v>
      </c>
      <c r="M473" s="17">
        <v>1.9999999999999999E-6</v>
      </c>
      <c r="N473" s="17">
        <v>526</v>
      </c>
      <c r="O473" s="17">
        <v>0</v>
      </c>
      <c r="P473" s="17">
        <v>0</v>
      </c>
      <c r="Q473" s="17">
        <v>0.88981399999999999</v>
      </c>
      <c r="R473" s="17">
        <v>0.16051099999999999</v>
      </c>
      <c r="S473" s="17">
        <v>0.254714</v>
      </c>
      <c r="T473" s="17">
        <v>9.4202999999999995E-2</v>
      </c>
      <c r="U473" s="17">
        <v>0.369838</v>
      </c>
      <c r="V473" s="17">
        <v>375.3</v>
      </c>
      <c r="W473" s="17">
        <v>9.9999999999999995E-7</v>
      </c>
      <c r="X473" s="17">
        <v>394</v>
      </c>
      <c r="Y473" s="17">
        <v>0</v>
      </c>
      <c r="Z473" s="17">
        <v>0</v>
      </c>
      <c r="AA473" s="17">
        <v>0.56898199999999999</v>
      </c>
      <c r="AB473" s="17">
        <v>0.26274399999999998</v>
      </c>
      <c r="AC473" s="17">
        <v>0.18526200000000001</v>
      </c>
      <c r="AD473" s="17">
        <v>0.25</v>
      </c>
      <c r="AE473" s="17">
        <v>1929.8</v>
      </c>
    </row>
    <row r="474" spans="1:31">
      <c r="A474" s="17">
        <v>461</v>
      </c>
      <c r="B474" s="19">
        <v>0.35068287037037038</v>
      </c>
      <c r="C474" s="17">
        <v>10.6</v>
      </c>
      <c r="D474" s="17">
        <v>276.60000000000002</v>
      </c>
      <c r="E474" s="17">
        <v>0.150976</v>
      </c>
      <c r="F474" s="17">
        <v>7.306</v>
      </c>
      <c r="G474" s="17">
        <v>0.84829100000000002</v>
      </c>
      <c r="H474" s="17">
        <v>0.20094500000000001</v>
      </c>
      <c r="I474" s="17">
        <v>0.25035499999999999</v>
      </c>
      <c r="J474" s="17">
        <v>4.9410000000000003E-2</v>
      </c>
      <c r="K474" s="17">
        <v>0.19736000000000001</v>
      </c>
      <c r="L474" s="17">
        <v>582.20000000000005</v>
      </c>
      <c r="M474" s="17">
        <v>0.47911900000000002</v>
      </c>
      <c r="N474" s="17">
        <v>727</v>
      </c>
      <c r="O474" s="17">
        <v>0</v>
      </c>
      <c r="P474" s="17">
        <v>0</v>
      </c>
      <c r="Q474" s="17">
        <v>0.87672799999999995</v>
      </c>
      <c r="R474" s="17">
        <v>0.16475899999999999</v>
      </c>
      <c r="S474" s="17">
        <v>0.25156099999999998</v>
      </c>
      <c r="T474" s="17">
        <v>8.6802000000000004E-2</v>
      </c>
      <c r="U474" s="17">
        <v>0.345055</v>
      </c>
      <c r="V474" s="17">
        <v>360.3</v>
      </c>
      <c r="W474" s="17">
        <v>3.0000000000000001E-6</v>
      </c>
      <c r="X474" s="17">
        <v>475</v>
      </c>
      <c r="Y474" s="17">
        <v>0</v>
      </c>
      <c r="Z474" s="17">
        <v>0</v>
      </c>
      <c r="AA474" s="17">
        <v>0.53085400000000005</v>
      </c>
      <c r="AB474" s="17">
        <v>0.41326499999999999</v>
      </c>
      <c r="AC474" s="17">
        <v>0.200631</v>
      </c>
      <c r="AD474" s="17">
        <v>0.25</v>
      </c>
      <c r="AE474" s="17">
        <v>1426.7</v>
      </c>
    </row>
    <row r="475" spans="1:31">
      <c r="A475" s="17">
        <v>462</v>
      </c>
      <c r="B475" s="19">
        <v>0.35074074074074074</v>
      </c>
      <c r="C475" s="17">
        <v>9.8000000000000007</v>
      </c>
      <c r="D475" s="17">
        <v>287.39999999999998</v>
      </c>
      <c r="E475" s="17">
        <v>0.16417000000000001</v>
      </c>
      <c r="F475" s="17">
        <v>7.944</v>
      </c>
      <c r="G475" s="17">
        <v>0.78273199999999998</v>
      </c>
      <c r="H475" s="17">
        <v>0.19562399999999999</v>
      </c>
      <c r="I475" s="17">
        <v>0.25174800000000003</v>
      </c>
      <c r="J475" s="17">
        <v>5.6124E-2</v>
      </c>
      <c r="K475" s="17">
        <v>0.222936</v>
      </c>
      <c r="L475" s="17">
        <v>602.4</v>
      </c>
      <c r="M475" s="17">
        <v>0.18504399999999999</v>
      </c>
      <c r="N475" s="17">
        <v>773</v>
      </c>
      <c r="O475" s="17">
        <v>0</v>
      </c>
      <c r="P475" s="17">
        <v>0</v>
      </c>
      <c r="Q475" s="17">
        <v>0.88428200000000001</v>
      </c>
      <c r="R475" s="17">
        <v>0.16073599999999999</v>
      </c>
      <c r="S475" s="17">
        <v>0.25500899999999999</v>
      </c>
      <c r="T475" s="17">
        <v>9.4272999999999996E-2</v>
      </c>
      <c r="U475" s="17">
        <v>0.36968499999999999</v>
      </c>
      <c r="V475" s="17">
        <v>388.8</v>
      </c>
      <c r="W475" s="17">
        <v>5.0000000000000004E-6</v>
      </c>
      <c r="X475" s="17">
        <v>777</v>
      </c>
      <c r="Y475" s="17">
        <v>0</v>
      </c>
      <c r="Z475" s="17">
        <v>0</v>
      </c>
      <c r="AA475" s="17">
        <v>0.568747</v>
      </c>
      <c r="AB475" s="17">
        <v>0.44618799999999997</v>
      </c>
      <c r="AC475" s="17">
        <v>0.20279900000000001</v>
      </c>
      <c r="AD475" s="17">
        <v>0.25</v>
      </c>
      <c r="AE475" s="17">
        <v>1378.7</v>
      </c>
    </row>
    <row r="476" spans="1:31">
      <c r="A476" s="17">
        <v>463</v>
      </c>
      <c r="B476" s="19">
        <v>0.35078703703703701</v>
      </c>
      <c r="C476" s="17">
        <v>8.9</v>
      </c>
      <c r="D476" s="17">
        <v>300.89999999999998</v>
      </c>
      <c r="E476" s="17">
        <v>0.113326</v>
      </c>
      <c r="F476" s="17">
        <v>5.484</v>
      </c>
      <c r="G476" s="17">
        <v>0.75619199999999998</v>
      </c>
      <c r="H476" s="17">
        <v>0.213004</v>
      </c>
      <c r="I476" s="17">
        <v>0.26584600000000003</v>
      </c>
      <c r="J476" s="17">
        <v>5.2842E-2</v>
      </c>
      <c r="K476" s="17">
        <v>0.198769</v>
      </c>
      <c r="L476" s="17">
        <v>390.4</v>
      </c>
      <c r="M476" s="17">
        <v>3.9999999999999998E-6</v>
      </c>
      <c r="N476" s="17">
        <v>526</v>
      </c>
      <c r="O476" s="17">
        <v>0</v>
      </c>
      <c r="P476" s="17">
        <v>0</v>
      </c>
      <c r="Q476" s="17">
        <v>0.85738300000000001</v>
      </c>
      <c r="R476" s="17">
        <v>0.17431199999999999</v>
      </c>
      <c r="S476" s="17">
        <v>0.25389600000000001</v>
      </c>
      <c r="T476" s="17">
        <v>7.9584000000000002E-2</v>
      </c>
      <c r="U476" s="17">
        <v>0.31345200000000001</v>
      </c>
      <c r="V476" s="17">
        <v>294.8</v>
      </c>
      <c r="W476" s="17">
        <v>9.9999999999999995E-7</v>
      </c>
      <c r="X476" s="17">
        <v>834</v>
      </c>
      <c r="Y476" s="17">
        <v>0</v>
      </c>
      <c r="Z476" s="17">
        <v>0</v>
      </c>
      <c r="AA476" s="17">
        <v>0.48223300000000002</v>
      </c>
      <c r="AB476" s="17">
        <v>0.27110000000000001</v>
      </c>
      <c r="AC476" s="17">
        <v>0.19588700000000001</v>
      </c>
      <c r="AD476" s="17">
        <v>0.227935</v>
      </c>
      <c r="AE476" s="17">
        <v>2127.6</v>
      </c>
    </row>
    <row r="477" spans="1:31">
      <c r="A477" s="17">
        <v>464</v>
      </c>
      <c r="B477" s="19">
        <v>0.35084490740740737</v>
      </c>
      <c r="C477" s="17">
        <v>8.6</v>
      </c>
      <c r="D477" s="17">
        <v>320.8</v>
      </c>
      <c r="E477" s="17">
        <v>0.113181</v>
      </c>
      <c r="F477" s="17">
        <v>5.4770000000000003</v>
      </c>
      <c r="G477" s="17">
        <v>0.73408399999999996</v>
      </c>
      <c r="H477" s="17">
        <v>0.20771700000000001</v>
      </c>
      <c r="I477" s="17">
        <v>0.253218</v>
      </c>
      <c r="J477" s="17">
        <v>4.5499999999999999E-2</v>
      </c>
      <c r="K477" s="17">
        <v>0.17968799999999999</v>
      </c>
      <c r="L477" s="17">
        <v>358.4</v>
      </c>
      <c r="M477" s="17">
        <v>1.7E-5</v>
      </c>
      <c r="N477" s="17">
        <v>560</v>
      </c>
      <c r="O477" s="17">
        <v>0</v>
      </c>
      <c r="P477" s="17">
        <v>0</v>
      </c>
      <c r="Q477" s="17">
        <v>0.887158</v>
      </c>
      <c r="R477" s="17">
        <v>0.16798099999999999</v>
      </c>
      <c r="S477" s="17">
        <v>0.254884</v>
      </c>
      <c r="T477" s="17">
        <v>8.6901999999999993E-2</v>
      </c>
      <c r="U477" s="17">
        <v>0.340949</v>
      </c>
      <c r="V477" s="17">
        <v>309.60000000000002</v>
      </c>
      <c r="W477" s="17">
        <v>3.9999999999999998E-6</v>
      </c>
      <c r="X477" s="17">
        <v>614</v>
      </c>
      <c r="Y477" s="17">
        <v>0</v>
      </c>
      <c r="Z477" s="17">
        <v>0</v>
      </c>
      <c r="AA477" s="17">
        <v>0.524536</v>
      </c>
      <c r="AB477" s="17">
        <v>0.27915899999999999</v>
      </c>
      <c r="AC477" s="17">
        <v>0.192241</v>
      </c>
      <c r="AD477" s="17">
        <v>0.21623999999999999</v>
      </c>
      <c r="AE477" s="17">
        <v>2317.3000000000002</v>
      </c>
    </row>
    <row r="478" spans="1:31">
      <c r="A478" s="17">
        <v>465</v>
      </c>
      <c r="B478" s="19">
        <v>0.35090277777777779</v>
      </c>
      <c r="C478" s="17">
        <v>7.5</v>
      </c>
      <c r="D478" s="17">
        <v>354.1</v>
      </c>
      <c r="E478" s="17">
        <v>0.117802</v>
      </c>
      <c r="F478" s="17">
        <v>5.7</v>
      </c>
      <c r="G478" s="17">
        <v>0.68384</v>
      </c>
      <c r="H478" s="17">
        <v>0.21054400000000001</v>
      </c>
      <c r="I478" s="17">
        <v>0.25134800000000002</v>
      </c>
      <c r="J478" s="17">
        <v>4.0804E-2</v>
      </c>
      <c r="K478" s="17">
        <v>0.16234000000000001</v>
      </c>
      <c r="L478" s="17">
        <v>368.4</v>
      </c>
      <c r="M478" s="17">
        <v>0.182699</v>
      </c>
      <c r="N478" s="17">
        <v>620</v>
      </c>
      <c r="O478" s="17">
        <v>0</v>
      </c>
      <c r="P478" s="17">
        <v>0</v>
      </c>
      <c r="Q478" s="17">
        <v>0.90696900000000003</v>
      </c>
      <c r="R478" s="17">
        <v>0.16328000000000001</v>
      </c>
      <c r="S478" s="17">
        <v>0.24936900000000001</v>
      </c>
      <c r="T478" s="17">
        <v>8.6088999999999999E-2</v>
      </c>
      <c r="U478" s="17">
        <v>0.34522799999999998</v>
      </c>
      <c r="V478" s="17">
        <v>402</v>
      </c>
      <c r="W478" s="17">
        <v>5.0000000000000004E-6</v>
      </c>
      <c r="X478" s="17">
        <v>579</v>
      </c>
      <c r="Y478" s="17">
        <v>0</v>
      </c>
      <c r="Z478" s="17">
        <v>0</v>
      </c>
      <c r="AA478" s="17">
        <v>0.53112000000000004</v>
      </c>
      <c r="AB478" s="17">
        <v>0.32738</v>
      </c>
      <c r="AC478" s="17">
        <v>0.191464</v>
      </c>
      <c r="AD478" s="17">
        <v>0.209924</v>
      </c>
      <c r="AE478" s="17">
        <v>2254.3000000000002</v>
      </c>
    </row>
    <row r="479" spans="1:31">
      <c r="A479" s="17">
        <v>466</v>
      </c>
      <c r="B479" s="19">
        <v>0.35096064814814815</v>
      </c>
      <c r="C479" s="17">
        <v>6.7</v>
      </c>
      <c r="D479" s="17">
        <v>366.7</v>
      </c>
      <c r="E479" s="17">
        <v>6.3828999999999997E-2</v>
      </c>
      <c r="F479" s="17">
        <v>3.089</v>
      </c>
      <c r="G479" s="17">
        <v>0.67626799999999998</v>
      </c>
      <c r="H479" s="17">
        <v>0.21625900000000001</v>
      </c>
      <c r="I479" s="17">
        <v>0.26149299999999998</v>
      </c>
      <c r="J479" s="17">
        <v>4.5234000000000003E-2</v>
      </c>
      <c r="K479" s="17">
        <v>0.172984</v>
      </c>
      <c r="L479" s="17">
        <v>187.1</v>
      </c>
      <c r="M479" s="17">
        <v>6.9999999999999999E-6</v>
      </c>
      <c r="N479" s="17">
        <v>659</v>
      </c>
      <c r="O479" s="17">
        <v>0</v>
      </c>
      <c r="P479" s="17">
        <v>0</v>
      </c>
      <c r="Q479" s="17">
        <v>0.87175899999999995</v>
      </c>
      <c r="R479" s="17">
        <v>0.163185</v>
      </c>
      <c r="S479" s="17">
        <v>0.258326</v>
      </c>
      <c r="T479" s="17">
        <v>9.5141000000000003E-2</v>
      </c>
      <c r="U479" s="17">
        <v>0.36829699999999999</v>
      </c>
      <c r="V479" s="17">
        <v>379.6</v>
      </c>
      <c r="W479" s="17">
        <v>3.9999999999999998E-6</v>
      </c>
      <c r="X479" s="17">
        <v>548</v>
      </c>
      <c r="Y479" s="17">
        <v>0</v>
      </c>
      <c r="Z479" s="17">
        <v>0</v>
      </c>
      <c r="AA479" s="17">
        <v>0.56661099999999998</v>
      </c>
      <c r="AB479" s="17">
        <v>0.21405099999999999</v>
      </c>
      <c r="AC479" s="17">
        <v>0.18354999999999999</v>
      </c>
      <c r="AD479" s="17">
        <v>0.17347499999999999</v>
      </c>
      <c r="AE479" s="17">
        <v>4438.5</v>
      </c>
    </row>
    <row r="480" spans="1:31">
      <c r="A480" s="17">
        <v>467</v>
      </c>
      <c r="B480" s="19">
        <v>0.35101851851851856</v>
      </c>
      <c r="C480" s="17">
        <v>6.2</v>
      </c>
      <c r="D480" s="17">
        <v>391.1</v>
      </c>
      <c r="E480" s="17">
        <v>0.119079</v>
      </c>
      <c r="F480" s="17">
        <v>5.7619999999999996</v>
      </c>
      <c r="G480" s="17">
        <v>0.72691700000000004</v>
      </c>
      <c r="H480" s="17">
        <v>0.195878</v>
      </c>
      <c r="I480" s="17">
        <v>0.251004</v>
      </c>
      <c r="J480" s="17">
        <v>5.5126000000000001E-2</v>
      </c>
      <c r="K480" s="17">
        <v>0.21962200000000001</v>
      </c>
      <c r="L480" s="17">
        <v>373.3</v>
      </c>
      <c r="M480" s="17">
        <v>1.5999999999999999E-5</v>
      </c>
      <c r="N480" s="17">
        <v>717</v>
      </c>
      <c r="O480" s="17">
        <v>0</v>
      </c>
      <c r="P480" s="17">
        <v>0</v>
      </c>
      <c r="Q480" s="17">
        <v>0.86647799999999997</v>
      </c>
      <c r="R480" s="17">
        <v>0.16000500000000001</v>
      </c>
      <c r="S480" s="17">
        <v>0.244065</v>
      </c>
      <c r="T480" s="17">
        <v>8.4059999999999996E-2</v>
      </c>
      <c r="U480" s="17">
        <v>0.344418</v>
      </c>
      <c r="V480" s="17">
        <v>362.6</v>
      </c>
      <c r="W480" s="17">
        <v>3.0000000000000001E-6</v>
      </c>
      <c r="X480" s="17">
        <v>778</v>
      </c>
      <c r="Y480" s="17">
        <v>0</v>
      </c>
      <c r="Z480" s="17">
        <v>0</v>
      </c>
      <c r="AA480" s="17">
        <v>0.52987399999999996</v>
      </c>
      <c r="AB480" s="17">
        <v>0.38651200000000002</v>
      </c>
      <c r="AC480" s="17">
        <v>0.192495</v>
      </c>
      <c r="AD480" s="17">
        <v>0.20841499999999999</v>
      </c>
      <c r="AE480" s="17">
        <v>2224.9</v>
      </c>
    </row>
    <row r="481" spans="1:31">
      <c r="A481" s="17">
        <v>468</v>
      </c>
      <c r="B481" s="19">
        <v>0.35107638888888887</v>
      </c>
      <c r="C481" s="17">
        <v>5.3</v>
      </c>
      <c r="D481" s="17">
        <v>437</v>
      </c>
      <c r="E481" s="17">
        <v>0.17177400000000001</v>
      </c>
      <c r="F481" s="17">
        <v>8.3119999999999994</v>
      </c>
      <c r="G481" s="17">
        <v>0.68168499999999999</v>
      </c>
      <c r="H481" s="17">
        <v>0.195576</v>
      </c>
      <c r="I481" s="17">
        <v>0.25531599999999999</v>
      </c>
      <c r="J481" s="17">
        <v>5.9741000000000002E-2</v>
      </c>
      <c r="K481" s="17">
        <v>0.233987</v>
      </c>
      <c r="L481" s="17">
        <v>516.79999999999995</v>
      </c>
      <c r="M481" s="17">
        <v>2.8600000000000001E-4</v>
      </c>
      <c r="N481" s="17">
        <v>641</v>
      </c>
      <c r="O481" s="17">
        <v>0</v>
      </c>
      <c r="P481" s="17">
        <v>0</v>
      </c>
      <c r="Q481" s="17">
        <v>0.82648200000000005</v>
      </c>
      <c r="R481" s="17">
        <v>0.159748</v>
      </c>
      <c r="S481" s="17">
        <v>0.249171</v>
      </c>
      <c r="T481" s="17">
        <v>8.9423000000000002E-2</v>
      </c>
      <c r="U481" s="17">
        <v>0.35888199999999998</v>
      </c>
      <c r="V481" s="17">
        <v>429.6</v>
      </c>
      <c r="W481" s="17">
        <v>1.9999999999999999E-6</v>
      </c>
      <c r="X481" s="17">
        <v>822</v>
      </c>
      <c r="Y481" s="17">
        <v>0</v>
      </c>
      <c r="Z481" s="17">
        <v>0</v>
      </c>
      <c r="AA481" s="17">
        <v>0.55212600000000001</v>
      </c>
      <c r="AB481" s="17">
        <v>0.465698</v>
      </c>
      <c r="AC481" s="17">
        <v>0.20139199999999999</v>
      </c>
      <c r="AD481" s="17">
        <v>0.21414</v>
      </c>
      <c r="AE481" s="17">
        <v>1607.1</v>
      </c>
    </row>
    <row r="482" spans="1:31">
      <c r="A482" s="17">
        <v>469</v>
      </c>
      <c r="B482" s="19">
        <v>0.35113425925925923</v>
      </c>
      <c r="C482" s="17">
        <v>4.4000000000000004</v>
      </c>
      <c r="D482" s="17">
        <v>482.1</v>
      </c>
      <c r="E482" s="17">
        <v>0.105861</v>
      </c>
      <c r="F482" s="17">
        <v>5.1230000000000002</v>
      </c>
      <c r="G482" s="17">
        <v>0.64422900000000005</v>
      </c>
      <c r="H482" s="17">
        <v>0.200097</v>
      </c>
      <c r="I482" s="17">
        <v>0.25290600000000002</v>
      </c>
      <c r="J482" s="17">
        <v>5.2809000000000002E-2</v>
      </c>
      <c r="K482" s="17">
        <v>0.20880899999999999</v>
      </c>
      <c r="L482" s="17">
        <v>316.5</v>
      </c>
      <c r="M482" s="17">
        <v>3.0000000000000001E-6</v>
      </c>
      <c r="N482" s="17">
        <v>672</v>
      </c>
      <c r="O482" s="17">
        <v>0</v>
      </c>
      <c r="P482" s="17">
        <v>0</v>
      </c>
      <c r="Q482" s="17">
        <v>0.86784300000000003</v>
      </c>
      <c r="R482" s="17">
        <v>0.15848200000000001</v>
      </c>
      <c r="S482" s="17">
        <v>0.24807699999999999</v>
      </c>
      <c r="T482" s="17">
        <v>8.9593999999999993E-2</v>
      </c>
      <c r="U482" s="17">
        <v>0.361155</v>
      </c>
      <c r="V482" s="17">
        <v>350.1</v>
      </c>
      <c r="W482" s="17">
        <v>0.14163100000000001</v>
      </c>
      <c r="X482" s="17">
        <v>919</v>
      </c>
      <c r="Y482" s="17">
        <v>0</v>
      </c>
      <c r="Z482" s="17">
        <v>0</v>
      </c>
      <c r="AA482" s="17">
        <v>0.55562400000000001</v>
      </c>
      <c r="AB482" s="17">
        <v>0.381629</v>
      </c>
      <c r="AC482" s="17">
        <v>0.19267400000000001</v>
      </c>
      <c r="AD482" s="17">
        <v>0.16773399999999999</v>
      </c>
      <c r="AE482" s="17">
        <v>2624.3</v>
      </c>
    </row>
    <row r="483" spans="1:31">
      <c r="A483" s="17">
        <v>470</v>
      </c>
      <c r="B483" s="19">
        <v>0.35119212962962965</v>
      </c>
      <c r="C483" s="17">
        <v>3.1</v>
      </c>
      <c r="D483" s="17">
        <v>533.4</v>
      </c>
      <c r="E483" s="17">
        <v>0.12637899999999999</v>
      </c>
      <c r="F483" s="17">
        <v>6.1150000000000002</v>
      </c>
      <c r="G483" s="17">
        <v>0.41203200000000001</v>
      </c>
      <c r="H483" s="17">
        <v>0.20600099999999999</v>
      </c>
      <c r="I483" s="17">
        <v>0.25085600000000002</v>
      </c>
      <c r="J483" s="17">
        <v>4.4853999999999998E-2</v>
      </c>
      <c r="K483" s="17">
        <v>0.17880499999999999</v>
      </c>
      <c r="L483" s="17">
        <v>440.4</v>
      </c>
      <c r="M483" s="17">
        <v>0.22916700000000001</v>
      </c>
      <c r="N483" s="17">
        <v>858</v>
      </c>
      <c r="O483" s="17">
        <v>0</v>
      </c>
      <c r="P483" s="17">
        <v>0</v>
      </c>
      <c r="Q483" s="17">
        <v>0.68576599999999999</v>
      </c>
      <c r="R483" s="17">
        <v>0.16833999999999999</v>
      </c>
      <c r="S483" s="17">
        <v>0.24391199999999999</v>
      </c>
      <c r="T483" s="17">
        <v>7.5572E-2</v>
      </c>
      <c r="U483" s="17">
        <v>0.309832</v>
      </c>
      <c r="V483" s="17">
        <v>465.7</v>
      </c>
      <c r="W483" s="17">
        <v>0.22913800000000001</v>
      </c>
      <c r="X483" s="17">
        <v>1026</v>
      </c>
      <c r="Y483" s="17">
        <v>0</v>
      </c>
      <c r="Z483" s="17">
        <v>0</v>
      </c>
      <c r="AA483" s="17">
        <v>0.47666399999999998</v>
      </c>
      <c r="AB483" s="17">
        <v>0.54822899999999997</v>
      </c>
      <c r="AC483" s="17">
        <v>0.20977100000000001</v>
      </c>
      <c r="AD483" s="17">
        <v>0.207484</v>
      </c>
      <c r="AE483" s="17">
        <v>1885.9</v>
      </c>
    </row>
    <row r="484" spans="1:31">
      <c r="A484" s="17">
        <v>471</v>
      </c>
      <c r="B484" s="19">
        <v>0.35125000000000001</v>
      </c>
      <c r="C484" s="17">
        <v>2</v>
      </c>
      <c r="D484" s="17">
        <v>667.7</v>
      </c>
      <c r="E484" s="17">
        <v>5.2831999999999997E-2</v>
      </c>
      <c r="F484" s="17">
        <v>2.5569999999999999</v>
      </c>
      <c r="G484" s="17">
        <v>0.44940400000000003</v>
      </c>
      <c r="H484" s="17">
        <v>0.211394</v>
      </c>
      <c r="I484" s="17">
        <v>0.25706499999999999</v>
      </c>
      <c r="J484" s="17">
        <v>4.5671000000000003E-2</v>
      </c>
      <c r="K484" s="17">
        <v>0.17766199999999999</v>
      </c>
      <c r="L484" s="17">
        <v>166.8</v>
      </c>
      <c r="M484" s="17">
        <v>1.9999999999999999E-6</v>
      </c>
      <c r="N484" s="17">
        <v>641</v>
      </c>
      <c r="O484" s="17">
        <v>0</v>
      </c>
      <c r="P484" s="17">
        <v>0</v>
      </c>
      <c r="Q484" s="17">
        <v>0.74626099999999995</v>
      </c>
      <c r="R484" s="17">
        <v>0.16326599999999999</v>
      </c>
      <c r="S484" s="17">
        <v>0.24811</v>
      </c>
      <c r="T484" s="17">
        <v>8.4843000000000002E-2</v>
      </c>
      <c r="U484" s="17">
        <v>0.34195799999999998</v>
      </c>
      <c r="V484" s="17">
        <v>446.1</v>
      </c>
      <c r="W484" s="17">
        <v>0.22917999999999999</v>
      </c>
      <c r="X484" s="17">
        <v>902</v>
      </c>
      <c r="Y484" s="17">
        <v>0</v>
      </c>
      <c r="Z484" s="17">
        <v>0</v>
      </c>
      <c r="AA484" s="17">
        <v>0.52608900000000003</v>
      </c>
      <c r="AB484" s="17">
        <v>0.30063800000000002</v>
      </c>
      <c r="AC484" s="17">
        <v>0.188773</v>
      </c>
      <c r="AD484" s="17">
        <v>0.10707899999999999</v>
      </c>
      <c r="AE484" s="17">
        <v>4978.8999999999996</v>
      </c>
    </row>
    <row r="485" spans="1:31">
      <c r="A485" s="17">
        <v>472</v>
      </c>
      <c r="B485" s="19">
        <v>0.35130787037037042</v>
      </c>
      <c r="C485" s="17">
        <v>1.5</v>
      </c>
      <c r="D485" s="17">
        <v>701.9</v>
      </c>
      <c r="E485" s="17">
        <v>9.7576999999999997E-2</v>
      </c>
      <c r="F485" s="17">
        <v>4.7220000000000004</v>
      </c>
      <c r="G485" s="17">
        <v>4.4730000000000004E-3</v>
      </c>
      <c r="H485" s="17">
        <v>3.4294999999999999E-2</v>
      </c>
      <c r="I485" s="17">
        <v>0.154198</v>
      </c>
      <c r="J485" s="17">
        <v>0.119904</v>
      </c>
      <c r="K485" s="17">
        <v>0.77759400000000001</v>
      </c>
      <c r="L485" s="17">
        <v>535</v>
      </c>
      <c r="M485" s="17">
        <v>0.59999899999999995</v>
      </c>
      <c r="N485" s="17">
        <v>681</v>
      </c>
      <c r="O485" s="17">
        <v>0</v>
      </c>
      <c r="P485" s="17">
        <v>0</v>
      </c>
      <c r="Q485" s="17">
        <v>0.360037</v>
      </c>
      <c r="R485" s="17">
        <v>0.26497700000000002</v>
      </c>
      <c r="S485" s="17">
        <v>0.32995799999999997</v>
      </c>
      <c r="T485" s="17">
        <v>6.4980999999999997E-2</v>
      </c>
      <c r="U485" s="17">
        <v>0.196936</v>
      </c>
      <c r="V485" s="17">
        <v>263.60000000000002</v>
      </c>
      <c r="W485" s="17">
        <v>0.229188</v>
      </c>
      <c r="X485" s="17">
        <v>899</v>
      </c>
      <c r="Y485" s="17">
        <v>0</v>
      </c>
      <c r="Z485" s="17">
        <v>0</v>
      </c>
      <c r="AA485" s="17">
        <v>0.302979</v>
      </c>
      <c r="AB485" s="17">
        <v>0.60604499999999994</v>
      </c>
      <c r="AC485" s="17">
        <v>0.30435800000000002</v>
      </c>
      <c r="AD485" s="17">
        <v>0.18081800000000001</v>
      </c>
      <c r="AE485" s="17">
        <v>1552.5</v>
      </c>
    </row>
    <row r="486" spans="1:31">
      <c r="A486" s="17">
        <v>473</v>
      </c>
      <c r="B486" s="19">
        <v>0.35135416666666663</v>
      </c>
      <c r="C486" s="17">
        <v>0.2</v>
      </c>
      <c r="D486" s="17">
        <v>2213.9</v>
      </c>
      <c r="E486" s="17">
        <v>8.7863999999999998E-2</v>
      </c>
      <c r="F486" s="17">
        <v>4.2519999999999998</v>
      </c>
      <c r="G486" s="17">
        <v>0.30519600000000002</v>
      </c>
      <c r="H486" s="17">
        <v>0.75101799999999996</v>
      </c>
      <c r="I486" s="17">
        <v>0.82706299999999999</v>
      </c>
      <c r="J486" s="17">
        <v>7.6046000000000002E-2</v>
      </c>
      <c r="K486" s="17">
        <v>9.1947000000000001E-2</v>
      </c>
      <c r="L486" s="17">
        <v>501.7</v>
      </c>
      <c r="M486" s="17">
        <v>0.45835700000000001</v>
      </c>
      <c r="N486" s="17">
        <v>584</v>
      </c>
      <c r="O486" s="17">
        <v>0</v>
      </c>
      <c r="P486" s="17">
        <v>0</v>
      </c>
      <c r="Q486" s="17">
        <v>0.285358</v>
      </c>
      <c r="R486" s="17">
        <v>0.43049700000000002</v>
      </c>
      <c r="S486" s="17">
        <v>0.53088100000000005</v>
      </c>
      <c r="T486" s="17">
        <v>0.100384</v>
      </c>
      <c r="U486" s="17">
        <v>0.18909000000000001</v>
      </c>
      <c r="V486" s="17">
        <v>308.3</v>
      </c>
      <c r="W486" s="17">
        <v>1.9999999999999999E-6</v>
      </c>
      <c r="X486" s="17">
        <v>2047</v>
      </c>
      <c r="Y486" s="17">
        <v>0</v>
      </c>
      <c r="Z486" s="17">
        <v>0</v>
      </c>
      <c r="AA486" s="17">
        <v>0.29090700000000003</v>
      </c>
      <c r="AB486" s="17">
        <v>0.79617300000000002</v>
      </c>
      <c r="AC486" s="17">
        <v>0.51041999999999998</v>
      </c>
      <c r="AD486" s="17">
        <v>0.110805</v>
      </c>
      <c r="AE486" s="17">
        <v>1655.4</v>
      </c>
    </row>
    <row r="487" spans="1:31">
      <c r="A487" s="17">
        <v>474</v>
      </c>
      <c r="B487" s="19">
        <v>0.35141203703703705</v>
      </c>
      <c r="C487" s="17">
        <v>-1</v>
      </c>
      <c r="D487" s="17">
        <v>2251.6999999999998</v>
      </c>
      <c r="E487" s="17">
        <v>4.5305999999999999E-2</v>
      </c>
      <c r="F487" s="17">
        <v>2.1920000000000002</v>
      </c>
      <c r="G487" s="17">
        <v>0.28135599999999999</v>
      </c>
      <c r="H487" s="17">
        <v>0.62496099999999999</v>
      </c>
      <c r="I487" s="17">
        <v>0.70347599999999999</v>
      </c>
      <c r="J487" s="17">
        <v>7.8514E-2</v>
      </c>
      <c r="K487" s="17">
        <v>0.111609</v>
      </c>
      <c r="L487" s="17">
        <v>404.6</v>
      </c>
      <c r="M487" s="17">
        <v>0.31673099999999998</v>
      </c>
      <c r="N487" s="17">
        <v>999</v>
      </c>
      <c r="O487" s="17">
        <v>0</v>
      </c>
      <c r="P487" s="17">
        <v>0</v>
      </c>
      <c r="Q487" s="17">
        <v>3.5772999999999999E-2</v>
      </c>
      <c r="R487" s="17">
        <v>0.38139400000000001</v>
      </c>
      <c r="S487" s="17">
        <v>0.43385000000000001</v>
      </c>
      <c r="T487" s="17">
        <v>5.2456000000000003E-2</v>
      </c>
      <c r="U487" s="17">
        <v>0.120908</v>
      </c>
      <c r="V487" s="17">
        <v>900</v>
      </c>
      <c r="W487" s="17">
        <v>5.0000000000000004E-6</v>
      </c>
      <c r="X487" s="17">
        <v>1642</v>
      </c>
      <c r="Y487" s="17">
        <v>0</v>
      </c>
      <c r="Z487" s="17">
        <v>0</v>
      </c>
      <c r="AA487" s="17">
        <v>0.18601300000000001</v>
      </c>
      <c r="AB487" s="17">
        <v>0.84568399999999999</v>
      </c>
      <c r="AC487" s="17">
        <v>0.42575499999999999</v>
      </c>
      <c r="AD487" s="17">
        <v>0.143896</v>
      </c>
      <c r="AE487" s="17">
        <v>2052.8000000000002</v>
      </c>
    </row>
    <row r="488" spans="1:31">
      <c r="A488" s="17">
        <v>475</v>
      </c>
      <c r="B488" s="19">
        <v>0.35146990740740741</v>
      </c>
      <c r="C488" s="17">
        <v>0</v>
      </c>
      <c r="D488" s="17">
        <v>2251.6999999999998</v>
      </c>
      <c r="E488" s="17">
        <v>0.19120699999999999</v>
      </c>
      <c r="F488" s="17">
        <v>9.2520000000000007</v>
      </c>
      <c r="G488" s="17">
        <v>8.8146000000000002E-2</v>
      </c>
      <c r="H488" s="17">
        <v>0.16700899999999999</v>
      </c>
      <c r="I488" s="17">
        <v>0.348026</v>
      </c>
      <c r="J488" s="17">
        <v>0.18101700000000001</v>
      </c>
      <c r="K488" s="17">
        <v>0.52012499999999995</v>
      </c>
      <c r="L488" s="17">
        <v>900</v>
      </c>
      <c r="M488" s="17">
        <v>7.9999999999999996E-6</v>
      </c>
      <c r="N488" s="17">
        <v>3098</v>
      </c>
      <c r="O488" s="17">
        <v>0</v>
      </c>
      <c r="P488" s="17">
        <v>0</v>
      </c>
      <c r="Q488" s="17">
        <v>2.5276E-2</v>
      </c>
      <c r="R488" s="17">
        <v>6.6555000000000003E-2</v>
      </c>
      <c r="S488" s="17">
        <v>0.31769999999999998</v>
      </c>
      <c r="T488" s="17">
        <v>0.25114500000000001</v>
      </c>
      <c r="U488" s="17">
        <v>0.79051000000000005</v>
      </c>
      <c r="V488" s="17">
        <v>430.9</v>
      </c>
      <c r="W488" s="17">
        <v>0.6</v>
      </c>
      <c r="X488" s="17">
        <v>0</v>
      </c>
      <c r="Y488" s="17">
        <v>0</v>
      </c>
      <c r="Z488" s="17">
        <v>0</v>
      </c>
      <c r="AA488" s="17">
        <v>1.21617</v>
      </c>
      <c r="AB488" s="17">
        <v>0.97422600000000004</v>
      </c>
      <c r="AC488" s="17">
        <v>0.311226</v>
      </c>
      <c r="AD488" s="17">
        <v>0.25</v>
      </c>
      <c r="AE488" s="17">
        <v>922.9</v>
      </c>
    </row>
    <row r="489" spans="1:31">
      <c r="A489" s="17">
        <v>476</v>
      </c>
      <c r="B489" s="19">
        <v>0.35152777777777783</v>
      </c>
      <c r="C489" s="17">
        <v>0</v>
      </c>
      <c r="D489" s="17">
        <v>2251.6999999999998</v>
      </c>
      <c r="E489" s="17">
        <v>6.0214999999999998E-2</v>
      </c>
      <c r="F489" s="17">
        <v>2.9140000000000001</v>
      </c>
      <c r="G489" s="17">
        <v>7.1830000000000001E-3</v>
      </c>
      <c r="H489" s="17">
        <v>0.20732</v>
      </c>
      <c r="I489" s="17">
        <v>0.51892099999999997</v>
      </c>
      <c r="J489" s="17">
        <v>0.31160199999999999</v>
      </c>
      <c r="K489" s="17">
        <v>0.60048000000000001</v>
      </c>
      <c r="L489" s="17">
        <v>100</v>
      </c>
      <c r="M489" s="17">
        <v>0.37081999999999998</v>
      </c>
      <c r="N489" s="17">
        <v>1592</v>
      </c>
      <c r="O489" s="17">
        <v>0</v>
      </c>
      <c r="P489" s="17">
        <v>0</v>
      </c>
      <c r="Q489" s="17">
        <v>6.9899999999999997E-3</v>
      </c>
      <c r="R489" s="17">
        <v>0.123992</v>
      </c>
      <c r="S489" s="17">
        <v>0.35442499999999999</v>
      </c>
      <c r="T489" s="17">
        <v>0.230433</v>
      </c>
      <c r="U489" s="17">
        <v>0.65016099999999999</v>
      </c>
      <c r="V489" s="17">
        <v>900</v>
      </c>
      <c r="W489" s="17">
        <v>0.6</v>
      </c>
      <c r="X489" s="17">
        <v>1326</v>
      </c>
      <c r="Y489" s="17">
        <v>0</v>
      </c>
      <c r="Z489" s="17">
        <v>0</v>
      </c>
      <c r="AA489" s="17">
        <v>1.0002500000000001</v>
      </c>
      <c r="AB489" s="17">
        <v>0.68335699999999999</v>
      </c>
      <c r="AC489" s="17">
        <v>0.28145999999999999</v>
      </c>
      <c r="AD489" s="17">
        <v>7.0127700000000001E-2</v>
      </c>
      <c r="AE489" s="17">
        <v>8305.6</v>
      </c>
    </row>
    <row r="490" spans="1:31">
      <c r="A490" s="17">
        <v>477</v>
      </c>
      <c r="B490" s="19">
        <v>0.35158564814814813</v>
      </c>
      <c r="C490" s="17">
        <v>0</v>
      </c>
      <c r="D490" s="17">
        <v>2251.6999999999998</v>
      </c>
      <c r="E490" s="17">
        <v>0.22731199999999999</v>
      </c>
      <c r="F490" s="17">
        <v>10.999000000000001</v>
      </c>
      <c r="G490" s="17">
        <v>3.2747999999999999E-2</v>
      </c>
      <c r="H490" s="17">
        <v>0.33696700000000002</v>
      </c>
      <c r="I490" s="17">
        <v>0.384938</v>
      </c>
      <c r="J490" s="17">
        <v>4.7971E-2</v>
      </c>
      <c r="K490" s="17">
        <v>0.12461899999999999</v>
      </c>
      <c r="L490" s="17">
        <v>900</v>
      </c>
      <c r="M490" s="17">
        <v>1.7E-5</v>
      </c>
      <c r="N490" s="17">
        <v>977</v>
      </c>
      <c r="O490" s="17">
        <v>0</v>
      </c>
      <c r="P490" s="17">
        <v>0</v>
      </c>
      <c r="Q490" s="17">
        <v>5.5229E-2</v>
      </c>
      <c r="R490" s="17">
        <v>0.19317400000000001</v>
      </c>
      <c r="S490" s="17">
        <v>0.28109800000000001</v>
      </c>
      <c r="T490" s="17">
        <v>8.7924000000000002E-2</v>
      </c>
      <c r="U490" s="17">
        <v>0.31278800000000001</v>
      </c>
      <c r="V490" s="17">
        <v>900</v>
      </c>
      <c r="W490" s="17">
        <v>1.9999999999999999E-6</v>
      </c>
      <c r="X490" s="17">
        <v>3885</v>
      </c>
      <c r="Y490" s="17">
        <v>0</v>
      </c>
      <c r="Z490" s="17">
        <v>0</v>
      </c>
      <c r="AA490" s="17">
        <v>0.48121199999999997</v>
      </c>
      <c r="AB490" s="17">
        <v>0.92256000000000005</v>
      </c>
      <c r="AC490" s="17">
        <v>0.27428900000000001</v>
      </c>
      <c r="AD490" s="17">
        <v>0.25</v>
      </c>
      <c r="AE490" s="17">
        <v>922.9</v>
      </c>
    </row>
    <row r="491" spans="1:31">
      <c r="A491" s="17">
        <v>478</v>
      </c>
      <c r="B491" s="19">
        <v>0.35164351851851849</v>
      </c>
      <c r="C491" s="17">
        <v>0</v>
      </c>
      <c r="D491" s="17">
        <v>2251.6999999999998</v>
      </c>
      <c r="E491" s="17">
        <v>0</v>
      </c>
      <c r="F491" s="17">
        <v>0</v>
      </c>
      <c r="G491" s="17">
        <v>4.4035999999999999E-2</v>
      </c>
      <c r="H491" s="17">
        <v>5.4108999999999997E-2</v>
      </c>
      <c r="I491" s="17">
        <v>0.272422</v>
      </c>
      <c r="J491" s="17">
        <v>0.21831300000000001</v>
      </c>
      <c r="K491" s="17">
        <v>0.80137899999999995</v>
      </c>
      <c r="L491" s="17">
        <v>100</v>
      </c>
      <c r="M491" s="17">
        <v>8.7538000000000005E-2</v>
      </c>
      <c r="N491" s="17">
        <v>0</v>
      </c>
      <c r="O491" s="17">
        <v>0</v>
      </c>
      <c r="P491" s="17">
        <v>0</v>
      </c>
      <c r="Q491" s="17">
        <v>6.613E-3</v>
      </c>
      <c r="R491" s="17">
        <v>0.13752600000000001</v>
      </c>
      <c r="S491" s="17">
        <v>0.24549699999999999</v>
      </c>
      <c r="T491" s="17">
        <v>0.107971</v>
      </c>
      <c r="U491" s="17">
        <v>0.439807</v>
      </c>
      <c r="V491" s="17">
        <v>729.8</v>
      </c>
      <c r="W491" s="17">
        <v>0.6</v>
      </c>
      <c r="X491" s="17">
        <v>1298</v>
      </c>
      <c r="Y491" s="17">
        <v>0</v>
      </c>
      <c r="Z491" s="17">
        <v>0</v>
      </c>
    </row>
    <row r="492" spans="1:31">
      <c r="A492" s="17">
        <v>479</v>
      </c>
      <c r="B492" s="19">
        <v>0.35170138888888891</v>
      </c>
      <c r="C492" s="17">
        <v>0</v>
      </c>
      <c r="D492" s="17">
        <v>2195.8000000000002</v>
      </c>
      <c r="E492" s="17">
        <v>0</v>
      </c>
      <c r="F492" s="17">
        <v>0</v>
      </c>
      <c r="G492" s="17">
        <v>9.9330000000000009E-3</v>
      </c>
      <c r="H492" s="17">
        <v>5.3845999999999998E-2</v>
      </c>
      <c r="I492" s="17">
        <v>0.230493</v>
      </c>
      <c r="J492" s="17">
        <v>0.176648</v>
      </c>
      <c r="K492" s="17">
        <v>0.76638899999999999</v>
      </c>
      <c r="L492" s="17">
        <v>194.2</v>
      </c>
      <c r="M492" s="17">
        <v>0.6</v>
      </c>
      <c r="N492" s="17">
        <v>0</v>
      </c>
      <c r="O492" s="17">
        <v>0</v>
      </c>
      <c r="P492" s="17">
        <v>0</v>
      </c>
      <c r="Q492" s="17">
        <v>9.6339999999999995E-2</v>
      </c>
      <c r="R492" s="17">
        <v>0.34414699999999998</v>
      </c>
      <c r="S492" s="17">
        <v>0.407974</v>
      </c>
      <c r="T492" s="17">
        <v>6.3826999999999995E-2</v>
      </c>
      <c r="U492" s="17">
        <v>0.156449</v>
      </c>
      <c r="V492" s="17">
        <v>329.9</v>
      </c>
      <c r="W492" s="17">
        <v>0.59999800000000003</v>
      </c>
      <c r="X492" s="17">
        <v>1267</v>
      </c>
      <c r="Y492" s="17">
        <v>0</v>
      </c>
      <c r="Z492" s="17">
        <v>0</v>
      </c>
    </row>
    <row r="493" spans="1:31">
      <c r="A493" s="17">
        <v>480</v>
      </c>
      <c r="B493" s="19">
        <v>0.35175925925925927</v>
      </c>
      <c r="C493" s="17">
        <v>0</v>
      </c>
      <c r="D493" s="17">
        <v>1234.4000000000001</v>
      </c>
      <c r="E493" s="17">
        <v>0.109155</v>
      </c>
      <c r="F493" s="17">
        <v>5.282</v>
      </c>
      <c r="G493" s="17">
        <v>5.7306000000000003E-2</v>
      </c>
      <c r="H493" s="17">
        <v>0.243649</v>
      </c>
      <c r="I493" s="17">
        <v>0.27963300000000002</v>
      </c>
      <c r="J493" s="17">
        <v>3.5984000000000002E-2</v>
      </c>
      <c r="K493" s="17">
        <v>0.12868399999999999</v>
      </c>
      <c r="L493" s="17">
        <v>808.4</v>
      </c>
      <c r="M493" s="17">
        <v>0.37078</v>
      </c>
      <c r="N493" s="17">
        <v>1072</v>
      </c>
      <c r="O493" s="17">
        <v>0</v>
      </c>
      <c r="P493" s="17">
        <v>0</v>
      </c>
      <c r="Q493" s="17">
        <v>1.763E-3</v>
      </c>
      <c r="R493" s="17">
        <v>0.16395599999999999</v>
      </c>
      <c r="S493" s="17">
        <v>0.19892599999999999</v>
      </c>
      <c r="T493" s="17">
        <v>3.4970000000000001E-2</v>
      </c>
      <c r="U493" s="17">
        <v>0.17579600000000001</v>
      </c>
      <c r="V493" s="17">
        <v>817.9</v>
      </c>
      <c r="W493" s="17">
        <v>0.59999800000000003</v>
      </c>
      <c r="X493" s="17">
        <v>1904</v>
      </c>
      <c r="Y493" s="17">
        <v>0</v>
      </c>
      <c r="Z493" s="17">
        <v>0</v>
      </c>
      <c r="AA493" s="17">
        <v>0.270455</v>
      </c>
      <c r="AB493" s="17">
        <v>0.86563800000000002</v>
      </c>
      <c r="AC493" s="17">
        <v>0.19422700000000001</v>
      </c>
      <c r="AD493" s="17">
        <v>0.25</v>
      </c>
      <c r="AE493" s="17">
        <v>1027.4000000000001</v>
      </c>
    </row>
    <row r="494" spans="1:31">
      <c r="A494" s="17">
        <v>481</v>
      </c>
      <c r="B494" s="19">
        <v>0.35181712962962958</v>
      </c>
      <c r="C494" s="17">
        <v>0</v>
      </c>
      <c r="D494" s="17">
        <v>174.8</v>
      </c>
      <c r="E494" s="17">
        <v>2.2896E-2</v>
      </c>
      <c r="F494" s="17">
        <v>1.1080000000000001</v>
      </c>
      <c r="G494" s="17">
        <v>0.11233700000000001</v>
      </c>
      <c r="H494" s="17">
        <v>0.21482799999999999</v>
      </c>
      <c r="I494" s="17">
        <v>0.28536</v>
      </c>
      <c r="J494" s="17">
        <v>7.0531999999999997E-2</v>
      </c>
      <c r="K494" s="17">
        <v>0.247169</v>
      </c>
      <c r="L494" s="17">
        <v>122</v>
      </c>
      <c r="M494" s="17">
        <v>0.37081599999999998</v>
      </c>
      <c r="N494" s="17">
        <v>769</v>
      </c>
      <c r="O494" s="17">
        <v>0</v>
      </c>
      <c r="P494" s="17">
        <v>0</v>
      </c>
      <c r="Q494" s="17">
        <v>2.3823E-2</v>
      </c>
      <c r="R494" s="17">
        <v>0.13891999999999999</v>
      </c>
      <c r="S494" s="17">
        <v>0.186391</v>
      </c>
      <c r="T494" s="17">
        <v>4.7469999999999998E-2</v>
      </c>
      <c r="U494" s="17">
        <v>0.25468299999999999</v>
      </c>
      <c r="V494" s="17">
        <v>299.2</v>
      </c>
      <c r="W494" s="17">
        <v>0.37081900000000001</v>
      </c>
      <c r="X494" s="17">
        <v>4520</v>
      </c>
      <c r="Y494" s="17">
        <v>0</v>
      </c>
      <c r="Z494" s="17">
        <v>0</v>
      </c>
      <c r="AA494" s="17">
        <v>0.39181899999999997</v>
      </c>
      <c r="AB494" s="17">
        <v>8.98312E-2</v>
      </c>
      <c r="AC494" s="17">
        <v>0.14318500000000001</v>
      </c>
      <c r="AD494" s="17">
        <v>0.25</v>
      </c>
      <c r="AE494" s="17">
        <v>6806.6</v>
      </c>
    </row>
    <row r="495" spans="1:31">
      <c r="A495" s="17">
        <v>482</v>
      </c>
      <c r="B495" s="19">
        <v>0.35187499999999999</v>
      </c>
      <c r="C495" s="17">
        <v>0</v>
      </c>
      <c r="D495" s="17">
        <v>5.4</v>
      </c>
      <c r="E495" s="17">
        <v>6.1300000000000005E-4</v>
      </c>
      <c r="F495" s="17">
        <v>0.03</v>
      </c>
      <c r="G495" s="17">
        <v>3.0568999999999999E-2</v>
      </c>
      <c r="H495" s="17">
        <v>0.22370499999999999</v>
      </c>
      <c r="I495" s="17">
        <v>0.277866</v>
      </c>
      <c r="J495" s="17">
        <v>5.4161000000000001E-2</v>
      </c>
      <c r="K495" s="17">
        <v>0.19491700000000001</v>
      </c>
      <c r="L495" s="17">
        <v>100</v>
      </c>
      <c r="M495" s="17">
        <v>0.31671199999999999</v>
      </c>
      <c r="N495" s="17">
        <v>1297</v>
      </c>
      <c r="O495" s="17">
        <v>0</v>
      </c>
      <c r="P495" s="17">
        <v>0</v>
      </c>
      <c r="Q495" s="17">
        <v>6.9944999999999993E-2</v>
      </c>
      <c r="R495" s="17">
        <v>0.137711</v>
      </c>
      <c r="S495" s="17">
        <v>0.18263399999999999</v>
      </c>
      <c r="T495" s="17">
        <v>4.4922999999999998E-2</v>
      </c>
      <c r="U495" s="17">
        <v>0.245971</v>
      </c>
      <c r="V495" s="17">
        <v>100</v>
      </c>
      <c r="W495" s="17">
        <v>0.22917899999999999</v>
      </c>
      <c r="X495" s="17">
        <v>2504</v>
      </c>
      <c r="Y495" s="17">
        <v>0</v>
      </c>
      <c r="Z495" s="17">
        <v>0</v>
      </c>
      <c r="AA495" s="17">
        <v>0.37841799999999998</v>
      </c>
      <c r="AB495" s="17">
        <v>4.2024499999999999E-3</v>
      </c>
      <c r="AC495" s="17">
        <v>0.13789999999999999</v>
      </c>
      <c r="AD495" s="17">
        <v>0.25</v>
      </c>
      <c r="AE495" s="17">
        <v>8305.6</v>
      </c>
    </row>
    <row r="496" spans="1:31">
      <c r="A496" s="17">
        <v>483</v>
      </c>
      <c r="B496" s="19">
        <v>0.35192129629629632</v>
      </c>
      <c r="C496" s="17">
        <v>0</v>
      </c>
      <c r="D496" s="17">
        <v>6.3</v>
      </c>
      <c r="E496" s="17">
        <v>6.4159999999999998E-3</v>
      </c>
      <c r="F496" s="17">
        <v>0.31</v>
      </c>
      <c r="G496" s="17">
        <v>1.2553999999999999E-2</v>
      </c>
      <c r="H496" s="17">
        <v>0.19955500000000001</v>
      </c>
      <c r="I496" s="17">
        <v>0.239006</v>
      </c>
      <c r="J496" s="17">
        <v>3.9451E-2</v>
      </c>
      <c r="K496" s="17">
        <v>0.16506499999999999</v>
      </c>
      <c r="L496" s="17">
        <v>900</v>
      </c>
      <c r="M496" s="17">
        <v>0.6</v>
      </c>
      <c r="N496" s="17">
        <v>2039</v>
      </c>
      <c r="O496" s="17">
        <v>0</v>
      </c>
      <c r="P496" s="17">
        <v>0</v>
      </c>
      <c r="Q496" s="17">
        <v>3.805E-2</v>
      </c>
      <c r="R496" s="17">
        <v>0.128305</v>
      </c>
      <c r="S496" s="17">
        <v>0.17363799999999999</v>
      </c>
      <c r="T496" s="17">
        <v>4.5332999999999998E-2</v>
      </c>
      <c r="U496" s="17">
        <v>0.261077</v>
      </c>
      <c r="V496" s="17">
        <v>168.7</v>
      </c>
      <c r="W496" s="17">
        <v>0.37081700000000001</v>
      </c>
      <c r="X496" s="17">
        <v>2095</v>
      </c>
      <c r="Y496" s="17">
        <v>0</v>
      </c>
      <c r="Z496" s="17">
        <v>0</v>
      </c>
      <c r="AA496" s="17">
        <v>0.40165699999999999</v>
      </c>
      <c r="AB496" s="17">
        <v>6.5130300000000002E-2</v>
      </c>
      <c r="AC496" s="17">
        <v>0.13125700000000001</v>
      </c>
      <c r="AD496" s="17">
        <v>0.25</v>
      </c>
      <c r="AE496" s="17">
        <v>922.9</v>
      </c>
    </row>
    <row r="497" spans="1:31">
      <c r="A497" s="17">
        <v>484</v>
      </c>
      <c r="B497" s="19">
        <v>0.35197916666666668</v>
      </c>
      <c r="C497" s="17">
        <v>0</v>
      </c>
      <c r="D497" s="17">
        <v>5.4</v>
      </c>
      <c r="E497" s="17">
        <v>2.5829999999999998E-3</v>
      </c>
      <c r="F497" s="17">
        <v>0.125</v>
      </c>
      <c r="G497" s="17">
        <v>1.542E-2</v>
      </c>
      <c r="H497" s="17">
        <v>0.213836</v>
      </c>
      <c r="I497" s="17">
        <v>0.249052</v>
      </c>
      <c r="J497" s="17">
        <v>3.5215000000000003E-2</v>
      </c>
      <c r="K497" s="17">
        <v>0.14139699999999999</v>
      </c>
      <c r="L497" s="17">
        <v>316.8</v>
      </c>
      <c r="M497" s="17">
        <v>0.37081700000000001</v>
      </c>
      <c r="N497" s="17">
        <v>840</v>
      </c>
      <c r="O497" s="17">
        <v>0</v>
      </c>
      <c r="P497" s="17">
        <v>0</v>
      </c>
      <c r="Q497" s="17">
        <v>3.2952000000000002E-2</v>
      </c>
      <c r="R497" s="17">
        <v>0.109514</v>
      </c>
      <c r="S497" s="17">
        <v>0.16306399999999999</v>
      </c>
      <c r="T497" s="17">
        <v>5.355E-2</v>
      </c>
      <c r="U497" s="17">
        <v>0.328401</v>
      </c>
      <c r="V497" s="17">
        <v>427.2</v>
      </c>
      <c r="W497" s="17">
        <v>0.141656</v>
      </c>
      <c r="X497" s="17">
        <v>1761</v>
      </c>
      <c r="Y497" s="17">
        <v>0</v>
      </c>
      <c r="Z497" s="17">
        <v>0</v>
      </c>
      <c r="AA497" s="17">
        <v>0.50523200000000001</v>
      </c>
      <c r="AB497" s="17">
        <v>8.5836799999999998E-3</v>
      </c>
      <c r="AC497" s="17">
        <v>0.109973</v>
      </c>
      <c r="AD497" s="17">
        <v>0.25</v>
      </c>
      <c r="AE497" s="17">
        <v>2621.4</v>
      </c>
    </row>
    <row r="498" spans="1:31">
      <c r="A498" s="17">
        <v>485</v>
      </c>
      <c r="B498" s="19">
        <v>0.35203703703703698</v>
      </c>
      <c r="C498" s="17">
        <v>0</v>
      </c>
      <c r="D498" s="17">
        <v>3.6</v>
      </c>
      <c r="E498" s="17">
        <v>3.839E-3</v>
      </c>
      <c r="F498" s="17">
        <v>0.186</v>
      </c>
      <c r="G498" s="17">
        <v>1.5799999999999999E-4</v>
      </c>
      <c r="H498" s="17">
        <v>0.17613300000000001</v>
      </c>
      <c r="I498" s="17">
        <v>0.207897</v>
      </c>
      <c r="J498" s="17">
        <v>3.1764000000000001E-2</v>
      </c>
      <c r="K498" s="17">
        <v>0.15278600000000001</v>
      </c>
      <c r="L498" s="17">
        <v>900</v>
      </c>
      <c r="M498" s="17">
        <v>0.22915199999999999</v>
      </c>
      <c r="N498" s="17">
        <v>5802</v>
      </c>
      <c r="O498" s="17">
        <v>0</v>
      </c>
      <c r="P498" s="17">
        <v>0</v>
      </c>
      <c r="Q498" s="17">
        <v>0.167376</v>
      </c>
      <c r="R498" s="17">
        <v>0.102621</v>
      </c>
      <c r="S498" s="17">
        <v>0.14343700000000001</v>
      </c>
      <c r="T498" s="17">
        <v>4.0815999999999998E-2</v>
      </c>
      <c r="U498" s="17">
        <v>0.284557</v>
      </c>
      <c r="V498" s="17">
        <v>461.4</v>
      </c>
      <c r="W498" s="17">
        <v>1.2E-5</v>
      </c>
      <c r="X498" s="17">
        <v>4746</v>
      </c>
      <c r="Y498" s="17">
        <v>0</v>
      </c>
      <c r="Z498" s="17">
        <v>0</v>
      </c>
      <c r="AA498" s="17">
        <v>0.43778099999999998</v>
      </c>
      <c r="AB498" s="17">
        <v>0.101774</v>
      </c>
      <c r="AC498" s="17">
        <v>0.10677499999999999</v>
      </c>
      <c r="AD498" s="17">
        <v>0.25</v>
      </c>
      <c r="AE498" s="17">
        <v>922.9</v>
      </c>
    </row>
    <row r="499" spans="1:31">
      <c r="A499" s="17">
        <v>486</v>
      </c>
      <c r="B499" s="19">
        <v>0.3520949074074074</v>
      </c>
      <c r="C499" s="17">
        <v>0</v>
      </c>
      <c r="D499" s="17">
        <v>5.4</v>
      </c>
      <c r="E499" s="17">
        <v>2.7169999999999998E-3</v>
      </c>
      <c r="F499" s="17">
        <v>0.13100000000000001</v>
      </c>
      <c r="G499" s="17">
        <v>7.4684E-2</v>
      </c>
      <c r="H499" s="17">
        <v>0.16592299999999999</v>
      </c>
      <c r="I499" s="17">
        <v>0.21115200000000001</v>
      </c>
      <c r="J499" s="17">
        <v>4.5228999999999998E-2</v>
      </c>
      <c r="K499" s="17">
        <v>0.214201</v>
      </c>
      <c r="L499" s="17">
        <v>370.2</v>
      </c>
      <c r="M499" s="17">
        <v>0.59999899999999995</v>
      </c>
      <c r="N499" s="17">
        <v>1423</v>
      </c>
      <c r="O499" s="17">
        <v>0</v>
      </c>
      <c r="P499" s="17">
        <v>0</v>
      </c>
      <c r="Q499" s="17">
        <v>1.5624000000000001E-2</v>
      </c>
      <c r="R499" s="17">
        <v>8.3265000000000006E-2</v>
      </c>
      <c r="S499" s="17">
        <v>0.11864</v>
      </c>
      <c r="T499" s="17">
        <v>3.5374999999999997E-2</v>
      </c>
      <c r="U499" s="17">
        <v>0.29816900000000002</v>
      </c>
      <c r="V499" s="17">
        <v>100</v>
      </c>
      <c r="W499" s="17">
        <v>0.51265700000000003</v>
      </c>
      <c r="X499" s="17">
        <v>6427</v>
      </c>
      <c r="Y499" s="17">
        <v>0</v>
      </c>
      <c r="Z499" s="17">
        <v>0</v>
      </c>
      <c r="AA499" s="17">
        <v>0.45872200000000002</v>
      </c>
      <c r="AB499" s="17">
        <v>1.6859800000000001E-2</v>
      </c>
      <c r="AC499" s="17">
        <v>8.3861400000000003E-2</v>
      </c>
      <c r="AD499" s="17">
        <v>0.25</v>
      </c>
      <c r="AE499" s="17">
        <v>2243.4</v>
      </c>
    </row>
    <row r="500" spans="1:31">
      <c r="A500" s="17">
        <v>487</v>
      </c>
      <c r="B500" s="19">
        <v>0.35215277777777776</v>
      </c>
      <c r="C500" s="17">
        <v>0</v>
      </c>
      <c r="D500" s="17">
        <v>3.6</v>
      </c>
      <c r="E500" s="17">
        <v>0</v>
      </c>
      <c r="F500" s="17">
        <v>0</v>
      </c>
      <c r="G500" s="17">
        <v>4.8506000000000001E-2</v>
      </c>
      <c r="H500" s="17">
        <v>0.21163299999999999</v>
      </c>
      <c r="I500" s="17">
        <v>0.23394200000000001</v>
      </c>
      <c r="J500" s="17">
        <v>2.2308999999999999E-2</v>
      </c>
      <c r="K500" s="17">
        <v>9.536E-2</v>
      </c>
      <c r="L500" s="17">
        <v>734.3</v>
      </c>
      <c r="M500" s="17">
        <v>0.6</v>
      </c>
      <c r="N500" s="17">
        <v>0</v>
      </c>
      <c r="O500" s="17">
        <v>0</v>
      </c>
      <c r="P500" s="17">
        <v>0</v>
      </c>
      <c r="Q500" s="17">
        <v>1.7285999999999999E-2</v>
      </c>
      <c r="R500" s="17">
        <v>0.10573</v>
      </c>
      <c r="S500" s="17">
        <v>0.13635700000000001</v>
      </c>
      <c r="T500" s="17">
        <v>3.0627000000000001E-2</v>
      </c>
      <c r="U500" s="17">
        <v>0.224607</v>
      </c>
      <c r="V500" s="17">
        <v>783.3</v>
      </c>
      <c r="W500" s="17">
        <v>0.37082399999999999</v>
      </c>
      <c r="X500" s="17">
        <v>5590</v>
      </c>
      <c r="Y500" s="17">
        <v>0</v>
      </c>
      <c r="Z500" s="17">
        <v>0</v>
      </c>
    </row>
    <row r="501" spans="1:31">
      <c r="A501" s="17">
        <v>488</v>
      </c>
      <c r="B501" s="19">
        <v>0.35221064814814818</v>
      </c>
      <c r="C501" s="17">
        <v>0</v>
      </c>
      <c r="D501" s="17">
        <v>2.7</v>
      </c>
      <c r="E501" s="17">
        <v>9.2599999999999996E-4</v>
      </c>
      <c r="F501" s="17">
        <v>4.4999999999999998E-2</v>
      </c>
      <c r="G501" s="17">
        <v>0.10782</v>
      </c>
      <c r="H501" s="17">
        <v>0.204235</v>
      </c>
      <c r="I501" s="17">
        <v>0.24146100000000001</v>
      </c>
      <c r="J501" s="17">
        <v>3.7226000000000002E-2</v>
      </c>
      <c r="K501" s="17">
        <v>0.154172</v>
      </c>
      <c r="L501" s="17">
        <v>314.2</v>
      </c>
      <c r="M501" s="17">
        <v>1.5E-5</v>
      </c>
      <c r="N501" s="17">
        <v>1077</v>
      </c>
      <c r="O501" s="17">
        <v>0</v>
      </c>
      <c r="P501" s="17">
        <v>0</v>
      </c>
      <c r="Q501" s="17">
        <v>5.0949999999999997E-3</v>
      </c>
      <c r="R501" s="17">
        <v>0.115006</v>
      </c>
      <c r="S501" s="17">
        <v>0.15065400000000001</v>
      </c>
      <c r="T501" s="17">
        <v>3.5646999999999998E-2</v>
      </c>
      <c r="U501" s="17">
        <v>0.23661799999999999</v>
      </c>
      <c r="V501" s="17">
        <v>100</v>
      </c>
      <c r="W501" s="17">
        <v>0.14163300000000001</v>
      </c>
      <c r="X501" s="17">
        <v>1554</v>
      </c>
      <c r="Y501" s="17">
        <v>0</v>
      </c>
      <c r="Z501" s="17">
        <v>0</v>
      </c>
      <c r="AA501" s="17">
        <v>0.36402800000000002</v>
      </c>
      <c r="AB501" s="17">
        <v>5.4767100000000001E-3</v>
      </c>
      <c r="AC501" s="17">
        <v>0.115202</v>
      </c>
      <c r="AD501" s="17">
        <v>0.25</v>
      </c>
      <c r="AE501" s="17">
        <v>2643</v>
      </c>
    </row>
    <row r="502" spans="1:31">
      <c r="A502" s="17">
        <v>489</v>
      </c>
      <c r="B502" s="19">
        <v>0.35226851851851854</v>
      </c>
      <c r="C502" s="17">
        <v>0</v>
      </c>
      <c r="D502" s="17">
        <v>2.7</v>
      </c>
      <c r="E502" s="17">
        <v>5.22E-4</v>
      </c>
      <c r="F502" s="17">
        <v>2.5000000000000001E-2</v>
      </c>
      <c r="G502" s="17">
        <v>4.0077000000000002E-2</v>
      </c>
      <c r="H502" s="17">
        <v>0.200625</v>
      </c>
      <c r="I502" s="17">
        <v>0.24313799999999999</v>
      </c>
      <c r="J502" s="17">
        <v>4.2513000000000002E-2</v>
      </c>
      <c r="K502" s="17">
        <v>0.17485100000000001</v>
      </c>
      <c r="L502" s="17">
        <v>154.80000000000001</v>
      </c>
      <c r="M502" s="17">
        <v>0.37081799999999998</v>
      </c>
      <c r="N502" s="17">
        <v>1170</v>
      </c>
      <c r="O502" s="17">
        <v>0</v>
      </c>
      <c r="P502" s="17">
        <v>0</v>
      </c>
      <c r="Q502" s="17">
        <v>3.7331000000000003E-2</v>
      </c>
      <c r="R502" s="17">
        <v>0.104613</v>
      </c>
      <c r="S502" s="17">
        <v>0.14339199999999999</v>
      </c>
      <c r="T502" s="17">
        <v>3.8779000000000001E-2</v>
      </c>
      <c r="U502" s="17">
        <v>0.27043899999999998</v>
      </c>
      <c r="V502" s="17">
        <v>100</v>
      </c>
      <c r="W502" s="17">
        <v>0.14163999999999999</v>
      </c>
      <c r="X502" s="17">
        <v>2235</v>
      </c>
      <c r="Y502" s="17">
        <v>0</v>
      </c>
      <c r="Z502" s="17">
        <v>0</v>
      </c>
      <c r="AA502" s="17">
        <v>0.41606100000000001</v>
      </c>
      <c r="AB502" s="17">
        <v>2.93794E-3</v>
      </c>
      <c r="AC502" s="17">
        <v>0.104727</v>
      </c>
      <c r="AD502" s="17">
        <v>0.25</v>
      </c>
      <c r="AE502" s="17">
        <v>5366.8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2023-02-24T06:01:46Z</dcterms:modified>
</cp:coreProperties>
</file>