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Other/KH13-03/"/>
    </mc:Choice>
  </mc:AlternateContent>
  <xr:revisionPtr revIDLastSave="0" documentId="8_{009514E7-5C66-0C47-98A2-F8159F56BE14}" xr6:coauthVersionLast="47" xr6:coauthVersionMax="47" xr10:uidLastSave="{00000000-0000-0000-0000-000000000000}"/>
  <bookViews>
    <workbookView xWindow="60" yWindow="500" windowWidth="19240" windowHeight="62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F14" i="1"/>
  <c r="G14" i="1"/>
  <c r="H14" i="1"/>
  <c r="Y14" i="1" s="1"/>
  <c r="AE14" i="1" s="1"/>
  <c r="I14" i="1"/>
  <c r="J14" i="1"/>
  <c r="Z14" i="1"/>
  <c r="AA14" i="1" s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R15" i="1" s="1"/>
  <c r="S15" i="1" s="1"/>
  <c r="G15" i="1"/>
  <c r="H15" i="1"/>
  <c r="Y15" i="1" s="1"/>
  <c r="AE15" i="1" s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/>
  <c r="AA16" i="1"/>
  <c r="K16" i="1"/>
  <c r="T16" i="1"/>
  <c r="U16" i="1" s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/>
  <c r="I17" i="1"/>
  <c r="J17" i="1"/>
  <c r="Z17" i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/>
  <c r="E18" i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AA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AA20" i="1" s="1"/>
  <c r="K20" i="1"/>
  <c r="T20" i="1"/>
  <c r="L20" i="1"/>
  <c r="V20" i="1" s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/>
  <c r="AA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F24" i="1"/>
  <c r="G24" i="1"/>
  <c r="H24" i="1"/>
  <c r="Y24" i="1"/>
  <c r="AE24" i="1" s="1"/>
  <c r="I24" i="1"/>
  <c r="J24" i="1"/>
  <c r="Z24" i="1"/>
  <c r="AA24" i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/>
  <c r="AA26" i="1" s="1"/>
  <c r="K26" i="1"/>
  <c r="L26" i="1"/>
  <c r="V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 s="1"/>
  <c r="I28" i="1"/>
  <c r="J28" i="1"/>
  <c r="Z28" i="1"/>
  <c r="AA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R29" i="1"/>
  <c r="S29" i="1"/>
  <c r="G29" i="1"/>
  <c r="H29" i="1"/>
  <c r="Y29" i="1"/>
  <c r="AE29" i="1" s="1"/>
  <c r="I29" i="1"/>
  <c r="J29" i="1"/>
  <c r="Z29" i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/>
  <c r="AA32" i="1" s="1"/>
  <c r="K32" i="1"/>
  <c r="L32" i="1"/>
  <c r="V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/>
  <c r="AA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 s="1"/>
  <c r="AA35" i="1" s="1"/>
  <c r="K35" i="1"/>
  <c r="L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 s="1"/>
  <c r="AE36" i="1" s="1"/>
  <c r="I36" i="1"/>
  <c r="J36" i="1"/>
  <c r="Z36" i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 s="1"/>
  <c r="I37" i="1"/>
  <c r="J37" i="1"/>
  <c r="Z37" i="1"/>
  <c r="AA37" i="1" s="1"/>
  <c r="K37" i="1"/>
  <c r="L37" i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 s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R43" i="1"/>
  <c r="S43" i="1" s="1"/>
  <c r="F43" i="1"/>
  <c r="G43" i="1"/>
  <c r="H43" i="1"/>
  <c r="Y43" i="1"/>
  <c r="AE43" i="1" s="1"/>
  <c r="I43" i="1"/>
  <c r="J43" i="1"/>
  <c r="Z43" i="1" s="1"/>
  <c r="AA43" i="1" s="1"/>
  <c r="K43" i="1"/>
  <c r="T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AA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/>
  <c r="AE49" i="1" s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/>
  <c r="AE50" i="1" s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R53" i="1"/>
  <c r="S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 s="1"/>
  <c r="AA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R56" i="1" s="1"/>
  <c r="S56" i="1" s="1"/>
  <c r="G56" i="1"/>
  <c r="H56" i="1"/>
  <c r="Y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/>
  <c r="AE57" i="1" s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 s="1"/>
  <c r="X58" i="1"/>
  <c r="E58" i="1"/>
  <c r="F58" i="1"/>
  <c r="G58" i="1"/>
  <c r="H58" i="1"/>
  <c r="Y58" i="1" s="1"/>
  <c r="AE58" i="1" s="1"/>
  <c r="I58" i="1"/>
  <c r="J58" i="1"/>
  <c r="Z58" i="1" s="1"/>
  <c r="AA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AA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F60" i="1"/>
  <c r="R60" i="1" s="1"/>
  <c r="S60" i="1" s="1"/>
  <c r="G60" i="1"/>
  <c r="H60" i="1"/>
  <c r="Y60" i="1" s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 s="1"/>
  <c r="K61" i="1"/>
  <c r="L61" i="1"/>
  <c r="V61" i="1" s="1"/>
  <c r="M61" i="1"/>
  <c r="N61" i="1"/>
  <c r="O61" i="1"/>
  <c r="P61" i="1"/>
  <c r="A62" i="1"/>
  <c r="B62" i="1"/>
  <c r="C62" i="1"/>
  <c r="D62" i="1" s="1"/>
  <c r="X62" i="1" s="1"/>
  <c r="E62" i="1"/>
  <c r="F62" i="1"/>
  <c r="R62" i="1" s="1"/>
  <c r="S62" i="1" s="1"/>
  <c r="G62" i="1"/>
  <c r="H62" i="1"/>
  <c r="Y62" i="1" s="1"/>
  <c r="I62" i="1"/>
  <c r="J62" i="1"/>
  <c r="Z62" i="1"/>
  <c r="AA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AA63" i="1" s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 s="1"/>
  <c r="K64" i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/>
  <c r="AE65" i="1" s="1"/>
  <c r="I65" i="1"/>
  <c r="J65" i="1"/>
  <c r="Z65" i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/>
  <c r="AA66" i="1" s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 s="1"/>
  <c r="I67" i="1"/>
  <c r="J67" i="1"/>
  <c r="Z67" i="1"/>
  <c r="AA67" i="1" s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I70" i="1"/>
  <c r="J70" i="1"/>
  <c r="Z70" i="1" s="1"/>
  <c r="AA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AA71" i="1" s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 s="1"/>
  <c r="AE72" i="1"/>
  <c r="I72" i="1"/>
  <c r="J72" i="1"/>
  <c r="Z72" i="1" s="1"/>
  <c r="AA72" i="1"/>
  <c r="K72" i="1"/>
  <c r="L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/>
  <c r="E74" i="1"/>
  <c r="F74" i="1"/>
  <c r="G74" i="1"/>
  <c r="H74" i="1"/>
  <c r="Y74" i="1" s="1"/>
  <c r="AE74" i="1" s="1"/>
  <c r="I74" i="1"/>
  <c r="J74" i="1"/>
  <c r="Z74" i="1" s="1"/>
  <c r="AA74" i="1" s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/>
  <c r="I79" i="1"/>
  <c r="J79" i="1"/>
  <c r="Z79" i="1"/>
  <c r="AA79" i="1" s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/>
  <c r="AA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 s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/>
  <c r="AE86" i="1" s="1"/>
  <c r="I86" i="1"/>
  <c r="J86" i="1"/>
  <c r="Z86" i="1"/>
  <c r="AA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/>
  <c r="AE89" i="1" s="1"/>
  <c r="I89" i="1"/>
  <c r="J89" i="1"/>
  <c r="Z89" i="1" s="1"/>
  <c r="AA89" i="1" s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T90" i="1" s="1"/>
  <c r="U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R93" i="1"/>
  <c r="S93" i="1" s="1"/>
  <c r="G93" i="1"/>
  <c r="H93" i="1"/>
  <c r="Y93" i="1"/>
  <c r="AE93" i="1" s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 s="1"/>
  <c r="AA96" i="1" s="1"/>
  <c r="E96" i="1"/>
  <c r="F96" i="1"/>
  <c r="R96" i="1"/>
  <c r="S96" i="1" s="1"/>
  <c r="G96" i="1"/>
  <c r="H96" i="1"/>
  <c r="Y96" i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 s="1"/>
  <c r="I97" i="1"/>
  <c r="J97" i="1"/>
  <c r="Z97" i="1"/>
  <c r="AA97" i="1" s="1"/>
  <c r="K97" i="1"/>
  <c r="L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/>
  <c r="AE99" i="1" s="1"/>
  <c r="I99" i="1"/>
  <c r="J99" i="1"/>
  <c r="Z99" i="1"/>
  <c r="K99" i="1"/>
  <c r="L99" i="1"/>
  <c r="V99" i="1" s="1"/>
  <c r="M99" i="1"/>
  <c r="N99" i="1"/>
  <c r="O99" i="1"/>
  <c r="P99" i="1"/>
  <c r="A100" i="1"/>
  <c r="B100" i="1"/>
  <c r="C100" i="1"/>
  <c r="D100" i="1" s="1"/>
  <c r="X100" i="1"/>
  <c r="E100" i="1"/>
  <c r="F100" i="1"/>
  <c r="R100" i="1" s="1"/>
  <c r="S100" i="1" s="1"/>
  <c r="G100" i="1"/>
  <c r="H100" i="1"/>
  <c r="Y100" i="1" s="1"/>
  <c r="AE100" i="1" s="1"/>
  <c r="I100" i="1"/>
  <c r="J100" i="1"/>
  <c r="Z100" i="1" s="1"/>
  <c r="K100" i="1"/>
  <c r="T100" i="1" s="1"/>
  <c r="U100" i="1" s="1"/>
  <c r="L100" i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/>
  <c r="AE101" i="1" s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 s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/>
  <c r="E103" i="1"/>
  <c r="F103" i="1"/>
  <c r="G103" i="1"/>
  <c r="H103" i="1"/>
  <c r="Y103" i="1" s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/>
  <c r="AE104" i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R105" i="1"/>
  <c r="S105" i="1"/>
  <c r="G105" i="1"/>
  <c r="H105" i="1"/>
  <c r="Y105" i="1" s="1"/>
  <c r="I105" i="1"/>
  <c r="J105" i="1"/>
  <c r="Z105" i="1" s="1"/>
  <c r="AA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/>
  <c r="AE106" i="1"/>
  <c r="I106" i="1"/>
  <c r="J106" i="1"/>
  <c r="Z106" i="1" s="1"/>
  <c r="K106" i="1"/>
  <c r="L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/>
  <c r="K108" i="1"/>
  <c r="L108" i="1"/>
  <c r="V108" i="1" s="1"/>
  <c r="M108" i="1"/>
  <c r="N108" i="1"/>
  <c r="O108" i="1"/>
  <c r="P108" i="1"/>
  <c r="A109" i="1"/>
  <c r="B109" i="1"/>
  <c r="C109" i="1"/>
  <c r="D109" i="1" s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R112" i="1" s="1"/>
  <c r="S112" i="1" s="1"/>
  <c r="G112" i="1"/>
  <c r="H112" i="1"/>
  <c r="Y112" i="1" s="1"/>
  <c r="AE112" i="1" s="1"/>
  <c r="I112" i="1"/>
  <c r="J112" i="1"/>
  <c r="Z112" i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AA113" i="1" s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R114" i="1" s="1"/>
  <c r="S114" i="1" s="1"/>
  <c r="F114" i="1"/>
  <c r="G114" i="1"/>
  <c r="H114" i="1"/>
  <c r="Y114" i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AA115" i="1"/>
  <c r="E115" i="1"/>
  <c r="F115" i="1"/>
  <c r="G115" i="1"/>
  <c r="H115" i="1"/>
  <c r="Y115" i="1" s="1"/>
  <c r="AE115" i="1" s="1"/>
  <c r="I115" i="1"/>
  <c r="J115" i="1"/>
  <c r="Z115" i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AA116" i="1" s="1"/>
  <c r="E116" i="1"/>
  <c r="F116" i="1"/>
  <c r="G116" i="1"/>
  <c r="H116" i="1"/>
  <c r="Y116" i="1"/>
  <c r="AE116" i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AE117" i="1" s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AA121" i="1" s="1"/>
  <c r="E121" i="1"/>
  <c r="F121" i="1"/>
  <c r="R121" i="1" s="1"/>
  <c r="S121" i="1" s="1"/>
  <c r="G121" i="1"/>
  <c r="H121" i="1"/>
  <c r="Y121" i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AE124" i="1" s="1"/>
  <c r="I124" i="1"/>
  <c r="J124" i="1"/>
  <c r="Z124" i="1"/>
  <c r="K124" i="1"/>
  <c r="L124" i="1"/>
  <c r="V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/>
  <c r="I125" i="1"/>
  <c r="J125" i="1"/>
  <c r="Z125" i="1" s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R129" i="1" s="1"/>
  <c r="S129" i="1" s="1"/>
  <c r="G129" i="1"/>
  <c r="H129" i="1"/>
  <c r="Y129" i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R133" i="1" s="1"/>
  <c r="S133" i="1" s="1"/>
  <c r="G133" i="1"/>
  <c r="H133" i="1"/>
  <c r="Y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/>
  <c r="X135" i="1"/>
  <c r="E135" i="1"/>
  <c r="R135" i="1"/>
  <c r="S135" i="1" s="1"/>
  <c r="F135" i="1"/>
  <c r="G135" i="1"/>
  <c r="H135" i="1"/>
  <c r="Y135" i="1"/>
  <c r="AE135" i="1"/>
  <c r="I135" i="1"/>
  <c r="J135" i="1"/>
  <c r="Z135" i="1" s="1"/>
  <c r="AA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R137" i="1" s="1"/>
  <c r="S137" i="1" s="1"/>
  <c r="G137" i="1"/>
  <c r="H137" i="1"/>
  <c r="Y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 s="1"/>
  <c r="S138" i="1" s="1"/>
  <c r="G138" i="1"/>
  <c r="H138" i="1"/>
  <c r="Y138" i="1" s="1"/>
  <c r="AE138" i="1" s="1"/>
  <c r="I138" i="1"/>
  <c r="J138" i="1"/>
  <c r="Z138" i="1"/>
  <c r="K138" i="1"/>
  <c r="L138" i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/>
  <c r="AE141" i="1"/>
  <c r="I141" i="1"/>
  <c r="J141" i="1"/>
  <c r="Z141" i="1"/>
  <c r="AA141" i="1"/>
  <c r="K141" i="1"/>
  <c r="L141" i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/>
  <c r="AE142" i="1" s="1"/>
  <c r="I142" i="1"/>
  <c r="J142" i="1"/>
  <c r="Z142" i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/>
  <c r="AE143" i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/>
  <c r="AA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V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I156" i="1"/>
  <c r="J156" i="1"/>
  <c r="Z156" i="1"/>
  <c r="K156" i="1"/>
  <c r="T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/>
  <c r="AE157" i="1" s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R162" i="1"/>
  <c r="S162" i="1" s="1"/>
  <c r="F162" i="1"/>
  <c r="G162" i="1"/>
  <c r="H162" i="1"/>
  <c r="Y162" i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 s="1"/>
  <c r="AE164" i="1"/>
  <c r="I164" i="1"/>
  <c r="J164" i="1"/>
  <c r="Z164" i="1" s="1"/>
  <c r="AA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AA165" i="1"/>
  <c r="E165" i="1"/>
  <c r="F165" i="1"/>
  <c r="G165" i="1"/>
  <c r="H165" i="1"/>
  <c r="Y165" i="1" s="1"/>
  <c r="AE165" i="1" s="1"/>
  <c r="I165" i="1"/>
  <c r="J165" i="1"/>
  <c r="Z165" i="1"/>
  <c r="K165" i="1"/>
  <c r="L165" i="1"/>
  <c r="V165" i="1" s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AA166" i="1"/>
  <c r="K166" i="1"/>
  <c r="L166" i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/>
  <c r="E168" i="1"/>
  <c r="F168" i="1"/>
  <c r="G168" i="1"/>
  <c r="H168" i="1"/>
  <c r="Y168" i="1"/>
  <c r="AE168" i="1" s="1"/>
  <c r="I168" i="1"/>
  <c r="J168" i="1"/>
  <c r="Z168" i="1"/>
  <c r="AA168" i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/>
  <c r="AE169" i="1"/>
  <c r="I169" i="1"/>
  <c r="J169" i="1"/>
  <c r="Z169" i="1"/>
  <c r="AA169" i="1" s="1"/>
  <c r="K169" i="1"/>
  <c r="L169" i="1"/>
  <c r="V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/>
  <c r="I170" i="1"/>
  <c r="J170" i="1"/>
  <c r="Z170" i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 s="1"/>
  <c r="I171" i="1"/>
  <c r="J171" i="1"/>
  <c r="Z171" i="1"/>
  <c r="AA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R172" i="1" s="1"/>
  <c r="S172" i="1" s="1"/>
  <c r="G172" i="1"/>
  <c r="H172" i="1"/>
  <c r="Y172" i="1" s="1"/>
  <c r="AE172" i="1" s="1"/>
  <c r="I172" i="1"/>
  <c r="J172" i="1"/>
  <c r="Z172" i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G175" i="1"/>
  <c r="H175" i="1"/>
  <c r="Y175" i="1" s="1"/>
  <c r="AE175" i="1" s="1"/>
  <c r="I175" i="1"/>
  <c r="J175" i="1"/>
  <c r="Z175" i="1"/>
  <c r="K175" i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 s="1"/>
  <c r="K176" i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/>
  <c r="AE177" i="1"/>
  <c r="I177" i="1"/>
  <c r="J177" i="1"/>
  <c r="Z177" i="1" s="1"/>
  <c r="K177" i="1"/>
  <c r="L177" i="1"/>
  <c r="V177" i="1" s="1"/>
  <c r="M177" i="1"/>
  <c r="N177" i="1"/>
  <c r="O177" i="1"/>
  <c r="P177" i="1"/>
  <c r="A178" i="1"/>
  <c r="B178" i="1"/>
  <c r="C178" i="1"/>
  <c r="D178" i="1" s="1"/>
  <c r="X178" i="1" s="1"/>
  <c r="E178" i="1"/>
  <c r="F178" i="1"/>
  <c r="G178" i="1"/>
  <c r="H178" i="1"/>
  <c r="Y178" i="1"/>
  <c r="AE178" i="1" s="1"/>
  <c r="I178" i="1"/>
  <c r="J178" i="1"/>
  <c r="Z178" i="1"/>
  <c r="K178" i="1"/>
  <c r="L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I179" i="1"/>
  <c r="J179" i="1"/>
  <c r="Z179" i="1" s="1"/>
  <c r="AA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 s="1"/>
  <c r="S180" i="1" s="1"/>
  <c r="G180" i="1"/>
  <c r="H180" i="1"/>
  <c r="Y180" i="1"/>
  <c r="AE180" i="1"/>
  <c r="I180" i="1"/>
  <c r="J180" i="1"/>
  <c r="Z180" i="1" s="1"/>
  <c r="AA180" i="1"/>
  <c r="K180" i="1"/>
  <c r="L180" i="1"/>
  <c r="V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AE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 s="1"/>
  <c r="AE182" i="1" s="1"/>
  <c r="I182" i="1"/>
  <c r="J182" i="1"/>
  <c r="Z182" i="1"/>
  <c r="AA182" i="1"/>
  <c r="K182" i="1"/>
  <c r="L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 s="1"/>
  <c r="I183" i="1"/>
  <c r="J183" i="1"/>
  <c r="Z183" i="1" s="1"/>
  <c r="AA183" i="1" s="1"/>
  <c r="K183" i="1"/>
  <c r="L183" i="1"/>
  <c r="V183" i="1"/>
  <c r="M183" i="1"/>
  <c r="N183" i="1"/>
  <c r="O183" i="1"/>
  <c r="P183" i="1"/>
  <c r="A184" i="1"/>
  <c r="B184" i="1"/>
  <c r="C184" i="1"/>
  <c r="D184" i="1"/>
  <c r="X184" i="1"/>
  <c r="E184" i="1"/>
  <c r="F184" i="1"/>
  <c r="G184" i="1"/>
  <c r="H184" i="1"/>
  <c r="Y184" i="1" s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R185" i="1"/>
  <c r="S185" i="1"/>
  <c r="G185" i="1"/>
  <c r="H185" i="1"/>
  <c r="Y185" i="1"/>
  <c r="AE185" i="1" s="1"/>
  <c r="I185" i="1"/>
  <c r="J185" i="1"/>
  <c r="Z185" i="1"/>
  <c r="AA185" i="1"/>
  <c r="K185" i="1"/>
  <c r="L185" i="1"/>
  <c r="V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R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/>
  <c r="AE187" i="1"/>
  <c r="I187" i="1"/>
  <c r="J187" i="1"/>
  <c r="Z187" i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/>
  <c r="AA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/>
  <c r="AA192" i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 s="1"/>
  <c r="AA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AA194" i="1" s="1"/>
  <c r="K194" i="1"/>
  <c r="L194" i="1"/>
  <c r="V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 s="1"/>
  <c r="AE195" i="1" s="1"/>
  <c r="I195" i="1"/>
  <c r="J195" i="1"/>
  <c r="Z195" i="1"/>
  <c r="AA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AA197" i="1" s="1"/>
  <c r="K197" i="1"/>
  <c r="L197" i="1"/>
  <c r="V197" i="1"/>
  <c r="M197" i="1"/>
  <c r="N197" i="1"/>
  <c r="O197" i="1"/>
  <c r="P197" i="1"/>
  <c r="A198" i="1"/>
  <c r="B198" i="1"/>
  <c r="C198" i="1"/>
  <c r="D198" i="1"/>
  <c r="X198" i="1"/>
  <c r="E198" i="1"/>
  <c r="F198" i="1"/>
  <c r="R198" i="1"/>
  <c r="S198" i="1" s="1"/>
  <c r="G198" i="1"/>
  <c r="H198" i="1"/>
  <c r="Y198" i="1"/>
  <c r="AE198" i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R200" i="1"/>
  <c r="G200" i="1"/>
  <c r="H200" i="1"/>
  <c r="Y200" i="1" s="1"/>
  <c r="I200" i="1"/>
  <c r="J200" i="1"/>
  <c r="Z200" i="1" s="1"/>
  <c r="AA200" i="1" s="1"/>
  <c r="K200" i="1"/>
  <c r="L200" i="1"/>
  <c r="V200" i="1" s="1"/>
  <c r="M200" i="1"/>
  <c r="N200" i="1"/>
  <c r="O200" i="1"/>
  <c r="P200" i="1"/>
  <c r="A201" i="1"/>
  <c r="B201" i="1"/>
  <c r="C201" i="1"/>
  <c r="D201" i="1" s="1"/>
  <c r="X201" i="1" s="1"/>
  <c r="E201" i="1"/>
  <c r="F201" i="1"/>
  <c r="G201" i="1"/>
  <c r="H201" i="1"/>
  <c r="Y201" i="1"/>
  <c r="AE201" i="1"/>
  <c r="I201" i="1"/>
  <c r="J201" i="1"/>
  <c r="Z201" i="1"/>
  <c r="AA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AE202" i="1" s="1"/>
  <c r="I202" i="1"/>
  <c r="J202" i="1"/>
  <c r="Z202" i="1"/>
  <c r="AA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/>
  <c r="AA203" i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 s="1"/>
  <c r="I204" i="1"/>
  <c r="J204" i="1"/>
  <c r="Z204" i="1" s="1"/>
  <c r="AA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/>
  <c r="AE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R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 s="1"/>
  <c r="I207" i="1"/>
  <c r="J207" i="1"/>
  <c r="Z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 s="1"/>
  <c r="AA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/>
  <c r="I211" i="1"/>
  <c r="J211" i="1"/>
  <c r="Z211" i="1" s="1"/>
  <c r="AA211" i="1" s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/>
  <c r="G212" i="1"/>
  <c r="H212" i="1"/>
  <c r="Y212" i="1" s="1"/>
  <c r="AE212" i="1" s="1"/>
  <c r="I212" i="1"/>
  <c r="J212" i="1"/>
  <c r="Z212" i="1"/>
  <c r="AA212" i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AA213" i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 s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 s="1"/>
  <c r="I215" i="1"/>
  <c r="J215" i="1"/>
  <c r="Z215" i="1" s="1"/>
  <c r="AA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AA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/>
  <c r="I217" i="1"/>
  <c r="J217" i="1"/>
  <c r="Z217" i="1"/>
  <c r="AA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V218" i="1" s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 s="1"/>
  <c r="K219" i="1"/>
  <c r="L219" i="1"/>
  <c r="T219" i="1" s="1"/>
  <c r="M219" i="1"/>
  <c r="N219" i="1"/>
  <c r="O219" i="1"/>
  <c r="P219" i="1"/>
  <c r="A220" i="1"/>
  <c r="B220" i="1"/>
  <c r="C220" i="1"/>
  <c r="D220" i="1"/>
  <c r="X220" i="1"/>
  <c r="E220" i="1"/>
  <c r="F220" i="1"/>
  <c r="R220" i="1" s="1"/>
  <c r="S220" i="1" s="1"/>
  <c r="G220" i="1"/>
  <c r="H220" i="1"/>
  <c r="Y220" i="1"/>
  <c r="AE220" i="1"/>
  <c r="I220" i="1"/>
  <c r="J220" i="1"/>
  <c r="Z220" i="1"/>
  <c r="AA220" i="1" s="1"/>
  <c r="K220" i="1"/>
  <c r="L220" i="1"/>
  <c r="V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/>
  <c r="AA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AA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/>
  <c r="AE224" i="1"/>
  <c r="I224" i="1"/>
  <c r="J224" i="1"/>
  <c r="Z224" i="1" s="1"/>
  <c r="AA224" i="1" s="1"/>
  <c r="K224" i="1"/>
  <c r="L224" i="1"/>
  <c r="V224" i="1"/>
  <c r="M224" i="1"/>
  <c r="N224" i="1"/>
  <c r="O224" i="1"/>
  <c r="P224" i="1"/>
  <c r="A225" i="1"/>
  <c r="B225" i="1"/>
  <c r="C225" i="1"/>
  <c r="D225" i="1"/>
  <c r="X225" i="1"/>
  <c r="E225" i="1"/>
  <c r="F225" i="1"/>
  <c r="G225" i="1"/>
  <c r="H225" i="1"/>
  <c r="Y225" i="1" s="1"/>
  <c r="AE225" i="1" s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V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I227" i="1"/>
  <c r="J227" i="1"/>
  <c r="Z227" i="1"/>
  <c r="AA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 s="1"/>
  <c r="AE228" i="1" s="1"/>
  <c r="I228" i="1"/>
  <c r="J228" i="1"/>
  <c r="Z228" i="1" s="1"/>
  <c r="AA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/>
  <c r="S229" i="1" s="1"/>
  <c r="G229" i="1"/>
  <c r="H229" i="1"/>
  <c r="Y229" i="1" s="1"/>
  <c r="AE229" i="1" s="1"/>
  <c r="I229" i="1"/>
  <c r="J229" i="1"/>
  <c r="Z229" i="1"/>
  <c r="AA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/>
  <c r="AA230" i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R231" i="1" s="1"/>
  <c r="S231" i="1" s="1"/>
  <c r="G231" i="1"/>
  <c r="H231" i="1"/>
  <c r="Y231" i="1" s="1"/>
  <c r="AE231" i="1" s="1"/>
  <c r="I231" i="1"/>
  <c r="J231" i="1"/>
  <c r="Z231" i="1"/>
  <c r="AA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/>
  <c r="I232" i="1"/>
  <c r="J232" i="1"/>
  <c r="Z232" i="1" s="1"/>
  <c r="K232" i="1"/>
  <c r="L232" i="1"/>
  <c r="V232" i="1"/>
  <c r="M232" i="1"/>
  <c r="N232" i="1"/>
  <c r="O232" i="1"/>
  <c r="P232" i="1"/>
  <c r="A233" i="1"/>
  <c r="B233" i="1"/>
  <c r="C233" i="1"/>
  <c r="D233" i="1"/>
  <c r="X233" i="1"/>
  <c r="E233" i="1"/>
  <c r="F233" i="1"/>
  <c r="G233" i="1"/>
  <c r="H233" i="1"/>
  <c r="Y233" i="1" s="1"/>
  <c r="AE233" i="1" s="1"/>
  <c r="I233" i="1"/>
  <c r="J233" i="1"/>
  <c r="Z233" i="1"/>
  <c r="K233" i="1"/>
  <c r="L233" i="1"/>
  <c r="V233" i="1" s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G235" i="1"/>
  <c r="H235" i="1"/>
  <c r="Y235" i="1"/>
  <c r="AE235" i="1"/>
  <c r="I235" i="1"/>
  <c r="J235" i="1"/>
  <c r="Z235" i="1" s="1"/>
  <c r="AA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AE236" i="1" s="1"/>
  <c r="I236" i="1"/>
  <c r="J236" i="1"/>
  <c r="Z236" i="1"/>
  <c r="AA236" i="1"/>
  <c r="K236" i="1"/>
  <c r="L236" i="1"/>
  <c r="V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 s="1"/>
  <c r="AE237" i="1" s="1"/>
  <c r="I237" i="1"/>
  <c r="J237" i="1"/>
  <c r="Z237" i="1" s="1"/>
  <c r="K237" i="1"/>
  <c r="L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 s="1"/>
  <c r="I238" i="1"/>
  <c r="J238" i="1"/>
  <c r="Z238" i="1"/>
  <c r="AA238" i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/>
  <c r="AA239" i="1"/>
  <c r="K239" i="1"/>
  <c r="L239" i="1"/>
  <c r="V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/>
  <c r="I240" i="1"/>
  <c r="J240" i="1"/>
  <c r="Z240" i="1" s="1"/>
  <c r="AA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/>
  <c r="I241" i="1"/>
  <c r="J241" i="1"/>
  <c r="Z241" i="1"/>
  <c r="AA241" i="1"/>
  <c r="K241" i="1"/>
  <c r="L241" i="1"/>
  <c r="V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AA242" i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G243" i="1"/>
  <c r="H243" i="1"/>
  <c r="Y243" i="1" s="1"/>
  <c r="AE243" i="1" s="1"/>
  <c r="I243" i="1"/>
  <c r="J243" i="1"/>
  <c r="Z243" i="1"/>
  <c r="AA243" i="1"/>
  <c r="K243" i="1"/>
  <c r="L243" i="1"/>
  <c r="V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 s="1"/>
  <c r="AE244" i="1" s="1"/>
  <c r="I244" i="1"/>
  <c r="J244" i="1"/>
  <c r="Z244" i="1" s="1"/>
  <c r="AA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/>
  <c r="I245" i="1"/>
  <c r="J245" i="1"/>
  <c r="Z245" i="1" s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 s="1"/>
  <c r="AE246" i="1" s="1"/>
  <c r="I246" i="1"/>
  <c r="J246" i="1"/>
  <c r="Z246" i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 s="1"/>
  <c r="I247" i="1"/>
  <c r="J247" i="1"/>
  <c r="Z247" i="1"/>
  <c r="AA247" i="1"/>
  <c r="K247" i="1"/>
  <c r="L247" i="1"/>
  <c r="V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AA248" i="1" s="1"/>
  <c r="K248" i="1"/>
  <c r="L248" i="1"/>
  <c r="V248" i="1" s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/>
  <c r="I249" i="1"/>
  <c r="J249" i="1"/>
  <c r="Z249" i="1"/>
  <c r="AA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AA250" i="1"/>
  <c r="K250" i="1"/>
  <c r="L250" i="1"/>
  <c r="V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 s="1"/>
  <c r="AE251" i="1" s="1"/>
  <c r="I251" i="1"/>
  <c r="J251" i="1"/>
  <c r="Z251" i="1"/>
  <c r="AA251" i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 s="1"/>
  <c r="AE252" i="1" s="1"/>
  <c r="I252" i="1"/>
  <c r="J252" i="1"/>
  <c r="Z252" i="1" s="1"/>
  <c r="AA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AA254" i="1" s="1"/>
  <c r="K254" i="1"/>
  <c r="L254" i="1"/>
  <c r="V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AA255" i="1"/>
  <c r="K255" i="1"/>
  <c r="L255" i="1"/>
  <c r="V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 s="1"/>
  <c r="I256" i="1"/>
  <c r="J256" i="1"/>
  <c r="Z256" i="1" s="1"/>
  <c r="AA256" i="1" s="1"/>
  <c r="K256" i="1"/>
  <c r="L256" i="1"/>
  <c r="V256" i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/>
  <c r="AE257" i="1"/>
  <c r="I257" i="1"/>
  <c r="J257" i="1"/>
  <c r="Z257" i="1"/>
  <c r="AA257" i="1" s="1"/>
  <c r="K257" i="1"/>
  <c r="L257" i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 s="1"/>
  <c r="G258" i="1"/>
  <c r="H258" i="1"/>
  <c r="Y258" i="1" s="1"/>
  <c r="AE258" i="1" s="1"/>
  <c r="I258" i="1"/>
  <c r="J258" i="1"/>
  <c r="Z258" i="1"/>
  <c r="AA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AA260" i="1" s="1"/>
  <c r="K260" i="1"/>
  <c r="L260" i="1"/>
  <c r="V260" i="1"/>
  <c r="M260" i="1"/>
  <c r="N260" i="1"/>
  <c r="O260" i="1"/>
  <c r="P260" i="1"/>
  <c r="A261" i="1"/>
  <c r="B261" i="1"/>
  <c r="C261" i="1"/>
  <c r="D261" i="1"/>
  <c r="X261" i="1"/>
  <c r="E261" i="1"/>
  <c r="F261" i="1"/>
  <c r="G261" i="1"/>
  <c r="H261" i="1"/>
  <c r="Y261" i="1" s="1"/>
  <c r="I261" i="1"/>
  <c r="J261" i="1"/>
  <c r="Z261" i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R262" i="1"/>
  <c r="G262" i="1"/>
  <c r="H262" i="1"/>
  <c r="Y262" i="1"/>
  <c r="AE262" i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I264" i="1"/>
  <c r="J264" i="1"/>
  <c r="Z264" i="1" s="1"/>
  <c r="AA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 s="1"/>
  <c r="AA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/>
  <c r="AE268" i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AA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/>
  <c r="AA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AA272" i="1"/>
  <c r="K272" i="1"/>
  <c r="L272" i="1"/>
  <c r="V272" i="1" s="1"/>
  <c r="M272" i="1"/>
  <c r="N272" i="1"/>
  <c r="O272" i="1"/>
  <c r="P272" i="1"/>
  <c r="A273" i="1"/>
  <c r="B273" i="1"/>
  <c r="C273" i="1"/>
  <c r="D273" i="1" s="1"/>
  <c r="X273" i="1" s="1"/>
  <c r="E273" i="1"/>
  <c r="F273" i="1"/>
  <c r="R273" i="1"/>
  <c r="S273" i="1"/>
  <c r="G273" i="1"/>
  <c r="H273" i="1"/>
  <c r="Y273" i="1" s="1"/>
  <c r="AE273" i="1" s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R274" i="1"/>
  <c r="S274" i="1"/>
  <c r="G274" i="1"/>
  <c r="H274" i="1"/>
  <c r="Y274" i="1" s="1"/>
  <c r="AE274" i="1" s="1"/>
  <c r="I274" i="1"/>
  <c r="J274" i="1"/>
  <c r="Z274" i="1"/>
  <c r="AA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R275" i="1"/>
  <c r="F275" i="1"/>
  <c r="G275" i="1"/>
  <c r="H275" i="1"/>
  <c r="Y275" i="1" s="1"/>
  <c r="AE275" i="1" s="1"/>
  <c r="I275" i="1"/>
  <c r="J275" i="1"/>
  <c r="Z275" i="1"/>
  <c r="AA275" i="1"/>
  <c r="K275" i="1"/>
  <c r="T275" i="1" s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R277" i="1" s="1"/>
  <c r="S277" i="1" s="1"/>
  <c r="G277" i="1"/>
  <c r="H277" i="1"/>
  <c r="Y277" i="1" s="1"/>
  <c r="AE277" i="1" s="1"/>
  <c r="I277" i="1"/>
  <c r="J277" i="1"/>
  <c r="Z277" i="1" s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E278" i="1"/>
  <c r="F278" i="1"/>
  <c r="G278" i="1"/>
  <c r="H278" i="1"/>
  <c r="Y278" i="1"/>
  <c r="AE278" i="1"/>
  <c r="I278" i="1"/>
  <c r="J278" i="1"/>
  <c r="Z278" i="1" s="1"/>
  <c r="AA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 s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/>
  <c r="AE280" i="1"/>
  <c r="I280" i="1"/>
  <c r="J280" i="1"/>
  <c r="Z280" i="1"/>
  <c r="AA280" i="1"/>
  <c r="K280" i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/>
  <c r="I281" i="1"/>
  <c r="J281" i="1"/>
  <c r="Z281" i="1" s="1"/>
  <c r="AA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AE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AA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/>
  <c r="AA286" i="1" s="1"/>
  <c r="K286" i="1"/>
  <c r="L286" i="1"/>
  <c r="V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 s="1"/>
  <c r="AE287" i="1" s="1"/>
  <c r="I287" i="1"/>
  <c r="J287" i="1"/>
  <c r="Z287" i="1" s="1"/>
  <c r="AA287" i="1" s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R288" i="1"/>
  <c r="G288" i="1"/>
  <c r="H288" i="1"/>
  <c r="Y288" i="1" s="1"/>
  <c r="AE288" i="1" s="1"/>
  <c r="I288" i="1"/>
  <c r="J288" i="1"/>
  <c r="Z288" i="1"/>
  <c r="AA288" i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/>
  <c r="E290" i="1"/>
  <c r="F290" i="1"/>
  <c r="G290" i="1"/>
  <c r="H290" i="1"/>
  <c r="Y290" i="1" s="1"/>
  <c r="AE290" i="1" s="1"/>
  <c r="I290" i="1"/>
  <c r="J290" i="1"/>
  <c r="Z290" i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AA291" i="1"/>
  <c r="K291" i="1"/>
  <c r="L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/>
  <c r="I292" i="1"/>
  <c r="J292" i="1"/>
  <c r="Z292" i="1" s="1"/>
  <c r="AA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R293" i="1"/>
  <c r="S293" i="1" s="1"/>
  <c r="F293" i="1"/>
  <c r="G293" i="1"/>
  <c r="H293" i="1"/>
  <c r="Y293" i="1"/>
  <c r="AE293" i="1" s="1"/>
  <c r="I293" i="1"/>
  <c r="J293" i="1"/>
  <c r="Z293" i="1" s="1"/>
  <c r="AA293" i="1" s="1"/>
  <c r="K293" i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 s="1"/>
  <c r="K294" i="1"/>
  <c r="L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R296" i="1"/>
  <c r="S296" i="1"/>
  <c r="G296" i="1"/>
  <c r="H296" i="1"/>
  <c r="Y296" i="1" s="1"/>
  <c r="AE296" i="1" s="1"/>
  <c r="I296" i="1"/>
  <c r="J296" i="1"/>
  <c r="Z296" i="1"/>
  <c r="AA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AE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 s="1"/>
  <c r="AA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/>
  <c r="G299" i="1"/>
  <c r="H299" i="1"/>
  <c r="Y299" i="1"/>
  <c r="AE299" i="1" s="1"/>
  <c r="I299" i="1"/>
  <c r="J299" i="1"/>
  <c r="Z299" i="1"/>
  <c r="AA299" i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G300" i="1"/>
  <c r="H300" i="1"/>
  <c r="Y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AA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 s="1"/>
  <c r="AA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/>
  <c r="AA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AA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/>
  <c r="AA308" i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AA309" i="1" s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 s="1"/>
  <c r="AE310" i="1" s="1"/>
  <c r="I310" i="1"/>
  <c r="J310" i="1"/>
  <c r="Z310" i="1" s="1"/>
  <c r="AA310" i="1" s="1"/>
  <c r="K310" i="1"/>
  <c r="L310" i="1"/>
  <c r="V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/>
  <c r="I311" i="1"/>
  <c r="J311" i="1"/>
  <c r="Z311" i="1" s="1"/>
  <c r="AA311" i="1" s="1"/>
  <c r="K311" i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 s="1"/>
  <c r="K312" i="1"/>
  <c r="L312" i="1"/>
  <c r="V312" i="1"/>
  <c r="M312" i="1"/>
  <c r="N312" i="1"/>
  <c r="O312" i="1"/>
  <c r="P312" i="1"/>
  <c r="A313" i="1"/>
  <c r="B313" i="1"/>
  <c r="C313" i="1"/>
  <c r="D313" i="1"/>
  <c r="X313" i="1" s="1"/>
  <c r="E313" i="1"/>
  <c r="F313" i="1"/>
  <c r="R313" i="1" s="1"/>
  <c r="S313" i="1" s="1"/>
  <c r="G313" i="1"/>
  <c r="H313" i="1"/>
  <c r="Y313" i="1"/>
  <c r="AE313" i="1" s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R314" i="1"/>
  <c r="S314" i="1"/>
  <c r="G314" i="1"/>
  <c r="H314" i="1"/>
  <c r="Y314" i="1" s="1"/>
  <c r="AE314" i="1" s="1"/>
  <c r="I314" i="1"/>
  <c r="J314" i="1"/>
  <c r="Z314" i="1"/>
  <c r="AA314" i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AA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G316" i="1"/>
  <c r="H316" i="1"/>
  <c r="Y316" i="1"/>
  <c r="AE316" i="1"/>
  <c r="I316" i="1"/>
  <c r="J316" i="1"/>
  <c r="Z316" i="1" s="1"/>
  <c r="AA316" i="1" s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 s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AA320" i="1" s="1"/>
  <c r="K320" i="1"/>
  <c r="L320" i="1"/>
  <c r="T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 s="1"/>
  <c r="G321" i="1"/>
  <c r="H321" i="1"/>
  <c r="Y321" i="1" s="1"/>
  <c r="AE321" i="1" s="1"/>
  <c r="I321" i="1"/>
  <c r="J321" i="1"/>
  <c r="Z321" i="1" s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AA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 s="1"/>
  <c r="AA325" i="1" s="1"/>
  <c r="K325" i="1"/>
  <c r="L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AA326" i="1" s="1"/>
  <c r="K326" i="1"/>
  <c r="L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 s="1"/>
  <c r="AA327" i="1" s="1"/>
  <c r="K327" i="1"/>
  <c r="L327" i="1"/>
  <c r="V327" i="1" s="1"/>
  <c r="M327" i="1"/>
  <c r="N327" i="1"/>
  <c r="O327" i="1"/>
  <c r="P327" i="1"/>
  <c r="A328" i="1"/>
  <c r="B328" i="1"/>
  <c r="C328" i="1"/>
  <c r="D328" i="1" s="1"/>
  <c r="X328" i="1" s="1"/>
  <c r="E328" i="1"/>
  <c r="F328" i="1"/>
  <c r="G328" i="1"/>
  <c r="H328" i="1"/>
  <c r="Y328" i="1" s="1"/>
  <c r="AE328" i="1" s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 s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AA332" i="1" s="1"/>
  <c r="K332" i="1"/>
  <c r="L332" i="1"/>
  <c r="M332" i="1"/>
  <c r="N332" i="1"/>
  <c r="O332" i="1"/>
  <c r="P332" i="1"/>
  <c r="A333" i="1"/>
  <c r="B333" i="1"/>
  <c r="C333" i="1"/>
  <c r="D333" i="1" s="1"/>
  <c r="X333" i="1"/>
  <c r="E333" i="1"/>
  <c r="F333" i="1"/>
  <c r="G333" i="1"/>
  <c r="H333" i="1"/>
  <c r="Y333" i="1" s="1"/>
  <c r="AE333" i="1" s="1"/>
  <c r="I333" i="1"/>
  <c r="J333" i="1"/>
  <c r="Z333" i="1"/>
  <c r="AA333" i="1" s="1"/>
  <c r="K333" i="1"/>
  <c r="L333" i="1"/>
  <c r="V333" i="1" s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AA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AA336" i="1" s="1"/>
  <c r="K336" i="1"/>
  <c r="L336" i="1"/>
  <c r="M336" i="1"/>
  <c r="N336" i="1"/>
  <c r="O336" i="1"/>
  <c r="P336" i="1"/>
  <c r="A337" i="1"/>
  <c r="B337" i="1"/>
  <c r="C337" i="1"/>
  <c r="D337" i="1" s="1"/>
  <c r="X337" i="1"/>
  <c r="E337" i="1"/>
  <c r="F337" i="1"/>
  <c r="G337" i="1"/>
  <c r="H337" i="1"/>
  <c r="Y337" i="1" s="1"/>
  <c r="AE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/>
  <c r="K338" i="1"/>
  <c r="L338" i="1"/>
  <c r="V338" i="1" s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 s="1"/>
  <c r="AE339" i="1"/>
  <c r="I339" i="1"/>
  <c r="J339" i="1"/>
  <c r="Z339" i="1" s="1"/>
  <c r="AA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R340" i="1" s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 s="1"/>
  <c r="S342" i="1" s="1"/>
  <c r="G342" i="1"/>
  <c r="H342" i="1"/>
  <c r="Y342" i="1" s="1"/>
  <c r="AE342" i="1" s="1"/>
  <c r="I342" i="1"/>
  <c r="J342" i="1"/>
  <c r="Z342" i="1" s="1"/>
  <c r="AA342" i="1" s="1"/>
  <c r="K342" i="1"/>
  <c r="L342" i="1"/>
  <c r="M342" i="1"/>
  <c r="N342" i="1"/>
  <c r="O342" i="1"/>
  <c r="P342" i="1"/>
  <c r="A343" i="1"/>
  <c r="B343" i="1"/>
  <c r="C343" i="1"/>
  <c r="D343" i="1" s="1"/>
  <c r="X343" i="1" s="1"/>
  <c r="E343" i="1"/>
  <c r="S343" i="1"/>
  <c r="F343" i="1"/>
  <c r="R343" i="1" s="1"/>
  <c r="G343" i="1"/>
  <c r="H343" i="1"/>
  <c r="Y343" i="1" s="1"/>
  <c r="AE343" i="1" s="1"/>
  <c r="I343" i="1"/>
  <c r="J343" i="1"/>
  <c r="Z343" i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 s="1"/>
  <c r="I345" i="1"/>
  <c r="J345" i="1"/>
  <c r="Z345" i="1" s="1"/>
  <c r="AA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R346" i="1"/>
  <c r="S346" i="1"/>
  <c r="F346" i="1"/>
  <c r="G346" i="1"/>
  <c r="H346" i="1"/>
  <c r="Y346" i="1" s="1"/>
  <c r="AE346" i="1" s="1"/>
  <c r="I346" i="1"/>
  <c r="J346" i="1"/>
  <c r="Z346" i="1" s="1"/>
  <c r="AA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R347" i="1" s="1"/>
  <c r="S347" i="1" s="1"/>
  <c r="G347" i="1"/>
  <c r="H347" i="1"/>
  <c r="Y347" i="1" s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AA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AA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AA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 s="1"/>
  <c r="E351" i="1"/>
  <c r="F351" i="1"/>
  <c r="G351" i="1"/>
  <c r="H351" i="1"/>
  <c r="Y351" i="1" s="1"/>
  <c r="AE351" i="1" s="1"/>
  <c r="I351" i="1"/>
  <c r="J351" i="1"/>
  <c r="Z351" i="1"/>
  <c r="AA351" i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 s="1"/>
  <c r="AE352" i="1" s="1"/>
  <c r="I352" i="1"/>
  <c r="J352" i="1"/>
  <c r="Z352" i="1" s="1"/>
  <c r="K352" i="1"/>
  <c r="L352" i="1"/>
  <c r="T352" i="1"/>
  <c r="U352" i="1" s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/>
  <c r="AE353" i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K354" i="1"/>
  <c r="L354" i="1"/>
  <c r="M354" i="1"/>
  <c r="N354" i="1"/>
  <c r="O354" i="1"/>
  <c r="P354" i="1"/>
  <c r="A355" i="1"/>
  <c r="B355" i="1"/>
  <c r="C355" i="1"/>
  <c r="D355" i="1"/>
  <c r="X355" i="1"/>
  <c r="E355" i="1"/>
  <c r="F355" i="1"/>
  <c r="G355" i="1"/>
  <c r="H355" i="1"/>
  <c r="Y355" i="1" s="1"/>
  <c r="AE355" i="1" s="1"/>
  <c r="I355" i="1"/>
  <c r="J355" i="1"/>
  <c r="Z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T356" i="1" s="1"/>
  <c r="V356" i="1"/>
  <c r="M356" i="1"/>
  <c r="N356" i="1"/>
  <c r="O356" i="1"/>
  <c r="P356" i="1"/>
  <c r="A357" i="1"/>
  <c r="B357" i="1"/>
  <c r="C357" i="1"/>
  <c r="D357" i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/>
  <c r="E358" i="1"/>
  <c r="F358" i="1"/>
  <c r="R358" i="1"/>
  <c r="S358" i="1"/>
  <c r="G358" i="1"/>
  <c r="H358" i="1"/>
  <c r="Y358" i="1"/>
  <c r="AE358" i="1"/>
  <c r="I358" i="1"/>
  <c r="J358" i="1"/>
  <c r="Z358" i="1"/>
  <c r="K358" i="1"/>
  <c r="L358" i="1"/>
  <c r="V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 s="1"/>
  <c r="AE359" i="1" s="1"/>
  <c r="I359" i="1"/>
  <c r="J359" i="1"/>
  <c r="Z359" i="1"/>
  <c r="AA359" i="1"/>
  <c r="K359" i="1"/>
  <c r="L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V361" i="1" s="1"/>
  <c r="M361" i="1"/>
  <c r="N361" i="1"/>
  <c r="O361" i="1"/>
  <c r="P361" i="1"/>
  <c r="A362" i="1"/>
  <c r="B362" i="1"/>
  <c r="C362" i="1"/>
  <c r="D362" i="1" s="1"/>
  <c r="X362" i="1" s="1"/>
  <c r="AA362" i="1" s="1"/>
  <c r="E362" i="1"/>
  <c r="F362" i="1"/>
  <c r="G362" i="1"/>
  <c r="H362" i="1"/>
  <c r="Y362" i="1"/>
  <c r="AE362" i="1" s="1"/>
  <c r="I362" i="1"/>
  <c r="J362" i="1"/>
  <c r="Z362" i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/>
  <c r="I363" i="1"/>
  <c r="J363" i="1"/>
  <c r="Z363" i="1" s="1"/>
  <c r="K363" i="1"/>
  <c r="L363" i="1"/>
  <c r="T363" i="1" s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/>
  <c r="I366" i="1"/>
  <c r="J366" i="1"/>
  <c r="Z366" i="1" s="1"/>
  <c r="K366" i="1"/>
  <c r="L366" i="1"/>
  <c r="V366" i="1"/>
  <c r="M366" i="1"/>
  <c r="N366" i="1"/>
  <c r="O366" i="1"/>
  <c r="P366" i="1"/>
  <c r="A367" i="1"/>
  <c r="B367" i="1"/>
  <c r="C367" i="1"/>
  <c r="D367" i="1"/>
  <c r="X367" i="1"/>
  <c r="E367" i="1"/>
  <c r="R367" i="1" s="1"/>
  <c r="S367" i="1" s="1"/>
  <c r="F367" i="1"/>
  <c r="G367" i="1"/>
  <c r="H367" i="1"/>
  <c r="Y367" i="1"/>
  <c r="AE367" i="1"/>
  <c r="I367" i="1"/>
  <c r="J367" i="1"/>
  <c r="Z367" i="1"/>
  <c r="K367" i="1"/>
  <c r="L367" i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R369" i="1" s="1"/>
  <c r="F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/>
  <c r="X371" i="1" s="1"/>
  <c r="AA371" i="1" s="1"/>
  <c r="E371" i="1"/>
  <c r="F371" i="1"/>
  <c r="R371" i="1"/>
  <c r="S371" i="1"/>
  <c r="G371" i="1"/>
  <c r="H371" i="1"/>
  <c r="Y371" i="1"/>
  <c r="AE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 s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 s="1"/>
  <c r="AE374" i="1" s="1"/>
  <c r="I374" i="1"/>
  <c r="J374" i="1"/>
  <c r="Z374" i="1"/>
  <c r="K374" i="1"/>
  <c r="L374" i="1"/>
  <c r="T374" i="1" s="1"/>
  <c r="U374" i="1" s="1"/>
  <c r="V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/>
  <c r="V375" i="1"/>
  <c r="M375" i="1"/>
  <c r="N375" i="1"/>
  <c r="O375" i="1"/>
  <c r="P375" i="1"/>
  <c r="A376" i="1"/>
  <c r="B376" i="1"/>
  <c r="C376" i="1"/>
  <c r="D376" i="1"/>
  <c r="X376" i="1" s="1"/>
  <c r="E376" i="1"/>
  <c r="F376" i="1"/>
  <c r="G376" i="1"/>
  <c r="H376" i="1"/>
  <c r="Y376" i="1"/>
  <c r="AE376" i="1"/>
  <c r="I376" i="1"/>
  <c r="J376" i="1"/>
  <c r="Z376" i="1"/>
  <c r="K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/>
  <c r="E380" i="1"/>
  <c r="F380" i="1"/>
  <c r="R380" i="1" s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G382" i="1"/>
  <c r="H382" i="1"/>
  <c r="Y382" i="1" s="1"/>
  <c r="AE382" i="1" s="1"/>
  <c r="I382" i="1"/>
  <c r="J382" i="1"/>
  <c r="Z382" i="1" s="1"/>
  <c r="K382" i="1"/>
  <c r="L382" i="1"/>
  <c r="T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 s="1"/>
  <c r="AA383" i="1" s="1"/>
  <c r="K383" i="1"/>
  <c r="L383" i="1"/>
  <c r="M383" i="1"/>
  <c r="N383" i="1"/>
  <c r="O383" i="1"/>
  <c r="P383" i="1"/>
  <c r="A384" i="1"/>
  <c r="B384" i="1"/>
  <c r="C384" i="1"/>
  <c r="D384" i="1"/>
  <c r="X384" i="1"/>
  <c r="E384" i="1"/>
  <c r="F384" i="1"/>
  <c r="R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R385" i="1"/>
  <c r="S385" i="1" s="1"/>
  <c r="G385" i="1"/>
  <c r="H385" i="1"/>
  <c r="Y385" i="1" s="1"/>
  <c r="AE385" i="1" s="1"/>
  <c r="I385" i="1"/>
  <c r="J385" i="1"/>
  <c r="Z385" i="1"/>
  <c r="AA385" i="1"/>
  <c r="K385" i="1"/>
  <c r="T385" i="1" s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/>
  <c r="I387" i="1"/>
  <c r="J387" i="1"/>
  <c r="Z387" i="1"/>
  <c r="K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 s="1"/>
  <c r="AE388" i="1" s="1"/>
  <c r="I388" i="1"/>
  <c r="J388" i="1"/>
  <c r="Z388" i="1" s="1"/>
  <c r="AA388" i="1" s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S389" i="1"/>
  <c r="G389" i="1"/>
  <c r="H389" i="1"/>
  <c r="Y389" i="1" s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 s="1"/>
  <c r="I390" i="1"/>
  <c r="J390" i="1"/>
  <c r="Z390" i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/>
  <c r="I391" i="1"/>
  <c r="J391" i="1"/>
  <c r="Z391" i="1"/>
  <c r="K391" i="1"/>
  <c r="L391" i="1"/>
  <c r="V391" i="1"/>
  <c r="M391" i="1"/>
  <c r="N391" i="1"/>
  <c r="O391" i="1"/>
  <c r="P391" i="1"/>
  <c r="A392" i="1"/>
  <c r="B392" i="1"/>
  <c r="C392" i="1"/>
  <c r="D392" i="1"/>
  <c r="X392" i="1"/>
  <c r="E392" i="1"/>
  <c r="F392" i="1"/>
  <c r="R392" i="1" s="1"/>
  <c r="S392" i="1" s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/>
  <c r="X394" i="1" s="1"/>
  <c r="E394" i="1"/>
  <c r="F394" i="1"/>
  <c r="R394" i="1" s="1"/>
  <c r="G394" i="1"/>
  <c r="H394" i="1"/>
  <c r="Y394" i="1"/>
  <c r="AE394" i="1" s="1"/>
  <c r="I394" i="1"/>
  <c r="J394" i="1"/>
  <c r="Z394" i="1" s="1"/>
  <c r="K394" i="1"/>
  <c r="L394" i="1"/>
  <c r="V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 s="1"/>
  <c r="S397" i="1" s="1"/>
  <c r="G397" i="1"/>
  <c r="H397" i="1"/>
  <c r="Y397" i="1"/>
  <c r="AE397" i="1"/>
  <c r="I397" i="1"/>
  <c r="J397" i="1"/>
  <c r="Z397" i="1" s="1"/>
  <c r="K397" i="1"/>
  <c r="L397" i="1"/>
  <c r="T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/>
  <c r="I398" i="1"/>
  <c r="J398" i="1"/>
  <c r="Z398" i="1"/>
  <c r="AA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/>
  <c r="E399" i="1"/>
  <c r="F399" i="1"/>
  <c r="R399" i="1"/>
  <c r="S399" i="1" s="1"/>
  <c r="G399" i="1"/>
  <c r="H399" i="1"/>
  <c r="Y399" i="1"/>
  <c r="AE399" i="1"/>
  <c r="I399" i="1"/>
  <c r="J399" i="1"/>
  <c r="Z399" i="1"/>
  <c r="K399" i="1"/>
  <c r="L399" i="1"/>
  <c r="T399" i="1"/>
  <c r="U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 s="1"/>
  <c r="S401" i="1" s="1"/>
  <c r="G401" i="1"/>
  <c r="H401" i="1"/>
  <c r="Y401" i="1" s="1"/>
  <c r="AE401" i="1" s="1"/>
  <c r="I401" i="1"/>
  <c r="J401" i="1"/>
  <c r="Z401" i="1" s="1"/>
  <c r="AA401" i="1"/>
  <c r="K401" i="1"/>
  <c r="L401" i="1"/>
  <c r="M401" i="1"/>
  <c r="N401" i="1"/>
  <c r="O401" i="1"/>
  <c r="P401" i="1"/>
  <c r="A402" i="1"/>
  <c r="B402" i="1"/>
  <c r="C402" i="1"/>
  <c r="D402" i="1" s="1"/>
  <c r="X402" i="1" s="1"/>
  <c r="AA402" i="1" s="1"/>
  <c r="E402" i="1"/>
  <c r="F402" i="1"/>
  <c r="G402" i="1"/>
  <c r="H402" i="1"/>
  <c r="Y402" i="1"/>
  <c r="AE402" i="1" s="1"/>
  <c r="I402" i="1"/>
  <c r="J402" i="1"/>
  <c r="Z402" i="1"/>
  <c r="K402" i="1"/>
  <c r="L402" i="1"/>
  <c r="V402" i="1"/>
  <c r="M402" i="1"/>
  <c r="N402" i="1"/>
  <c r="O402" i="1"/>
  <c r="P402" i="1"/>
  <c r="A403" i="1"/>
  <c r="B403" i="1"/>
  <c r="C403" i="1"/>
  <c r="D403" i="1"/>
  <c r="X403" i="1"/>
  <c r="E403" i="1"/>
  <c r="F403" i="1"/>
  <c r="R403" i="1" s="1"/>
  <c r="S403" i="1" s="1"/>
  <c r="G403" i="1"/>
  <c r="H403" i="1"/>
  <c r="Y403" i="1"/>
  <c r="AE403" i="1"/>
  <c r="I403" i="1"/>
  <c r="J403" i="1"/>
  <c r="Z403" i="1" s="1"/>
  <c r="K403" i="1"/>
  <c r="L403" i="1"/>
  <c r="V403" i="1" s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R405" i="1" s="1"/>
  <c r="S405" i="1" s="1"/>
  <c r="G405" i="1"/>
  <c r="H405" i="1"/>
  <c r="Y405" i="1" s="1"/>
  <c r="AE405" i="1" s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/>
  <c r="K406" i="1"/>
  <c r="L406" i="1"/>
  <c r="V406" i="1"/>
  <c r="M406" i="1"/>
  <c r="N406" i="1"/>
  <c r="O406" i="1"/>
  <c r="P406" i="1"/>
  <c r="A407" i="1"/>
  <c r="B407" i="1"/>
  <c r="C407" i="1"/>
  <c r="D407" i="1"/>
  <c r="X407" i="1"/>
  <c r="E407" i="1"/>
  <c r="R407" i="1"/>
  <c r="S407" i="1" s="1"/>
  <c r="F407" i="1"/>
  <c r="G407" i="1"/>
  <c r="H407" i="1"/>
  <c r="Y407" i="1"/>
  <c r="AE407" i="1"/>
  <c r="I407" i="1"/>
  <c r="J407" i="1"/>
  <c r="Z407" i="1" s="1"/>
  <c r="K407" i="1"/>
  <c r="L407" i="1"/>
  <c r="V407" i="1" s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/>
  <c r="S408" i="1" s="1"/>
  <c r="G408" i="1"/>
  <c r="H408" i="1"/>
  <c r="Y408" i="1" s="1"/>
  <c r="AE408" i="1" s="1"/>
  <c r="I408" i="1"/>
  <c r="J408" i="1"/>
  <c r="Z408" i="1" s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AA409" i="1" s="1"/>
  <c r="E409" i="1"/>
  <c r="F409" i="1"/>
  <c r="G409" i="1"/>
  <c r="H409" i="1"/>
  <c r="Y409" i="1" s="1"/>
  <c r="AE409" i="1" s="1"/>
  <c r="I409" i="1"/>
  <c r="J409" i="1"/>
  <c r="Z409" i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/>
  <c r="K410" i="1"/>
  <c r="L410" i="1"/>
  <c r="V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 s="1"/>
  <c r="AE413" i="1"/>
  <c r="I413" i="1"/>
  <c r="J413" i="1"/>
  <c r="Z413" i="1" s="1"/>
  <c r="K413" i="1"/>
  <c r="L413" i="1"/>
  <c r="M413" i="1"/>
  <c r="N413" i="1"/>
  <c r="O413" i="1"/>
  <c r="P413" i="1"/>
  <c r="A414" i="1"/>
  <c r="B414" i="1"/>
  <c r="C414" i="1"/>
  <c r="D414" i="1"/>
  <c r="X414" i="1"/>
  <c r="E414" i="1"/>
  <c r="F414" i="1"/>
  <c r="R414" i="1"/>
  <c r="G414" i="1"/>
  <c r="H414" i="1"/>
  <c r="Y414" i="1"/>
  <c r="I414" i="1"/>
  <c r="J414" i="1"/>
  <c r="Z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R415" i="1"/>
  <c r="S415" i="1" s="1"/>
  <c r="G415" i="1"/>
  <c r="H415" i="1"/>
  <c r="Y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R416" i="1"/>
  <c r="S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T417" i="1"/>
  <c r="V417" i="1"/>
  <c r="M417" i="1"/>
  <c r="N417" i="1"/>
  <c r="O417" i="1"/>
  <c r="P417" i="1"/>
  <c r="A418" i="1"/>
  <c r="B418" i="1"/>
  <c r="C418" i="1"/>
  <c r="D418" i="1"/>
  <c r="X418" i="1"/>
  <c r="E418" i="1"/>
  <c r="R418" i="1" s="1"/>
  <c r="S418" i="1" s="1"/>
  <c r="F418" i="1"/>
  <c r="G418" i="1"/>
  <c r="H418" i="1"/>
  <c r="Y418" i="1"/>
  <c r="AE418" i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 s="1"/>
  <c r="G419" i="1"/>
  <c r="H419" i="1"/>
  <c r="Y419" i="1" s="1"/>
  <c r="AE419" i="1" s="1"/>
  <c r="I419" i="1"/>
  <c r="J419" i="1"/>
  <c r="Z419" i="1"/>
  <c r="K419" i="1"/>
  <c r="L419" i="1"/>
  <c r="V419" i="1" s="1"/>
  <c r="M419" i="1"/>
  <c r="N419" i="1"/>
  <c r="O419" i="1"/>
  <c r="P419" i="1"/>
  <c r="A420" i="1"/>
  <c r="B420" i="1"/>
  <c r="C420" i="1"/>
  <c r="D420" i="1" s="1"/>
  <c r="X420" i="1" s="1"/>
  <c r="E420" i="1"/>
  <c r="F420" i="1"/>
  <c r="G420" i="1"/>
  <c r="H420" i="1"/>
  <c r="Y420" i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/>
  <c r="X423" i="1" s="1"/>
  <c r="E423" i="1"/>
  <c r="F423" i="1"/>
  <c r="R423" i="1" s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 s="1"/>
  <c r="AE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 s="1"/>
  <c r="AE425" i="1" s="1"/>
  <c r="I425" i="1"/>
  <c r="J425" i="1"/>
  <c r="Z425" i="1"/>
  <c r="K425" i="1"/>
  <c r="L425" i="1"/>
  <c r="V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/>
  <c r="I427" i="1"/>
  <c r="J427" i="1"/>
  <c r="Z427" i="1"/>
  <c r="K427" i="1"/>
  <c r="L427" i="1"/>
  <c r="T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 s="1"/>
  <c r="X429" i="1"/>
  <c r="E429" i="1"/>
  <c r="F429" i="1"/>
  <c r="G429" i="1"/>
  <c r="H429" i="1"/>
  <c r="Y429" i="1"/>
  <c r="AE429" i="1"/>
  <c r="I429" i="1"/>
  <c r="J429" i="1"/>
  <c r="Z429" i="1"/>
  <c r="K429" i="1"/>
  <c r="L429" i="1"/>
  <c r="V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S431" i="1" s="1"/>
  <c r="G431" i="1"/>
  <c r="H431" i="1"/>
  <c r="Y431" i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R433" i="1"/>
  <c r="S433" i="1" s="1"/>
  <c r="G433" i="1"/>
  <c r="H433" i="1"/>
  <c r="Y433" i="1"/>
  <c r="AE433" i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 s="1"/>
  <c r="AE434" i="1" s="1"/>
  <c r="I434" i="1"/>
  <c r="J434" i="1"/>
  <c r="Z434" i="1"/>
  <c r="AA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/>
  <c r="S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/>
  <c r="S436" i="1"/>
  <c r="G436" i="1"/>
  <c r="H436" i="1"/>
  <c r="Y436" i="1" s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/>
  <c r="E437" i="1"/>
  <c r="F437" i="1"/>
  <c r="R437" i="1"/>
  <c r="S437" i="1"/>
  <c r="G437" i="1"/>
  <c r="H437" i="1"/>
  <c r="Y437" i="1" s="1"/>
  <c r="AE437" i="1" s="1"/>
  <c r="I437" i="1"/>
  <c r="J437" i="1"/>
  <c r="Z437" i="1"/>
  <c r="K437" i="1"/>
  <c r="L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K438" i="1"/>
  <c r="L438" i="1"/>
  <c r="M438" i="1"/>
  <c r="N438" i="1"/>
  <c r="O438" i="1"/>
  <c r="P438" i="1"/>
  <c r="A439" i="1"/>
  <c r="B439" i="1"/>
  <c r="C439" i="1"/>
  <c r="D439" i="1" s="1"/>
  <c r="X439" i="1" s="1"/>
  <c r="E439" i="1"/>
  <c r="F439" i="1"/>
  <c r="G439" i="1"/>
  <c r="H439" i="1"/>
  <c r="Y439" i="1" s="1"/>
  <c r="AE439" i="1" s="1"/>
  <c r="I439" i="1"/>
  <c r="J439" i="1"/>
  <c r="Z439" i="1"/>
  <c r="AA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M440" i="1"/>
  <c r="N440" i="1"/>
  <c r="O440" i="1"/>
  <c r="P440" i="1"/>
  <c r="A441" i="1"/>
  <c r="B441" i="1"/>
  <c r="C441" i="1"/>
  <c r="D441" i="1"/>
  <c r="X441" i="1"/>
  <c r="E441" i="1"/>
  <c r="F441" i="1"/>
  <c r="G441" i="1"/>
  <c r="H441" i="1"/>
  <c r="Y441" i="1"/>
  <c r="AE441" i="1" s="1"/>
  <c r="I441" i="1"/>
  <c r="J441" i="1"/>
  <c r="Z441" i="1"/>
  <c r="K441" i="1"/>
  <c r="L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 s="1"/>
  <c r="K442" i="1"/>
  <c r="L442" i="1"/>
  <c r="M442" i="1"/>
  <c r="N442" i="1"/>
  <c r="O442" i="1"/>
  <c r="P442" i="1"/>
  <c r="A443" i="1"/>
  <c r="B443" i="1"/>
  <c r="C443" i="1"/>
  <c r="D443" i="1"/>
  <c r="X443" i="1"/>
  <c r="E443" i="1"/>
  <c r="R443" i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R445" i="1"/>
  <c r="G445" i="1"/>
  <c r="H445" i="1"/>
  <c r="Y445" i="1"/>
  <c r="AE445" i="1" s="1"/>
  <c r="I445" i="1"/>
  <c r="J445" i="1"/>
  <c r="Z445" i="1"/>
  <c r="AA445" i="1"/>
  <c r="K445" i="1"/>
  <c r="L445" i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AA446" i="1" s="1"/>
  <c r="K446" i="1"/>
  <c r="T446" i="1"/>
  <c r="AC446" i="1" s="1"/>
  <c r="AD446" i="1"/>
  <c r="L446" i="1"/>
  <c r="V446" i="1"/>
  <c r="M446" i="1"/>
  <c r="N446" i="1"/>
  <c r="O446" i="1"/>
  <c r="P446" i="1"/>
  <c r="A447" i="1"/>
  <c r="B447" i="1"/>
  <c r="C447" i="1"/>
  <c r="D447" i="1"/>
  <c r="X447" i="1" s="1"/>
  <c r="E447" i="1"/>
  <c r="F447" i="1"/>
  <c r="R447" i="1"/>
  <c r="S447" i="1"/>
  <c r="G447" i="1"/>
  <c r="H447" i="1"/>
  <c r="Y447" i="1" s="1"/>
  <c r="AE447" i="1" s="1"/>
  <c r="I447" i="1"/>
  <c r="J447" i="1"/>
  <c r="Z447" i="1"/>
  <c r="AA447" i="1"/>
  <c r="K447" i="1"/>
  <c r="T447" i="1" s="1"/>
  <c r="L447" i="1"/>
  <c r="M447" i="1"/>
  <c r="N447" i="1"/>
  <c r="O447" i="1"/>
  <c r="P447" i="1"/>
  <c r="A448" i="1"/>
  <c r="B448" i="1"/>
  <c r="C448" i="1"/>
  <c r="D448" i="1"/>
  <c r="X448" i="1" s="1"/>
  <c r="E448" i="1"/>
  <c r="S448" i="1"/>
  <c r="F448" i="1"/>
  <c r="R448" i="1" s="1"/>
  <c r="G448" i="1"/>
  <c r="H448" i="1"/>
  <c r="Y448" i="1"/>
  <c r="I448" i="1"/>
  <c r="J448" i="1"/>
  <c r="Z448" i="1"/>
  <c r="AA448" i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 s="1"/>
  <c r="AE449" i="1" s="1"/>
  <c r="I449" i="1"/>
  <c r="J449" i="1"/>
  <c r="Z449" i="1" s="1"/>
  <c r="AA449" i="1" s="1"/>
  <c r="K449" i="1"/>
  <c r="L449" i="1"/>
  <c r="V449" i="1" s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 s="1"/>
  <c r="AA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R451" i="1" s="1"/>
  <c r="S451" i="1"/>
  <c r="G451" i="1"/>
  <c r="H451" i="1"/>
  <c r="Y451" i="1"/>
  <c r="AE451" i="1"/>
  <c r="I451" i="1"/>
  <c r="J451" i="1"/>
  <c r="Z451" i="1" s="1"/>
  <c r="AA451" i="1"/>
  <c r="K451" i="1"/>
  <c r="L451" i="1"/>
  <c r="M451" i="1"/>
  <c r="N451" i="1"/>
  <c r="O451" i="1"/>
  <c r="P451" i="1"/>
  <c r="A452" i="1"/>
  <c r="B452" i="1"/>
  <c r="C452" i="1"/>
  <c r="D452" i="1"/>
  <c r="X452" i="1"/>
  <c r="E452" i="1"/>
  <c r="R452" i="1" s="1"/>
  <c r="S452" i="1" s="1"/>
  <c r="F452" i="1"/>
  <c r="G452" i="1"/>
  <c r="H452" i="1"/>
  <c r="Y452" i="1"/>
  <c r="AE452" i="1"/>
  <c r="I452" i="1"/>
  <c r="J452" i="1"/>
  <c r="Z452" i="1"/>
  <c r="AA452" i="1" s="1"/>
  <c r="K452" i="1"/>
  <c r="T452" i="1" s="1"/>
  <c r="L452" i="1"/>
  <c r="M452" i="1"/>
  <c r="N452" i="1"/>
  <c r="O452" i="1"/>
  <c r="P452" i="1"/>
  <c r="A453" i="1"/>
  <c r="B453" i="1"/>
  <c r="C453" i="1"/>
  <c r="D453" i="1"/>
  <c r="X453" i="1"/>
  <c r="E453" i="1"/>
  <c r="F453" i="1"/>
  <c r="R453" i="1" s="1"/>
  <c r="S453" i="1" s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R454" i="1" s="1"/>
  <c r="S454" i="1" s="1"/>
  <c r="G454" i="1"/>
  <c r="H454" i="1"/>
  <c r="Y454" i="1" s="1"/>
  <c r="AE454" i="1" s="1"/>
  <c r="I454" i="1"/>
  <c r="J454" i="1"/>
  <c r="Z454" i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R455" i="1"/>
  <c r="S455" i="1" s="1"/>
  <c r="G455" i="1"/>
  <c r="H455" i="1"/>
  <c r="Y455" i="1"/>
  <c r="AE455" i="1" s="1"/>
  <c r="I455" i="1"/>
  <c r="J455" i="1"/>
  <c r="Z455" i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/>
  <c r="AA456" i="1"/>
  <c r="K456" i="1"/>
  <c r="L456" i="1"/>
  <c r="T456" i="1" s="1"/>
  <c r="AC456" i="1" s="1"/>
  <c r="AD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/>
  <c r="AE458" i="1"/>
  <c r="I458" i="1"/>
  <c r="J458" i="1"/>
  <c r="Z458" i="1" s="1"/>
  <c r="AA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 s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R460" i="1"/>
  <c r="S460" i="1" s="1"/>
  <c r="G460" i="1"/>
  <c r="H460" i="1"/>
  <c r="Y460" i="1"/>
  <c r="AE460" i="1" s="1"/>
  <c r="I460" i="1"/>
  <c r="J460" i="1"/>
  <c r="Z460" i="1" s="1"/>
  <c r="AA460" i="1"/>
  <c r="K460" i="1"/>
  <c r="L460" i="1"/>
  <c r="V460" i="1" s="1"/>
  <c r="M460" i="1"/>
  <c r="N460" i="1"/>
  <c r="O460" i="1"/>
  <c r="P460" i="1"/>
  <c r="A461" i="1"/>
  <c r="B461" i="1"/>
  <c r="C461" i="1"/>
  <c r="D461" i="1" s="1"/>
  <c r="X461" i="1" s="1"/>
  <c r="E461" i="1"/>
  <c r="R461" i="1"/>
  <c r="S461" i="1"/>
  <c r="F461" i="1"/>
  <c r="G461" i="1"/>
  <c r="H461" i="1"/>
  <c r="Y461" i="1"/>
  <c r="AE461" i="1" s="1"/>
  <c r="I461" i="1"/>
  <c r="J461" i="1"/>
  <c r="Z461" i="1"/>
  <c r="AA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K463" i="1"/>
  <c r="L463" i="1"/>
  <c r="V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 s="1"/>
  <c r="K464" i="1"/>
  <c r="L464" i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 s="1"/>
  <c r="AE465" i="1" s="1"/>
  <c r="I465" i="1"/>
  <c r="J465" i="1"/>
  <c r="Z465" i="1"/>
  <c r="AA465" i="1" s="1"/>
  <c r="K465" i="1"/>
  <c r="T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 s="1"/>
  <c r="G466" i="1"/>
  <c r="H466" i="1"/>
  <c r="Y466" i="1" s="1"/>
  <c r="AE466" i="1" s="1"/>
  <c r="I466" i="1"/>
  <c r="J466" i="1"/>
  <c r="Z466" i="1"/>
  <c r="AA466" i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V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/>
  <c r="AE469" i="1" s="1"/>
  <c r="I469" i="1"/>
  <c r="J469" i="1"/>
  <c r="Z469" i="1" s="1"/>
  <c r="AA469" i="1"/>
  <c r="K469" i="1"/>
  <c r="L469" i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AA470" i="1" s="1"/>
  <c r="K470" i="1"/>
  <c r="L470" i="1"/>
  <c r="V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AA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F472" i="1"/>
  <c r="G472" i="1"/>
  <c r="H472" i="1"/>
  <c r="Y472" i="1" s="1"/>
  <c r="AE472" i="1" s="1"/>
  <c r="I472" i="1"/>
  <c r="J472" i="1"/>
  <c r="Z472" i="1"/>
  <c r="AA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AE473" i="1" s="1"/>
  <c r="I473" i="1"/>
  <c r="J473" i="1"/>
  <c r="Z473" i="1"/>
  <c r="AA473" i="1"/>
  <c r="K473" i="1"/>
  <c r="L473" i="1"/>
  <c r="V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AA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R475" i="1" s="1"/>
  <c r="F475" i="1"/>
  <c r="G475" i="1"/>
  <c r="H475" i="1"/>
  <c r="Y475" i="1"/>
  <c r="AE475" i="1"/>
  <c r="I475" i="1"/>
  <c r="J475" i="1"/>
  <c r="Z475" i="1" s="1"/>
  <c r="AA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 s="1"/>
  <c r="I476" i="1"/>
  <c r="J476" i="1"/>
  <c r="Z476" i="1" s="1"/>
  <c r="AA476" i="1"/>
  <c r="K476" i="1"/>
  <c r="L476" i="1"/>
  <c r="V476" i="1" s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/>
  <c r="S477" i="1" s="1"/>
  <c r="G477" i="1"/>
  <c r="H477" i="1"/>
  <c r="Y477" i="1"/>
  <c r="AE477" i="1" s="1"/>
  <c r="I477" i="1"/>
  <c r="J477" i="1"/>
  <c r="Z477" i="1" s="1"/>
  <c r="AA477" i="1" s="1"/>
  <c r="K477" i="1"/>
  <c r="L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/>
  <c r="AE478" i="1" s="1"/>
  <c r="I478" i="1"/>
  <c r="J478" i="1"/>
  <c r="Z478" i="1" s="1"/>
  <c r="AA478" i="1" s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/>
  <c r="I479" i="1"/>
  <c r="J479" i="1"/>
  <c r="Z479" i="1" s="1"/>
  <c r="AA479" i="1" s="1"/>
  <c r="K479" i="1"/>
  <c r="L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/>
  <c r="AE480" i="1"/>
  <c r="I480" i="1"/>
  <c r="J480" i="1"/>
  <c r="Z480" i="1"/>
  <c r="AA480" i="1" s="1"/>
  <c r="K480" i="1"/>
  <c r="L480" i="1"/>
  <c r="M480" i="1"/>
  <c r="N480" i="1"/>
  <c r="O480" i="1"/>
  <c r="P480" i="1"/>
  <c r="A481" i="1"/>
  <c r="B481" i="1"/>
  <c r="C481" i="1"/>
  <c r="D481" i="1" s="1"/>
  <c r="X481" i="1"/>
  <c r="E481" i="1"/>
  <c r="R481" i="1"/>
  <c r="S481" i="1" s="1"/>
  <c r="F481" i="1"/>
  <c r="G481" i="1"/>
  <c r="H481" i="1"/>
  <c r="Y481" i="1" s="1"/>
  <c r="AE481" i="1" s="1"/>
  <c r="I481" i="1"/>
  <c r="J481" i="1"/>
  <c r="Z481" i="1" s="1"/>
  <c r="AA481" i="1" s="1"/>
  <c r="K481" i="1"/>
  <c r="L481" i="1"/>
  <c r="M481" i="1"/>
  <c r="N481" i="1"/>
  <c r="O481" i="1"/>
  <c r="P481" i="1"/>
  <c r="A482" i="1"/>
  <c r="B482" i="1"/>
  <c r="C482" i="1"/>
  <c r="D482" i="1" s="1"/>
  <c r="X482" i="1" s="1"/>
  <c r="E482" i="1"/>
  <c r="F482" i="1"/>
  <c r="R482" i="1"/>
  <c r="S482" i="1" s="1"/>
  <c r="G482" i="1"/>
  <c r="H482" i="1"/>
  <c r="Y482" i="1" s="1"/>
  <c r="AE482" i="1" s="1"/>
  <c r="I482" i="1"/>
  <c r="J482" i="1"/>
  <c r="Z482" i="1"/>
  <c r="AA482" i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R483" i="1"/>
  <c r="S483" i="1" s="1"/>
  <c r="G483" i="1"/>
  <c r="H483" i="1"/>
  <c r="Y483" i="1"/>
  <c r="AE483" i="1" s="1"/>
  <c r="I483" i="1"/>
  <c r="J483" i="1"/>
  <c r="Z483" i="1"/>
  <c r="AA483" i="1"/>
  <c r="K483" i="1"/>
  <c r="L483" i="1"/>
  <c r="T483" i="1"/>
  <c r="M483" i="1"/>
  <c r="N483" i="1"/>
  <c r="O483" i="1"/>
  <c r="P483" i="1"/>
  <c r="A484" i="1"/>
  <c r="B484" i="1"/>
  <c r="C484" i="1"/>
  <c r="D484" i="1"/>
  <c r="X484" i="1" s="1"/>
  <c r="E484" i="1"/>
  <c r="F484" i="1"/>
  <c r="R484" i="1"/>
  <c r="S484" i="1"/>
  <c r="G484" i="1"/>
  <c r="H484" i="1"/>
  <c r="Y484" i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 s="1"/>
  <c r="AE485" i="1" s="1"/>
  <c r="I485" i="1"/>
  <c r="J485" i="1"/>
  <c r="Z485" i="1" s="1"/>
  <c r="AA485" i="1" s="1"/>
  <c r="K485" i="1"/>
  <c r="L485" i="1"/>
  <c r="T485" i="1" s="1"/>
  <c r="AB485" i="1" s="1"/>
  <c r="M485" i="1"/>
  <c r="N485" i="1"/>
  <c r="O485" i="1"/>
  <c r="P485" i="1"/>
  <c r="A486" i="1"/>
  <c r="B486" i="1"/>
  <c r="C486" i="1"/>
  <c r="D486" i="1" s="1"/>
  <c r="X486" i="1"/>
  <c r="E486" i="1"/>
  <c r="R486" i="1" s="1"/>
  <c r="S486" i="1" s="1"/>
  <c r="F486" i="1"/>
  <c r="G486" i="1"/>
  <c r="H486" i="1"/>
  <c r="Y486" i="1" s="1"/>
  <c r="AE486" i="1"/>
  <c r="I486" i="1"/>
  <c r="J486" i="1"/>
  <c r="Z486" i="1" s="1"/>
  <c r="AA486" i="1"/>
  <c r="K486" i="1"/>
  <c r="L486" i="1"/>
  <c r="V486" i="1" s="1"/>
  <c r="M486" i="1"/>
  <c r="N486" i="1"/>
  <c r="O486" i="1"/>
  <c r="P486" i="1"/>
  <c r="A487" i="1"/>
  <c r="B487" i="1"/>
  <c r="C487" i="1"/>
  <c r="D487" i="1" s="1"/>
  <c r="X487" i="1"/>
  <c r="E487" i="1"/>
  <c r="R487" i="1"/>
  <c r="S487" i="1" s="1"/>
  <c r="F487" i="1"/>
  <c r="G487" i="1"/>
  <c r="H487" i="1"/>
  <c r="Y487" i="1" s="1"/>
  <c r="AE487" i="1" s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/>
  <c r="I488" i="1"/>
  <c r="J488" i="1"/>
  <c r="Z488" i="1"/>
  <c r="AA488" i="1" s="1"/>
  <c r="K488" i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R490" i="1" s="1"/>
  <c r="S490" i="1"/>
  <c r="G490" i="1"/>
  <c r="H490" i="1"/>
  <c r="Y490" i="1"/>
  <c r="AE490" i="1" s="1"/>
  <c r="I490" i="1"/>
  <c r="J490" i="1"/>
  <c r="Z490" i="1" s="1"/>
  <c r="AA490" i="1"/>
  <c r="K490" i="1"/>
  <c r="L490" i="1"/>
  <c r="V490" i="1" s="1"/>
  <c r="M490" i="1"/>
  <c r="N490" i="1"/>
  <c r="O490" i="1"/>
  <c r="P490" i="1"/>
  <c r="A491" i="1"/>
  <c r="B491" i="1"/>
  <c r="C491" i="1"/>
  <c r="D491" i="1" s="1"/>
  <c r="X491" i="1"/>
  <c r="E491" i="1"/>
  <c r="F491" i="1"/>
  <c r="R491" i="1" s="1"/>
  <c r="S491" i="1" s="1"/>
  <c r="G491" i="1"/>
  <c r="H491" i="1"/>
  <c r="Y491" i="1" s="1"/>
  <c r="AE491" i="1" s="1"/>
  <c r="I491" i="1"/>
  <c r="J491" i="1"/>
  <c r="Z491" i="1" s="1"/>
  <c r="AA491" i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/>
  <c r="AE492" i="1" s="1"/>
  <c r="I492" i="1"/>
  <c r="J492" i="1"/>
  <c r="Z492" i="1"/>
  <c r="AA492" i="1" s="1"/>
  <c r="K492" i="1"/>
  <c r="T492" i="1" s="1"/>
  <c r="AC492" i="1" s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AA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R495" i="1" s="1"/>
  <c r="F495" i="1"/>
  <c r="G495" i="1"/>
  <c r="H495" i="1"/>
  <c r="Y495" i="1"/>
  <c r="AE495" i="1" s="1"/>
  <c r="I495" i="1"/>
  <c r="J495" i="1"/>
  <c r="Z495" i="1" s="1"/>
  <c r="AA495" i="1" s="1"/>
  <c r="K495" i="1"/>
  <c r="L495" i="1"/>
  <c r="V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/>
  <c r="I496" i="1"/>
  <c r="J496" i="1"/>
  <c r="Z496" i="1" s="1"/>
  <c r="AA496" i="1"/>
  <c r="K496" i="1"/>
  <c r="L496" i="1"/>
  <c r="M496" i="1"/>
  <c r="N496" i="1"/>
  <c r="O496" i="1"/>
  <c r="P496" i="1"/>
  <c r="A497" i="1"/>
  <c r="B497" i="1"/>
  <c r="C497" i="1"/>
  <c r="D497" i="1"/>
  <c r="X497" i="1" s="1"/>
  <c r="E497" i="1"/>
  <c r="R497" i="1" s="1"/>
  <c r="S497" i="1" s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R498" i="1" s="1"/>
  <c r="S498" i="1" s="1"/>
  <c r="F498" i="1"/>
  <c r="G498" i="1"/>
  <c r="H498" i="1"/>
  <c r="Y498" i="1" s="1"/>
  <c r="AE498" i="1"/>
  <c r="I498" i="1"/>
  <c r="J498" i="1"/>
  <c r="Z498" i="1" s="1"/>
  <c r="AA498" i="1"/>
  <c r="K498" i="1"/>
  <c r="L498" i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 s="1"/>
  <c r="E500" i="1"/>
  <c r="F500" i="1"/>
  <c r="R500" i="1"/>
  <c r="S500" i="1" s="1"/>
  <c r="G500" i="1"/>
  <c r="H500" i="1"/>
  <c r="Y500" i="1"/>
  <c r="AE500" i="1" s="1"/>
  <c r="I500" i="1"/>
  <c r="J500" i="1"/>
  <c r="Z500" i="1"/>
  <c r="AA500" i="1"/>
  <c r="K500" i="1"/>
  <c r="T500" i="1" s="1"/>
  <c r="L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R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/>
  <c r="S503" i="1" s="1"/>
  <c r="G503" i="1"/>
  <c r="H503" i="1"/>
  <c r="Y503" i="1"/>
  <c r="AE503" i="1" s="1"/>
  <c r="I503" i="1"/>
  <c r="J503" i="1"/>
  <c r="Z503" i="1" s="1"/>
  <c r="AA503" i="1" s="1"/>
  <c r="K503" i="1"/>
  <c r="L503" i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/>
  <c r="I504" i="1"/>
  <c r="J504" i="1"/>
  <c r="Z504" i="1" s="1"/>
  <c r="AA504" i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R505" i="1"/>
  <c r="S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 s="1"/>
  <c r="E507" i="1"/>
  <c r="F507" i="1"/>
  <c r="R507" i="1" s="1"/>
  <c r="S507" i="1" s="1"/>
  <c r="G507" i="1"/>
  <c r="H507" i="1"/>
  <c r="Y507" i="1" s="1"/>
  <c r="AE507" i="1" s="1"/>
  <c r="I507" i="1"/>
  <c r="J507" i="1"/>
  <c r="Z507" i="1" s="1"/>
  <c r="AA507" i="1" s="1"/>
  <c r="K507" i="1"/>
  <c r="L507" i="1"/>
  <c r="V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/>
  <c r="E509" i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T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R510" i="1" s="1"/>
  <c r="S510" i="1" s="1"/>
  <c r="G510" i="1"/>
  <c r="H510" i="1"/>
  <c r="Y510" i="1"/>
  <c r="AE510" i="1" s="1"/>
  <c r="I510" i="1"/>
  <c r="J510" i="1"/>
  <c r="Z510" i="1" s="1"/>
  <c r="AA510" i="1"/>
  <c r="K510" i="1"/>
  <c r="L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/>
  <c r="AE511" i="1" s="1"/>
  <c r="I511" i="1"/>
  <c r="J511" i="1"/>
  <c r="Z511" i="1"/>
  <c r="AA511" i="1"/>
  <c r="K511" i="1"/>
  <c r="L511" i="1"/>
  <c r="V511" i="1"/>
  <c r="M511" i="1"/>
  <c r="N511" i="1"/>
  <c r="O511" i="1"/>
  <c r="P511" i="1"/>
  <c r="A512" i="1"/>
  <c r="B512" i="1"/>
  <c r="C512" i="1"/>
  <c r="D512" i="1"/>
  <c r="X512" i="1" s="1"/>
  <c r="E512" i="1"/>
  <c r="F512" i="1"/>
  <c r="R512" i="1"/>
  <c r="S512" i="1"/>
  <c r="G512" i="1"/>
  <c r="H512" i="1"/>
  <c r="Y512" i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T513" i="1"/>
  <c r="M513" i="1"/>
  <c r="N513" i="1"/>
  <c r="O513" i="1"/>
  <c r="P513" i="1"/>
  <c r="A514" i="1"/>
  <c r="B514" i="1"/>
  <c r="C514" i="1"/>
  <c r="D514" i="1"/>
  <c r="X514" i="1" s="1"/>
  <c r="E514" i="1"/>
  <c r="F514" i="1"/>
  <c r="G514" i="1"/>
  <c r="H514" i="1"/>
  <c r="Y514" i="1"/>
  <c r="AE514" i="1" s="1"/>
  <c r="I514" i="1"/>
  <c r="J514" i="1"/>
  <c r="Z514" i="1" s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/>
  <c r="AE515" i="1" s="1"/>
  <c r="I515" i="1"/>
  <c r="J515" i="1"/>
  <c r="Z515" i="1"/>
  <c r="AA515" i="1" s="1"/>
  <c r="K515" i="1"/>
  <c r="L515" i="1"/>
  <c r="T515" i="1" s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/>
  <c r="I516" i="1"/>
  <c r="J516" i="1"/>
  <c r="Z516" i="1" s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/>
  <c r="I517" i="1"/>
  <c r="J517" i="1"/>
  <c r="Z517" i="1" s="1"/>
  <c r="K517" i="1"/>
  <c r="L517" i="1"/>
  <c r="M517" i="1"/>
  <c r="N517" i="1"/>
  <c r="O517" i="1"/>
  <c r="P517" i="1"/>
  <c r="A518" i="1"/>
  <c r="B518" i="1"/>
  <c r="C518" i="1"/>
  <c r="D518" i="1"/>
  <c r="X518" i="1"/>
  <c r="E518" i="1"/>
  <c r="F518" i="1"/>
  <c r="G518" i="1"/>
  <c r="H518" i="1"/>
  <c r="Y518" i="1" s="1"/>
  <c r="AE518" i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/>
  <c r="K519" i="1"/>
  <c r="L519" i="1"/>
  <c r="V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/>
  <c r="I520" i="1"/>
  <c r="J520" i="1"/>
  <c r="Z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/>
  <c r="I523" i="1"/>
  <c r="J523" i="1"/>
  <c r="Z523" i="1" s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 s="1"/>
  <c r="AE524" i="1" s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/>
  <c r="X525" i="1" s="1"/>
  <c r="E525" i="1"/>
  <c r="R525" i="1" s="1"/>
  <c r="F525" i="1"/>
  <c r="S525" i="1"/>
  <c r="G525" i="1"/>
  <c r="H525" i="1"/>
  <c r="Y525" i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/>
  <c r="X526" i="1" s="1"/>
  <c r="E526" i="1"/>
  <c r="R526" i="1" s="1"/>
  <c r="S526" i="1" s="1"/>
  <c r="F526" i="1"/>
  <c r="G526" i="1"/>
  <c r="H526" i="1"/>
  <c r="Y526" i="1" s="1"/>
  <c r="AE526" i="1" s="1"/>
  <c r="I526" i="1"/>
  <c r="J526" i="1"/>
  <c r="Z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AA527" i="1"/>
  <c r="K527" i="1"/>
  <c r="T527" i="1" s="1"/>
  <c r="L527" i="1"/>
  <c r="M527" i="1"/>
  <c r="N527" i="1"/>
  <c r="O527" i="1"/>
  <c r="P527" i="1"/>
  <c r="A528" i="1"/>
  <c r="B528" i="1"/>
  <c r="C528" i="1"/>
  <c r="D528" i="1"/>
  <c r="X528" i="1" s="1"/>
  <c r="E528" i="1"/>
  <c r="R528" i="1" s="1"/>
  <c r="S528" i="1" s="1"/>
  <c r="F528" i="1"/>
  <c r="G528" i="1"/>
  <c r="H528" i="1"/>
  <c r="Y528" i="1" s="1"/>
  <c r="AE528" i="1" s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/>
  <c r="E529" i="1"/>
  <c r="F529" i="1"/>
  <c r="G529" i="1"/>
  <c r="H529" i="1"/>
  <c r="Y529" i="1" s="1"/>
  <c r="AE529" i="1" s="1"/>
  <c r="I529" i="1"/>
  <c r="J529" i="1"/>
  <c r="Z529" i="1"/>
  <c r="K529" i="1"/>
  <c r="L529" i="1"/>
  <c r="M529" i="1"/>
  <c r="N529" i="1"/>
  <c r="O529" i="1"/>
  <c r="P529" i="1"/>
  <c r="X529" i="1"/>
  <c r="A530" i="1"/>
  <c r="B530" i="1"/>
  <c r="C530" i="1"/>
  <c r="D530" i="1"/>
  <c r="X530" i="1"/>
  <c r="E530" i="1"/>
  <c r="F530" i="1"/>
  <c r="G530" i="1"/>
  <c r="H530" i="1"/>
  <c r="Y530" i="1" s="1"/>
  <c r="AE530" i="1" s="1"/>
  <c r="I530" i="1"/>
  <c r="J530" i="1"/>
  <c r="Z530" i="1"/>
  <c r="K530" i="1"/>
  <c r="T530" i="1" s="1"/>
  <c r="L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/>
  <c r="AE531" i="1" s="1"/>
  <c r="I531" i="1"/>
  <c r="J531" i="1"/>
  <c r="Z531" i="1" s="1"/>
  <c r="AA531" i="1"/>
  <c r="K531" i="1"/>
  <c r="L531" i="1"/>
  <c r="V531" i="1" s="1"/>
  <c r="M531" i="1"/>
  <c r="N531" i="1"/>
  <c r="O531" i="1"/>
  <c r="P531" i="1"/>
  <c r="X531" i="1"/>
  <c r="A532" i="1"/>
  <c r="B532" i="1"/>
  <c r="C532" i="1"/>
  <c r="D532" i="1" s="1"/>
  <c r="X532" i="1" s="1"/>
  <c r="E532" i="1"/>
  <c r="F532" i="1"/>
  <c r="G532" i="1"/>
  <c r="H532" i="1"/>
  <c r="Y532" i="1" s="1"/>
  <c r="AE532" i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 s="1"/>
  <c r="S533" i="1" s="1"/>
  <c r="G533" i="1"/>
  <c r="H533" i="1"/>
  <c r="Y533" i="1"/>
  <c r="AE533" i="1"/>
  <c r="I533" i="1"/>
  <c r="J533" i="1"/>
  <c r="Z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/>
  <c r="AE534" i="1" s="1"/>
  <c r="I534" i="1"/>
  <c r="J534" i="1"/>
  <c r="Z534" i="1"/>
  <c r="K534" i="1"/>
  <c r="L534" i="1"/>
  <c r="V534" i="1" s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/>
  <c r="AE535" i="1"/>
  <c r="I535" i="1"/>
  <c r="J535" i="1"/>
  <c r="Z535" i="1"/>
  <c r="AA535" i="1"/>
  <c r="K535" i="1"/>
  <c r="L535" i="1"/>
  <c r="M535" i="1"/>
  <c r="N535" i="1"/>
  <c r="O535" i="1"/>
  <c r="P535" i="1"/>
  <c r="V535" i="1"/>
  <c r="A536" i="1"/>
  <c r="B536" i="1"/>
  <c r="C536" i="1"/>
  <c r="D536" i="1"/>
  <c r="E536" i="1"/>
  <c r="F536" i="1"/>
  <c r="G536" i="1"/>
  <c r="H536" i="1"/>
  <c r="Y536" i="1"/>
  <c r="AE536" i="1" s="1"/>
  <c r="I536" i="1"/>
  <c r="J536" i="1"/>
  <c r="Z536" i="1"/>
  <c r="K536" i="1"/>
  <c r="L536" i="1"/>
  <c r="M536" i="1"/>
  <c r="N536" i="1"/>
  <c r="O536" i="1"/>
  <c r="P536" i="1"/>
  <c r="V536" i="1"/>
  <c r="X536" i="1"/>
  <c r="A537" i="1"/>
  <c r="B537" i="1"/>
  <c r="C537" i="1"/>
  <c r="D537" i="1"/>
  <c r="X537" i="1" s="1"/>
  <c r="E537" i="1"/>
  <c r="F537" i="1"/>
  <c r="G537" i="1"/>
  <c r="H537" i="1"/>
  <c r="Y537" i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/>
  <c r="I538" i="1"/>
  <c r="J538" i="1"/>
  <c r="Z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R539" i="1"/>
  <c r="S539" i="1"/>
  <c r="G539" i="1"/>
  <c r="H539" i="1"/>
  <c r="I539" i="1"/>
  <c r="J539" i="1"/>
  <c r="Z539" i="1" s="1"/>
  <c r="AA539" i="1"/>
  <c r="K539" i="1"/>
  <c r="T539" i="1"/>
  <c r="U539" i="1"/>
  <c r="L539" i="1"/>
  <c r="M539" i="1"/>
  <c r="N539" i="1"/>
  <c r="O539" i="1"/>
  <c r="P539" i="1"/>
  <c r="V539" i="1"/>
  <c r="X539" i="1"/>
  <c r="Y539" i="1"/>
  <c r="AE539" i="1" s="1"/>
  <c r="A540" i="1"/>
  <c r="B540" i="1"/>
  <c r="C540" i="1"/>
  <c r="D540" i="1"/>
  <c r="E540" i="1"/>
  <c r="F540" i="1"/>
  <c r="G540" i="1"/>
  <c r="H540" i="1"/>
  <c r="Y540" i="1"/>
  <c r="AE540" i="1" s="1"/>
  <c r="I540" i="1"/>
  <c r="J540" i="1"/>
  <c r="Z540" i="1"/>
  <c r="AA540" i="1"/>
  <c r="K540" i="1"/>
  <c r="L540" i="1"/>
  <c r="V540" i="1"/>
  <c r="M540" i="1"/>
  <c r="N540" i="1"/>
  <c r="O540" i="1"/>
  <c r="P540" i="1"/>
  <c r="X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G543" i="1"/>
  <c r="H543" i="1"/>
  <c r="Y543" i="1"/>
  <c r="AE543" i="1"/>
  <c r="I543" i="1"/>
  <c r="J543" i="1"/>
  <c r="Z543" i="1"/>
  <c r="AA543" i="1" s="1"/>
  <c r="K543" i="1"/>
  <c r="L543" i="1"/>
  <c r="V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/>
  <c r="AE546" i="1" s="1"/>
  <c r="I546" i="1"/>
  <c r="J546" i="1"/>
  <c r="Z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/>
  <c r="AE547" i="1"/>
  <c r="I547" i="1"/>
  <c r="J547" i="1"/>
  <c r="Z547" i="1" s="1"/>
  <c r="K547" i="1"/>
  <c r="L547" i="1"/>
  <c r="T547" i="1"/>
  <c r="U547" i="1"/>
  <c r="M547" i="1"/>
  <c r="N547" i="1"/>
  <c r="O547" i="1"/>
  <c r="P547" i="1"/>
  <c r="A548" i="1"/>
  <c r="B548" i="1"/>
  <c r="C548" i="1"/>
  <c r="D548" i="1"/>
  <c r="X548" i="1" s="1"/>
  <c r="E548" i="1"/>
  <c r="F548" i="1"/>
  <c r="R548" i="1" s="1"/>
  <c r="S548" i="1" s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/>
  <c r="AE550" i="1"/>
  <c r="I550" i="1"/>
  <c r="J550" i="1"/>
  <c r="Z550" i="1" s="1"/>
  <c r="AA550" i="1"/>
  <c r="K550" i="1"/>
  <c r="L550" i="1"/>
  <c r="V550" i="1"/>
  <c r="M550" i="1"/>
  <c r="N550" i="1"/>
  <c r="O550" i="1"/>
  <c r="P550" i="1"/>
  <c r="A551" i="1"/>
  <c r="B551" i="1"/>
  <c r="C551" i="1"/>
  <c r="D551" i="1"/>
  <c r="X551" i="1"/>
  <c r="E551" i="1"/>
  <c r="F551" i="1"/>
  <c r="G551" i="1"/>
  <c r="H551" i="1"/>
  <c r="Y551" i="1"/>
  <c r="AE551" i="1" s="1"/>
  <c r="I551" i="1"/>
  <c r="J551" i="1"/>
  <c r="Z551" i="1"/>
  <c r="AA551" i="1" s="1"/>
  <c r="K551" i="1"/>
  <c r="L551" i="1"/>
  <c r="T551" i="1"/>
  <c r="U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I552" i="1"/>
  <c r="J552" i="1"/>
  <c r="Z552" i="1"/>
  <c r="AA552" i="1"/>
  <c r="K552" i="1"/>
  <c r="L552" i="1"/>
  <c r="M552" i="1"/>
  <c r="N552" i="1"/>
  <c r="O552" i="1"/>
  <c r="P552" i="1"/>
  <c r="V552" i="1"/>
  <c r="AE552" i="1"/>
  <c r="A553" i="1"/>
  <c r="B553" i="1"/>
  <c r="C553" i="1"/>
  <c r="D553" i="1" s="1"/>
  <c r="X553" i="1" s="1"/>
  <c r="E553" i="1"/>
  <c r="F553" i="1"/>
  <c r="G553" i="1"/>
  <c r="H553" i="1"/>
  <c r="Y553" i="1"/>
  <c r="AE553" i="1"/>
  <c r="I553" i="1"/>
  <c r="J553" i="1"/>
  <c r="Z553" i="1"/>
  <c r="AA553" i="1"/>
  <c r="K553" i="1"/>
  <c r="L553" i="1"/>
  <c r="M553" i="1"/>
  <c r="N553" i="1"/>
  <c r="O553" i="1"/>
  <c r="P553" i="1"/>
  <c r="V553" i="1"/>
  <c r="A554" i="1"/>
  <c r="B554" i="1"/>
  <c r="C554" i="1"/>
  <c r="D554" i="1"/>
  <c r="X554" i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G556" i="1"/>
  <c r="H556" i="1"/>
  <c r="Y556" i="1"/>
  <c r="AE556" i="1" s="1"/>
  <c r="I556" i="1"/>
  <c r="J556" i="1"/>
  <c r="Z556" i="1"/>
  <c r="AA556" i="1" s="1"/>
  <c r="K556" i="1"/>
  <c r="L556" i="1"/>
  <c r="T556" i="1" s="1"/>
  <c r="M556" i="1"/>
  <c r="N556" i="1"/>
  <c r="O556" i="1"/>
  <c r="P556" i="1"/>
  <c r="A557" i="1"/>
  <c r="B557" i="1"/>
  <c r="C557" i="1"/>
  <c r="D557" i="1" s="1"/>
  <c r="X557" i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M558" i="1"/>
  <c r="N558" i="1"/>
  <c r="O558" i="1"/>
  <c r="P558" i="1"/>
  <c r="A559" i="1"/>
  <c r="B559" i="1"/>
  <c r="C559" i="1"/>
  <c r="D559" i="1"/>
  <c r="X559" i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G561" i="1"/>
  <c r="H561" i="1"/>
  <c r="Y561" i="1"/>
  <c r="I561" i="1"/>
  <c r="J561" i="1"/>
  <c r="Z561" i="1" s="1"/>
  <c r="AA561" i="1" s="1"/>
  <c r="K561" i="1"/>
  <c r="L561" i="1"/>
  <c r="V561" i="1"/>
  <c r="M561" i="1"/>
  <c r="N561" i="1"/>
  <c r="O561" i="1"/>
  <c r="P561" i="1"/>
  <c r="AE561" i="1"/>
  <c r="A562" i="1"/>
  <c r="B562" i="1"/>
  <c r="C562" i="1"/>
  <c r="D562" i="1"/>
  <c r="X562" i="1"/>
  <c r="E562" i="1"/>
  <c r="F562" i="1"/>
  <c r="G562" i="1"/>
  <c r="H562" i="1"/>
  <c r="Y562" i="1"/>
  <c r="AE562" i="1"/>
  <c r="I562" i="1"/>
  <c r="J562" i="1"/>
  <c r="Z562" i="1" s="1"/>
  <c r="AA562" i="1" s="1"/>
  <c r="K562" i="1"/>
  <c r="L562" i="1"/>
  <c r="M562" i="1"/>
  <c r="N562" i="1"/>
  <c r="O562" i="1"/>
  <c r="P562" i="1"/>
  <c r="T562" i="1"/>
  <c r="V562" i="1"/>
  <c r="A563" i="1"/>
  <c r="B563" i="1"/>
  <c r="C563" i="1"/>
  <c r="D563" i="1"/>
  <c r="X563" i="1"/>
  <c r="E563" i="1"/>
  <c r="F563" i="1"/>
  <c r="R563" i="1" s="1"/>
  <c r="S563" i="1" s="1"/>
  <c r="G563" i="1"/>
  <c r="H563" i="1"/>
  <c r="Y563" i="1"/>
  <c r="AE563" i="1"/>
  <c r="I563" i="1"/>
  <c r="J563" i="1"/>
  <c r="Z563" i="1" s="1"/>
  <c r="AA563" i="1"/>
  <c r="K563" i="1"/>
  <c r="L563" i="1"/>
  <c r="T563" i="1"/>
  <c r="U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/>
  <c r="AE564" i="1"/>
  <c r="I564" i="1"/>
  <c r="J564" i="1"/>
  <c r="Z564" i="1" s="1"/>
  <c r="AA564" i="1" s="1"/>
  <c r="K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G565" i="1"/>
  <c r="H565" i="1"/>
  <c r="Y565" i="1" s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I566" i="1"/>
  <c r="J566" i="1"/>
  <c r="Z566" i="1" s="1"/>
  <c r="AA566" i="1" s="1"/>
  <c r="K566" i="1"/>
  <c r="T566" i="1" s="1"/>
  <c r="L566" i="1"/>
  <c r="V566" i="1"/>
  <c r="M566" i="1"/>
  <c r="N566" i="1"/>
  <c r="O566" i="1"/>
  <c r="P566" i="1"/>
  <c r="AE566" i="1"/>
  <c r="A567" i="1"/>
  <c r="B567" i="1"/>
  <c r="C567" i="1"/>
  <c r="D567" i="1"/>
  <c r="X567" i="1"/>
  <c r="E567" i="1"/>
  <c r="F567" i="1"/>
  <c r="R567" i="1"/>
  <c r="S567" i="1" s="1"/>
  <c r="G567" i="1"/>
  <c r="H567" i="1"/>
  <c r="Y567" i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T567" i="1"/>
  <c r="A568" i="1"/>
  <c r="B568" i="1"/>
  <c r="C568" i="1"/>
  <c r="D568" i="1"/>
  <c r="X568" i="1"/>
  <c r="E568" i="1"/>
  <c r="F568" i="1"/>
  <c r="G568" i="1"/>
  <c r="H568" i="1"/>
  <c r="Y568" i="1"/>
  <c r="AE568" i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/>
  <c r="I569" i="1"/>
  <c r="J569" i="1"/>
  <c r="Z569" i="1"/>
  <c r="AA569" i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R570" i="1" s="1"/>
  <c r="S570" i="1" s="1"/>
  <c r="F570" i="1"/>
  <c r="G570" i="1"/>
  <c r="H570" i="1"/>
  <c r="Y570" i="1"/>
  <c r="AE570" i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V572" i="1"/>
  <c r="A573" i="1"/>
  <c r="B573" i="1"/>
  <c r="C573" i="1"/>
  <c r="D573" i="1"/>
  <c r="X573" i="1" s="1"/>
  <c r="E573" i="1"/>
  <c r="F573" i="1"/>
  <c r="R573" i="1" s="1"/>
  <c r="S573" i="1" s="1"/>
  <c r="G573" i="1"/>
  <c r="H573" i="1"/>
  <c r="I573" i="1"/>
  <c r="J573" i="1"/>
  <c r="Z573" i="1"/>
  <c r="AA573" i="1" s="1"/>
  <c r="K573" i="1"/>
  <c r="L573" i="1"/>
  <c r="V573" i="1" s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R574" i="1" s="1"/>
  <c r="S574" i="1" s="1"/>
  <c r="G574" i="1"/>
  <c r="H574" i="1"/>
  <c r="Y574" i="1"/>
  <c r="AE574" i="1" s="1"/>
  <c r="I574" i="1"/>
  <c r="J574" i="1"/>
  <c r="Z574" i="1" s="1"/>
  <c r="AA574" i="1" s="1"/>
  <c r="K574" i="1"/>
  <c r="L574" i="1"/>
  <c r="V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I575" i="1"/>
  <c r="J575" i="1"/>
  <c r="Z575" i="1"/>
  <c r="AA575" i="1"/>
  <c r="K575" i="1"/>
  <c r="L575" i="1"/>
  <c r="V575" i="1"/>
  <c r="M575" i="1"/>
  <c r="N575" i="1"/>
  <c r="O575" i="1"/>
  <c r="P575" i="1"/>
  <c r="Y575" i="1"/>
  <c r="AE575" i="1" s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/>
  <c r="AE576" i="1" s="1"/>
  <c r="I576" i="1"/>
  <c r="J576" i="1"/>
  <c r="Z576" i="1" s="1"/>
  <c r="AA576" i="1" s="1"/>
  <c r="K576" i="1"/>
  <c r="T576" i="1" s="1"/>
  <c r="U576" i="1" s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R577" i="1"/>
  <c r="S577" i="1" s="1"/>
  <c r="G577" i="1"/>
  <c r="H577" i="1"/>
  <c r="Y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E577" i="1"/>
  <c r="A578" i="1"/>
  <c r="B578" i="1"/>
  <c r="C578" i="1"/>
  <c r="D578" i="1" s="1"/>
  <c r="X578" i="1" s="1"/>
  <c r="E578" i="1"/>
  <c r="R578" i="1" s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/>
  <c r="X579" i="1" s="1"/>
  <c r="E579" i="1"/>
  <c r="R579" i="1" s="1"/>
  <c r="S579" i="1" s="1"/>
  <c r="F579" i="1"/>
  <c r="G579" i="1"/>
  <c r="H579" i="1"/>
  <c r="Y579" i="1" s="1"/>
  <c r="AE579" i="1" s="1"/>
  <c r="I579" i="1"/>
  <c r="J579" i="1"/>
  <c r="Z579" i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/>
  <c r="G580" i="1"/>
  <c r="H580" i="1"/>
  <c r="Y580" i="1"/>
  <c r="AE580" i="1" s="1"/>
  <c r="I580" i="1"/>
  <c r="J580" i="1"/>
  <c r="Z580" i="1" s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V581" i="1"/>
  <c r="A582" i="1"/>
  <c r="B582" i="1"/>
  <c r="C582" i="1"/>
  <c r="D582" i="1" s="1"/>
  <c r="X582" i="1" s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/>
  <c r="AE583" i="1"/>
  <c r="I583" i="1"/>
  <c r="J583" i="1"/>
  <c r="Z583" i="1" s="1"/>
  <c r="AA583" i="1"/>
  <c r="K583" i="1"/>
  <c r="L583" i="1"/>
  <c r="V583" i="1"/>
  <c r="M583" i="1"/>
  <c r="N583" i="1"/>
  <c r="O583" i="1"/>
  <c r="P583" i="1"/>
  <c r="A584" i="1"/>
  <c r="B584" i="1"/>
  <c r="C584" i="1"/>
  <c r="D584" i="1"/>
  <c r="X584" i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V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 s="1"/>
  <c r="AA585" i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G589" i="1"/>
  <c r="H589" i="1"/>
  <c r="Y589" i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S590" i="1" s="1"/>
  <c r="F590" i="1"/>
  <c r="G590" i="1"/>
  <c r="H590" i="1"/>
  <c r="Y590" i="1"/>
  <c r="AE590" i="1" s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G593" i="1"/>
  <c r="H593" i="1"/>
  <c r="Y593" i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 s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/>
  <c r="I597" i="1"/>
  <c r="J597" i="1"/>
  <c r="Z597" i="1" s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/>
  <c r="AE604" i="1"/>
  <c r="I604" i="1"/>
  <c r="J604" i="1"/>
  <c r="Z604" i="1" s="1"/>
  <c r="AA604" i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 s="1"/>
  <c r="X612" i="1" s="1"/>
  <c r="E612" i="1"/>
  <c r="F612" i="1"/>
  <c r="G612" i="1"/>
  <c r="H612" i="1"/>
  <c r="Y612" i="1"/>
  <c r="AE612" i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/>
  <c r="E613" i="1"/>
  <c r="F613" i="1"/>
  <c r="R613" i="1" s="1"/>
  <c r="S613" i="1" s="1"/>
  <c r="G613" i="1"/>
  <c r="H613" i="1"/>
  <c r="Y613" i="1"/>
  <c r="AE613" i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/>
  <c r="X621" i="1"/>
  <c r="E621" i="1"/>
  <c r="F621" i="1"/>
  <c r="R621" i="1"/>
  <c r="S621" i="1" s="1"/>
  <c r="G621" i="1"/>
  <c r="H621" i="1"/>
  <c r="Y621" i="1"/>
  <c r="AE621" i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 s="1"/>
  <c r="E622" i="1"/>
  <c r="F622" i="1"/>
  <c r="G622" i="1"/>
  <c r="H622" i="1"/>
  <c r="Y622" i="1" s="1"/>
  <c r="AE622" i="1"/>
  <c r="I622" i="1"/>
  <c r="J622" i="1"/>
  <c r="Z622" i="1" s="1"/>
  <c r="AA622" i="1" s="1"/>
  <c r="K622" i="1"/>
  <c r="L622" i="1"/>
  <c r="T622" i="1" s="1"/>
  <c r="U622" i="1" s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/>
  <c r="I625" i="1"/>
  <c r="J625" i="1"/>
  <c r="Z625" i="1" s="1"/>
  <c r="AA625" i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 s="1"/>
  <c r="AE628" i="1" s="1"/>
  <c r="I628" i="1"/>
  <c r="J628" i="1"/>
  <c r="Z628" i="1" s="1"/>
  <c r="AA628" i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 s="1"/>
  <c r="M635" i="1"/>
  <c r="N635" i="1"/>
  <c r="O635" i="1"/>
  <c r="P635" i="1"/>
  <c r="A636" i="1"/>
  <c r="B636" i="1"/>
  <c r="C636" i="1"/>
  <c r="D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/>
  <c r="E637" i="1"/>
  <c r="F637" i="1"/>
  <c r="G637" i="1"/>
  <c r="H637" i="1"/>
  <c r="Y637" i="1" s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 s="1"/>
  <c r="X638" i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/>
  <c r="I642" i="1"/>
  <c r="J642" i="1"/>
  <c r="Z642" i="1" s="1"/>
  <c r="AA642" i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/>
  <c r="AE643" i="1"/>
  <c r="I643" i="1"/>
  <c r="J643" i="1"/>
  <c r="Z643" i="1"/>
  <c r="K643" i="1"/>
  <c r="L643" i="1"/>
  <c r="V643" i="1" s="1"/>
  <c r="M643" i="1"/>
  <c r="N643" i="1"/>
  <c r="O643" i="1"/>
  <c r="P643" i="1"/>
  <c r="AA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/>
  <c r="K644" i="1"/>
  <c r="L644" i="1"/>
  <c r="V644" i="1" s="1"/>
  <c r="M644" i="1"/>
  <c r="N644" i="1"/>
  <c r="O644" i="1"/>
  <c r="P644" i="1"/>
  <c r="Y644" i="1"/>
  <c r="AE644" i="1"/>
  <c r="A645" i="1"/>
  <c r="B645" i="1"/>
  <c r="C645" i="1"/>
  <c r="D645" i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Y651" i="1" s="1"/>
  <c r="AE651" i="1" s="1"/>
  <c r="I651" i="1"/>
  <c r="J651" i="1"/>
  <c r="Z651" i="1" s="1"/>
  <c r="K651" i="1"/>
  <c r="L651" i="1"/>
  <c r="M651" i="1"/>
  <c r="N651" i="1"/>
  <c r="O651" i="1"/>
  <c r="P651" i="1"/>
  <c r="R651" i="1"/>
  <c r="S651" i="1" s="1"/>
  <c r="V651" i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 s="1"/>
  <c r="X656" i="1" s="1"/>
  <c r="E656" i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G658" i="1"/>
  <c r="H658" i="1"/>
  <c r="Y658" i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R659" i="1" s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S659" i="1"/>
  <c r="T659" i="1"/>
  <c r="AB659" i="1" s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T660" i="1" s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/>
  <c r="AE663" i="1" s="1"/>
  <c r="I663" i="1"/>
  <c r="J663" i="1"/>
  <c r="Z663" i="1"/>
  <c r="AA663" i="1" s="1"/>
  <c r="K663" i="1"/>
  <c r="L663" i="1"/>
  <c r="M663" i="1"/>
  <c r="N663" i="1"/>
  <c r="O663" i="1"/>
  <c r="P663" i="1"/>
  <c r="A664" i="1"/>
  <c r="B664" i="1"/>
  <c r="C664" i="1"/>
  <c r="D664" i="1"/>
  <c r="X664" i="1" s="1"/>
  <c r="E664" i="1"/>
  <c r="F664" i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Y664" i="1"/>
  <c r="AE664" i="1" s="1"/>
  <c r="A665" i="1"/>
  <c r="B665" i="1"/>
  <c r="C665" i="1"/>
  <c r="D665" i="1" s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/>
  <c r="M665" i="1"/>
  <c r="N665" i="1"/>
  <c r="O665" i="1"/>
  <c r="P665" i="1"/>
  <c r="X665" i="1"/>
  <c r="Y665" i="1"/>
  <c r="AE665" i="1" s="1"/>
  <c r="A666" i="1"/>
  <c r="B666" i="1"/>
  <c r="C666" i="1"/>
  <c r="D666" i="1" s="1"/>
  <c r="X666" i="1" s="1"/>
  <c r="E666" i="1"/>
  <c r="F666" i="1"/>
  <c r="R666" i="1" s="1"/>
  <c r="S666" i="1"/>
  <c r="G666" i="1"/>
  <c r="H666" i="1"/>
  <c r="Y666" i="1" s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 s="1"/>
  <c r="X668" i="1"/>
  <c r="E668" i="1"/>
  <c r="F668" i="1"/>
  <c r="G668" i="1"/>
  <c r="H668" i="1"/>
  <c r="Y668" i="1" s="1"/>
  <c r="AE668" i="1" s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 s="1"/>
  <c r="X669" i="1"/>
  <c r="E669" i="1"/>
  <c r="F669" i="1"/>
  <c r="R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S669" i="1"/>
  <c r="A670" i="1"/>
  <c r="B670" i="1"/>
  <c r="C670" i="1"/>
  <c r="D670" i="1" s="1"/>
  <c r="X670" i="1" s="1"/>
  <c r="E670" i="1"/>
  <c r="F670" i="1"/>
  <c r="G670" i="1"/>
  <c r="H670" i="1"/>
  <c r="Y670" i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/>
  <c r="X671" i="1"/>
  <c r="E671" i="1"/>
  <c r="F671" i="1"/>
  <c r="G671" i="1"/>
  <c r="H671" i="1"/>
  <c r="Y671" i="1"/>
  <c r="I671" i="1"/>
  <c r="J671" i="1"/>
  <c r="K671" i="1"/>
  <c r="L671" i="1"/>
  <c r="M671" i="1"/>
  <c r="N671" i="1"/>
  <c r="O671" i="1"/>
  <c r="P671" i="1"/>
  <c r="R671" i="1"/>
  <c r="S671" i="1"/>
  <c r="Z671" i="1"/>
  <c r="AA671" i="1" s="1"/>
  <c r="AE671" i="1"/>
  <c r="A672" i="1"/>
  <c r="B672" i="1"/>
  <c r="C672" i="1"/>
  <c r="D672" i="1"/>
  <c r="X672" i="1"/>
  <c r="E672" i="1"/>
  <c r="R672" i="1" s="1"/>
  <c r="S672" i="1" s="1"/>
  <c r="F672" i="1"/>
  <c r="G672" i="1"/>
  <c r="H672" i="1"/>
  <c r="Y672" i="1"/>
  <c r="AE672" i="1"/>
  <c r="I672" i="1"/>
  <c r="J672" i="1"/>
  <c r="K672" i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/>
  <c r="E673" i="1"/>
  <c r="R673" i="1" s="1"/>
  <c r="S673" i="1" s="1"/>
  <c r="F673" i="1"/>
  <c r="G673" i="1"/>
  <c r="H673" i="1"/>
  <c r="Y673" i="1"/>
  <c r="AE673" i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R674" i="1" s="1"/>
  <c r="S674" i="1" s="1"/>
  <c r="F674" i="1"/>
  <c r="G674" i="1"/>
  <c r="H674" i="1"/>
  <c r="Y674" i="1" s="1"/>
  <c r="AE674" i="1" s="1"/>
  <c r="I674" i="1"/>
  <c r="J674" i="1"/>
  <c r="Z674" i="1" s="1"/>
  <c r="K674" i="1"/>
  <c r="L674" i="1"/>
  <c r="M674" i="1"/>
  <c r="N674" i="1"/>
  <c r="O674" i="1"/>
  <c r="P674" i="1"/>
  <c r="V674" i="1"/>
  <c r="AA674" i="1"/>
  <c r="A675" i="1"/>
  <c r="B675" i="1"/>
  <c r="C675" i="1"/>
  <c r="D675" i="1"/>
  <c r="X675" i="1"/>
  <c r="E675" i="1"/>
  <c r="R675" i="1" s="1"/>
  <c r="F675" i="1"/>
  <c r="G675" i="1"/>
  <c r="H675" i="1"/>
  <c r="Y675" i="1" s="1"/>
  <c r="AE675" i="1" s="1"/>
  <c r="I675" i="1"/>
  <c r="J675" i="1"/>
  <c r="Z675" i="1"/>
  <c r="AA675" i="1"/>
  <c r="K675" i="1"/>
  <c r="L675" i="1"/>
  <c r="V675" i="1" s="1"/>
  <c r="M675" i="1"/>
  <c r="N675" i="1"/>
  <c r="O675" i="1"/>
  <c r="P675" i="1"/>
  <c r="S675" i="1"/>
  <c r="A676" i="1"/>
  <c r="B676" i="1"/>
  <c r="C676" i="1"/>
  <c r="D676" i="1" s="1"/>
  <c r="X676" i="1" s="1"/>
  <c r="E676" i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R676" i="1"/>
  <c r="S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/>
  <c r="AE685" i="1" s="1"/>
  <c r="I685" i="1"/>
  <c r="J685" i="1"/>
  <c r="Z685" i="1"/>
  <c r="AA685" i="1"/>
  <c r="K685" i="1"/>
  <c r="L685" i="1"/>
  <c r="V685" i="1" s="1"/>
  <c r="T685" i="1"/>
  <c r="M685" i="1"/>
  <c r="N685" i="1"/>
  <c r="O685" i="1"/>
  <c r="P685" i="1"/>
  <c r="A686" i="1"/>
  <c r="B686" i="1"/>
  <c r="C686" i="1"/>
  <c r="D686" i="1" s="1"/>
  <c r="X686" i="1" s="1"/>
  <c r="E686" i="1"/>
  <c r="F686" i="1"/>
  <c r="R686" i="1" s="1"/>
  <c r="S686" i="1" s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 s="1"/>
  <c r="E690" i="1"/>
  <c r="F690" i="1"/>
  <c r="G690" i="1"/>
  <c r="H690" i="1"/>
  <c r="Y690" i="1"/>
  <c r="AE690" i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F691" i="1"/>
  <c r="G691" i="1"/>
  <c r="H691" i="1"/>
  <c r="Y691" i="1"/>
  <c r="AE691" i="1" s="1"/>
  <c r="I691" i="1"/>
  <c r="J691" i="1"/>
  <c r="Z691" i="1" s="1"/>
  <c r="AA691" i="1" s="1"/>
  <c r="K691" i="1"/>
  <c r="L691" i="1"/>
  <c r="M691" i="1"/>
  <c r="N691" i="1"/>
  <c r="O691" i="1"/>
  <c r="P691" i="1"/>
  <c r="V691" i="1"/>
  <c r="A692" i="1"/>
  <c r="B692" i="1"/>
  <c r="C692" i="1"/>
  <c r="D692" i="1"/>
  <c r="X692" i="1" s="1"/>
  <c r="E692" i="1"/>
  <c r="F692" i="1"/>
  <c r="R692" i="1" s="1"/>
  <c r="S692" i="1" s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R694" i="1" s="1"/>
  <c r="S694" i="1" s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R698" i="1" s="1"/>
  <c r="S698" i="1" s="1"/>
  <c r="G698" i="1"/>
  <c r="H698" i="1"/>
  <c r="Y698" i="1"/>
  <c r="AE698" i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 s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 s="1"/>
  <c r="A700" i="1"/>
  <c r="B700" i="1"/>
  <c r="C700" i="1"/>
  <c r="D700" i="1"/>
  <c r="X700" i="1"/>
  <c r="E700" i="1"/>
  <c r="R700" i="1" s="1"/>
  <c r="S700" i="1" s="1"/>
  <c r="F700" i="1"/>
  <c r="G700" i="1"/>
  <c r="H700" i="1"/>
  <c r="Y700" i="1" s="1"/>
  <c r="AE700" i="1" s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/>
  <c r="X701" i="1"/>
  <c r="E701" i="1"/>
  <c r="F701" i="1"/>
  <c r="R701" i="1" s="1"/>
  <c r="G701" i="1"/>
  <c r="H701" i="1"/>
  <c r="Y701" i="1" s="1"/>
  <c r="I701" i="1"/>
  <c r="J701" i="1"/>
  <c r="Z701" i="1"/>
  <c r="AA701" i="1"/>
  <c r="K701" i="1"/>
  <c r="L701" i="1"/>
  <c r="M701" i="1"/>
  <c r="N701" i="1"/>
  <c r="O701" i="1"/>
  <c r="P701" i="1"/>
  <c r="S701" i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F704" i="1"/>
  <c r="R704" i="1"/>
  <c r="S704" i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 s="1"/>
  <c r="X705" i="1" s="1"/>
  <c r="E705" i="1"/>
  <c r="F705" i="1"/>
  <c r="R705" i="1"/>
  <c r="S705" i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R706" i="1"/>
  <c r="S706" i="1" s="1"/>
  <c r="Z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K711" i="1"/>
  <c r="L711" i="1"/>
  <c r="M711" i="1"/>
  <c r="N711" i="1"/>
  <c r="O711" i="1"/>
  <c r="P711" i="1"/>
  <c r="R711" i="1"/>
  <c r="S711" i="1" s="1"/>
  <c r="Z711" i="1"/>
  <c r="AA711" i="1" s="1"/>
  <c r="A712" i="1"/>
  <c r="B712" i="1"/>
  <c r="C712" i="1"/>
  <c r="D712" i="1" s="1"/>
  <c r="X712" i="1" s="1"/>
  <c r="E712" i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G713" i="1"/>
  <c r="H713" i="1"/>
  <c r="Y713" i="1" s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/>
  <c r="X715" i="1" s="1"/>
  <c r="E715" i="1"/>
  <c r="F715" i="1"/>
  <c r="G715" i="1"/>
  <c r="H715" i="1"/>
  <c r="Y715" i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 s="1"/>
  <c r="V715" i="1"/>
  <c r="AE715" i="1"/>
  <c r="A716" i="1"/>
  <c r="B716" i="1"/>
  <c r="C716" i="1"/>
  <c r="D716" i="1"/>
  <c r="X716" i="1" s="1"/>
  <c r="E716" i="1"/>
  <c r="R716" i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/>
  <c r="X718" i="1" s="1"/>
  <c r="E718" i="1"/>
  <c r="F718" i="1"/>
  <c r="G718" i="1"/>
  <c r="H718" i="1"/>
  <c r="Y718" i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 s="1"/>
  <c r="X719" i="1" s="1"/>
  <c r="E719" i="1"/>
  <c r="F719" i="1"/>
  <c r="G719" i="1"/>
  <c r="H719" i="1"/>
  <c r="Y719" i="1"/>
  <c r="AE719" i="1" s="1"/>
  <c r="I719" i="1"/>
  <c r="J719" i="1"/>
  <c r="K719" i="1"/>
  <c r="L719" i="1"/>
  <c r="M719" i="1"/>
  <c r="N719" i="1"/>
  <c r="O719" i="1"/>
  <c r="P719" i="1"/>
  <c r="R719" i="1"/>
  <c r="S719" i="1" s="1"/>
  <c r="Z719" i="1"/>
  <c r="AA719" i="1" s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 s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R723" i="1" s="1"/>
  <c r="S723" i="1" s="1"/>
  <c r="F723" i="1"/>
  <c r="G723" i="1"/>
  <c r="H723" i="1"/>
  <c r="Y723" i="1"/>
  <c r="I723" i="1"/>
  <c r="J723" i="1"/>
  <c r="Z723" i="1" s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/>
  <c r="E724" i="1"/>
  <c r="R724" i="1" s="1"/>
  <c r="S724" i="1" s="1"/>
  <c r="F724" i="1"/>
  <c r="G724" i="1"/>
  <c r="H724" i="1"/>
  <c r="Y724" i="1"/>
  <c r="AE724" i="1"/>
  <c r="I724" i="1"/>
  <c r="J724" i="1"/>
  <c r="Z724" i="1"/>
  <c r="AA724" i="1" s="1"/>
  <c r="K724" i="1"/>
  <c r="L724" i="1"/>
  <c r="T724" i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/>
  <c r="AA725" i="1" s="1"/>
  <c r="K725" i="1"/>
  <c r="T725" i="1" s="1"/>
  <c r="L725" i="1"/>
  <c r="M725" i="1"/>
  <c r="N725" i="1"/>
  <c r="O725" i="1"/>
  <c r="P725" i="1"/>
  <c r="AE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I730" i="1"/>
  <c r="J730" i="1"/>
  <c r="Z730" i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 s="1"/>
  <c r="X731" i="1" s="1"/>
  <c r="E731" i="1"/>
  <c r="F731" i="1"/>
  <c r="R731" i="1"/>
  <c r="S731" i="1" s="1"/>
  <c r="G731" i="1"/>
  <c r="H731" i="1"/>
  <c r="Y731" i="1" s="1"/>
  <c r="I731" i="1"/>
  <c r="J731" i="1"/>
  <c r="Z731" i="1"/>
  <c r="AA731" i="1"/>
  <c r="K731" i="1"/>
  <c r="T731" i="1" s="1"/>
  <c r="AC731" i="1" s="1"/>
  <c r="AD731" i="1" s="1"/>
  <c r="L731" i="1"/>
  <c r="M731" i="1"/>
  <c r="N731" i="1"/>
  <c r="O731" i="1"/>
  <c r="P731" i="1"/>
  <c r="V731" i="1"/>
  <c r="AE731" i="1"/>
  <c r="A732" i="1"/>
  <c r="B732" i="1"/>
  <c r="C732" i="1"/>
  <c r="D732" i="1"/>
  <c r="X732" i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 s="1"/>
  <c r="A733" i="1"/>
  <c r="B733" i="1"/>
  <c r="C733" i="1"/>
  <c r="D733" i="1"/>
  <c r="X733" i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 s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 s="1"/>
  <c r="AE734" i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 s="1"/>
  <c r="S736" i="1" s="1"/>
  <c r="G736" i="1"/>
  <c r="H736" i="1"/>
  <c r="Y736" i="1" s="1"/>
  <c r="AE736" i="1" s="1"/>
  <c r="I736" i="1"/>
  <c r="J736" i="1"/>
  <c r="Z736" i="1" s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/>
  <c r="X740" i="1" s="1"/>
  <c r="E740" i="1"/>
  <c r="F740" i="1"/>
  <c r="R740" i="1"/>
  <c r="S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F741" i="1"/>
  <c r="R741" i="1"/>
  <c r="S741" i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/>
  <c r="E742" i="1"/>
  <c r="R742" i="1" s="1"/>
  <c r="F742" i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S742" i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 s="1"/>
  <c r="I743" i="1"/>
  <c r="J743" i="1"/>
  <c r="Z743" i="1" s="1"/>
  <c r="AA743" i="1" s="1"/>
  <c r="K743" i="1"/>
  <c r="L743" i="1"/>
  <c r="T743" i="1"/>
  <c r="AC743" i="1"/>
  <c r="AD743" i="1"/>
  <c r="M743" i="1"/>
  <c r="N743" i="1"/>
  <c r="O743" i="1"/>
  <c r="P743" i="1"/>
  <c r="A744" i="1"/>
  <c r="B744" i="1"/>
  <c r="C744" i="1"/>
  <c r="D744" i="1"/>
  <c r="X744" i="1" s="1"/>
  <c r="E744" i="1"/>
  <c r="F744" i="1"/>
  <c r="R744" i="1"/>
  <c r="S744" i="1"/>
  <c r="G744" i="1"/>
  <c r="H744" i="1"/>
  <c r="Y744" i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/>
  <c r="AE746" i="1"/>
  <c r="I746" i="1"/>
  <c r="J746" i="1"/>
  <c r="K746" i="1"/>
  <c r="L746" i="1"/>
  <c r="T746" i="1"/>
  <c r="AC746" i="1"/>
  <c r="AD746" i="1"/>
  <c r="M746" i="1"/>
  <c r="N746" i="1"/>
  <c r="O746" i="1"/>
  <c r="P746" i="1"/>
  <c r="R746" i="1"/>
  <c r="S746" i="1"/>
  <c r="Z746" i="1"/>
  <c r="AA746" i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 s="1"/>
  <c r="X748" i="1" s="1"/>
  <c r="E748" i="1"/>
  <c r="F748" i="1"/>
  <c r="R748" i="1"/>
  <c r="S748" i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G749" i="1"/>
  <c r="H749" i="1"/>
  <c r="Y749" i="1" s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T750" i="1" s="1"/>
  <c r="AC750" i="1" s="1"/>
  <c r="L750" i="1"/>
  <c r="AD750" i="1"/>
  <c r="M750" i="1"/>
  <c r="N750" i="1"/>
  <c r="O750" i="1"/>
  <c r="P750" i="1"/>
  <c r="AA750" i="1"/>
  <c r="A751" i="1"/>
  <c r="B751" i="1"/>
  <c r="C751" i="1"/>
  <c r="D751" i="1" s="1"/>
  <c r="X751" i="1" s="1"/>
  <c r="E751" i="1"/>
  <c r="F751" i="1"/>
  <c r="R751" i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M754" i="1"/>
  <c r="N754" i="1"/>
  <c r="O754" i="1"/>
  <c r="P754" i="1"/>
  <c r="A755" i="1"/>
  <c r="B755" i="1"/>
  <c r="C755" i="1"/>
  <c r="D755" i="1" s="1"/>
  <c r="X755" i="1" s="1"/>
  <c r="E755" i="1"/>
  <c r="F755" i="1"/>
  <c r="G755" i="1"/>
  <c r="H755" i="1"/>
  <c r="Y755" i="1" s="1"/>
  <c r="AE755" i="1" s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 s="1"/>
  <c r="E756" i="1"/>
  <c r="R756" i="1" s="1"/>
  <c r="S756" i="1" s="1"/>
  <c r="F756" i="1"/>
  <c r="G756" i="1"/>
  <c r="H756" i="1"/>
  <c r="Y756" i="1" s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Z757" i="1" s="1"/>
  <c r="AA757" i="1" s="1"/>
  <c r="K757" i="1"/>
  <c r="L757" i="1"/>
  <c r="M757" i="1"/>
  <c r="N757" i="1"/>
  <c r="O757" i="1"/>
  <c r="P757" i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G760" i="1"/>
  <c r="H760" i="1"/>
  <c r="Y760" i="1"/>
  <c r="AE760" i="1"/>
  <c r="I760" i="1"/>
  <c r="J760" i="1"/>
  <c r="K760" i="1"/>
  <c r="L760" i="1"/>
  <c r="M760" i="1"/>
  <c r="N760" i="1"/>
  <c r="O760" i="1"/>
  <c r="P760" i="1"/>
  <c r="R760" i="1"/>
  <c r="S760" i="1" s="1"/>
  <c r="Z760" i="1"/>
  <c r="AA760" i="1"/>
  <c r="A761" i="1"/>
  <c r="B761" i="1"/>
  <c r="C761" i="1"/>
  <c r="D761" i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/>
  <c r="AD761" i="1"/>
  <c r="M761" i="1"/>
  <c r="N761" i="1"/>
  <c r="O761" i="1"/>
  <c r="P761" i="1"/>
  <c r="R761" i="1"/>
  <c r="S761" i="1"/>
  <c r="Z761" i="1"/>
  <c r="AA761" i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R764" i="1" s="1"/>
  <c r="S764" i="1" s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M764" i="1"/>
  <c r="N764" i="1"/>
  <c r="O764" i="1"/>
  <c r="P764" i="1"/>
  <c r="A765" i="1"/>
  <c r="B765" i="1"/>
  <c r="C765" i="1"/>
  <c r="D765" i="1" s="1"/>
  <c r="X765" i="1" s="1"/>
  <c r="E765" i="1"/>
  <c r="F765" i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 s="1"/>
  <c r="AE767" i="1"/>
  <c r="I767" i="1"/>
  <c r="J767" i="1"/>
  <c r="Z767" i="1" s="1"/>
  <c r="AA767" i="1" s="1"/>
  <c r="K767" i="1"/>
  <c r="L767" i="1"/>
  <c r="T767" i="1" s="1"/>
  <c r="AC767" i="1" s="1"/>
  <c r="AD767" i="1" s="1"/>
  <c r="M767" i="1"/>
  <c r="N767" i="1"/>
  <c r="O767" i="1"/>
  <c r="P767" i="1"/>
  <c r="A768" i="1"/>
  <c r="B768" i="1"/>
  <c r="C768" i="1"/>
  <c r="D768" i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 s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K769" i="1"/>
  <c r="L769" i="1"/>
  <c r="M769" i="1"/>
  <c r="N769" i="1"/>
  <c r="O769" i="1"/>
  <c r="P769" i="1"/>
  <c r="AA769" i="1"/>
  <c r="A770" i="1"/>
  <c r="B770" i="1"/>
  <c r="C770" i="1"/>
  <c r="D770" i="1" s="1"/>
  <c r="X770" i="1" s="1"/>
  <c r="E770" i="1"/>
  <c r="F770" i="1"/>
  <c r="R770" i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R773" i="1" s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R774" i="1" s="1"/>
  <c r="S774" i="1" s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A775" i="1"/>
  <c r="B775" i="1"/>
  <c r="C775" i="1"/>
  <c r="D775" i="1"/>
  <c r="X775" i="1"/>
  <c r="E775" i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R775" i="1"/>
  <c r="S775" i="1" s="1"/>
  <c r="A776" i="1"/>
  <c r="B776" i="1"/>
  <c r="C776" i="1"/>
  <c r="D776" i="1"/>
  <c r="X776" i="1"/>
  <c r="E776" i="1"/>
  <c r="R776" i="1" s="1"/>
  <c r="S776" i="1" s="1"/>
  <c r="F776" i="1"/>
  <c r="G776" i="1"/>
  <c r="H776" i="1"/>
  <c r="Y776" i="1" s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/>
  <c r="X777" i="1" s="1"/>
  <c r="E777" i="1"/>
  <c r="F777" i="1"/>
  <c r="R777" i="1" s="1"/>
  <c r="S777" i="1" s="1"/>
  <c r="G777" i="1"/>
  <c r="H777" i="1"/>
  <c r="Y777" i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L779" i="1"/>
  <c r="M779" i="1"/>
  <c r="N779" i="1"/>
  <c r="O779" i="1"/>
  <c r="P779" i="1"/>
  <c r="A780" i="1"/>
  <c r="B780" i="1"/>
  <c r="C780" i="1"/>
  <c r="D780" i="1" s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/>
  <c r="X781" i="1"/>
  <c r="E781" i="1"/>
  <c r="F781" i="1"/>
  <c r="R781" i="1"/>
  <c r="S781" i="1" s="1"/>
  <c r="G781" i="1"/>
  <c r="H781" i="1"/>
  <c r="Y781" i="1"/>
  <c r="AE781" i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S782" i="1" s="1"/>
  <c r="F782" i="1"/>
  <c r="G782" i="1"/>
  <c r="H782" i="1"/>
  <c r="Y782" i="1" s="1"/>
  <c r="AE782" i="1" s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AF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 s="1"/>
  <c r="X787" i="1" s="1"/>
  <c r="E787" i="1"/>
  <c r="F787" i="1"/>
  <c r="G787" i="1"/>
  <c r="H787" i="1"/>
  <c r="Y787" i="1"/>
  <c r="AE787" i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R787" i="1"/>
  <c r="S787" i="1" s="1"/>
  <c r="A788" i="1"/>
  <c r="B788" i="1"/>
  <c r="C788" i="1"/>
  <c r="D788" i="1" s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 s="1"/>
  <c r="X790" i="1" s="1"/>
  <c r="E790" i="1"/>
  <c r="F790" i="1"/>
  <c r="G790" i="1"/>
  <c r="H790" i="1"/>
  <c r="Y790" i="1" s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 s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 s="1"/>
  <c r="A803" i="1"/>
  <c r="B803" i="1"/>
  <c r="C803" i="1"/>
  <c r="D803" i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 s="1"/>
  <c r="X804" i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 s="1"/>
  <c r="X806" i="1"/>
  <c r="E806" i="1"/>
  <c r="F806" i="1"/>
  <c r="G806" i="1"/>
  <c r="H806" i="1"/>
  <c r="Y806" i="1" s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AA808" i="1" s="1"/>
  <c r="K808" i="1"/>
  <c r="L808" i="1"/>
  <c r="M808" i="1"/>
  <c r="N808" i="1"/>
  <c r="O808" i="1"/>
  <c r="P808" i="1"/>
  <c r="R808" i="1"/>
  <c r="S808" i="1" s="1"/>
  <c r="V808" i="1"/>
  <c r="A809" i="1"/>
  <c r="B809" i="1"/>
  <c r="C809" i="1"/>
  <c r="D809" i="1"/>
  <c r="X809" i="1"/>
  <c r="E809" i="1"/>
  <c r="F809" i="1"/>
  <c r="G809" i="1"/>
  <c r="H809" i="1"/>
  <c r="Y809" i="1" s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/>
  <c r="E813" i="1"/>
  <c r="F813" i="1"/>
  <c r="G813" i="1"/>
  <c r="H813" i="1"/>
  <c r="Y813" i="1" s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/>
  <c r="X822" i="1"/>
  <c r="E822" i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R822" i="1"/>
  <c r="S822" i="1" s="1"/>
  <c r="AA822" i="1"/>
  <c r="A823" i="1"/>
  <c r="B823" i="1"/>
  <c r="C823" i="1"/>
  <c r="D823" i="1" s="1"/>
  <c r="X823" i="1" s="1"/>
  <c r="E823" i="1"/>
  <c r="F823" i="1"/>
  <c r="R823" i="1"/>
  <c r="S823" i="1" s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/>
  <c r="AE824" i="1" s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 s="1"/>
  <c r="E826" i="1"/>
  <c r="F826" i="1"/>
  <c r="G826" i="1"/>
  <c r="H826" i="1"/>
  <c r="Y826" i="1" s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/>
  <c r="G828" i="1"/>
  <c r="H828" i="1"/>
  <c r="Y828" i="1" s="1"/>
  <c r="AE828" i="1" s="1"/>
  <c r="I828" i="1"/>
  <c r="J828" i="1"/>
  <c r="Z828" i="1" s="1"/>
  <c r="AA828" i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 s="1"/>
  <c r="E832" i="1"/>
  <c r="F832" i="1"/>
  <c r="R832" i="1" s="1"/>
  <c r="S832" i="1" s="1"/>
  <c r="G832" i="1"/>
  <c r="H832" i="1"/>
  <c r="Y832" i="1" s="1"/>
  <c r="AE832" i="1" s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 s="1"/>
  <c r="E833" i="1"/>
  <c r="F833" i="1"/>
  <c r="R833" i="1" s="1"/>
  <c r="S833" i="1" s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/>
  <c r="G837" i="1"/>
  <c r="H837" i="1"/>
  <c r="Y837" i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 s="1"/>
  <c r="X838" i="1"/>
  <c r="E838" i="1"/>
  <c r="F838" i="1"/>
  <c r="G838" i="1"/>
  <c r="H838" i="1"/>
  <c r="Y838" i="1"/>
  <c r="AE838" i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 s="1"/>
  <c r="AE839" i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/>
  <c r="AE840" i="1" s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Z841" i="1" s="1"/>
  <c r="AA841" i="1" s="1"/>
  <c r="AB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 s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K846" i="1"/>
  <c r="L846" i="1"/>
  <c r="M846" i="1"/>
  <c r="N846" i="1"/>
  <c r="O846" i="1"/>
  <c r="P846" i="1"/>
  <c r="AA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R849" i="1" s="1"/>
  <c r="F849" i="1"/>
  <c r="S849" i="1"/>
  <c r="G849" i="1"/>
  <c r="H849" i="1"/>
  <c r="Y849" i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/>
  <c r="X852" i="1"/>
  <c r="E852" i="1"/>
  <c r="F852" i="1"/>
  <c r="R852" i="1" s="1"/>
  <c r="S852" i="1"/>
  <c r="G852" i="1"/>
  <c r="H852" i="1"/>
  <c r="Y852" i="1"/>
  <c r="AE852" i="1"/>
  <c r="I852" i="1"/>
  <c r="J852" i="1"/>
  <c r="Z852" i="1" s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R853" i="1" s="1"/>
  <c r="S853" i="1" s="1"/>
  <c r="F853" i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 s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R855" i="1" s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 s="1"/>
  <c r="E856" i="1"/>
  <c r="F856" i="1"/>
  <c r="R856" i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 s="1"/>
  <c r="E858" i="1"/>
  <c r="F858" i="1"/>
  <c r="G858" i="1"/>
  <c r="H858" i="1"/>
  <c r="Y858" i="1" s="1"/>
  <c r="AE858" i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G859" i="1"/>
  <c r="H859" i="1"/>
  <c r="Y859" i="1" s="1"/>
  <c r="AE859" i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 s="1"/>
  <c r="I862" i="1"/>
  <c r="J862" i="1"/>
  <c r="Z862" i="1" s="1"/>
  <c r="K862" i="1"/>
  <c r="T862" i="1" s="1"/>
  <c r="L862" i="1"/>
  <c r="M862" i="1"/>
  <c r="N862" i="1"/>
  <c r="O862" i="1"/>
  <c r="P862" i="1"/>
  <c r="AA862" i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G865" i="1"/>
  <c r="H865" i="1"/>
  <c r="Y865" i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/>
  <c r="E866" i="1"/>
  <c r="F866" i="1"/>
  <c r="G866" i="1"/>
  <c r="H866" i="1"/>
  <c r="Y866" i="1" s="1"/>
  <c r="AE866" i="1" s="1"/>
  <c r="I866" i="1"/>
  <c r="J866" i="1"/>
  <c r="Z866" i="1" s="1"/>
  <c r="AA866" i="1" s="1"/>
  <c r="AB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/>
  <c r="E868" i="1"/>
  <c r="F868" i="1"/>
  <c r="R868" i="1" s="1"/>
  <c r="S868" i="1" s="1"/>
  <c r="G868" i="1"/>
  <c r="H868" i="1"/>
  <c r="Y868" i="1" s="1"/>
  <c r="AE868" i="1" s="1"/>
  <c r="I868" i="1"/>
  <c r="J868" i="1"/>
  <c r="Z868" i="1" s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R869" i="1" s="1"/>
  <c r="S869" i="1" s="1"/>
  <c r="F869" i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/>
  <c r="E870" i="1"/>
  <c r="R870" i="1" s="1"/>
  <c r="S870" i="1" s="1"/>
  <c r="F870" i="1"/>
  <c r="G870" i="1"/>
  <c r="H870" i="1"/>
  <c r="Y870" i="1"/>
  <c r="AE870" i="1" s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 s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 s="1"/>
  <c r="I875" i="1"/>
  <c r="J875" i="1"/>
  <c r="Z875" i="1" s="1"/>
  <c r="K875" i="1"/>
  <c r="L875" i="1"/>
  <c r="M875" i="1"/>
  <c r="N875" i="1"/>
  <c r="O875" i="1"/>
  <c r="P875" i="1"/>
  <c r="AA875" i="1"/>
  <c r="A876" i="1"/>
  <c r="B876" i="1"/>
  <c r="C876" i="1"/>
  <c r="D876" i="1" s="1"/>
  <c r="X876" i="1"/>
  <c r="E876" i="1"/>
  <c r="F876" i="1"/>
  <c r="R876" i="1"/>
  <c r="S876" i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R877" i="1" s="1"/>
  <c r="S877" i="1" s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 s="1"/>
  <c r="I879" i="1"/>
  <c r="J879" i="1"/>
  <c r="K879" i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 s="1"/>
  <c r="X882" i="1"/>
  <c r="E882" i="1"/>
  <c r="F882" i="1"/>
  <c r="G882" i="1"/>
  <c r="H882" i="1"/>
  <c r="Y882" i="1" s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/>
  <c r="E885" i="1"/>
  <c r="R885" i="1" s="1"/>
  <c r="S885" i="1" s="1"/>
  <c r="F885" i="1"/>
  <c r="G885" i="1"/>
  <c r="H885" i="1"/>
  <c r="Y885" i="1" s="1"/>
  <c r="AE885" i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R887" i="1" s="1"/>
  <c r="S887" i="1" s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 s="1"/>
  <c r="X888" i="1"/>
  <c r="E888" i="1"/>
  <c r="F888" i="1"/>
  <c r="R888" i="1"/>
  <c r="S888" i="1"/>
  <c r="G888" i="1"/>
  <c r="H888" i="1"/>
  <c r="Y888" i="1" s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V890" i="1" s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/>
  <c r="AE891" i="1"/>
  <c r="I891" i="1"/>
  <c r="J891" i="1"/>
  <c r="K891" i="1"/>
  <c r="T891" i="1" s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/>
  <c r="E894" i="1"/>
  <c r="R894" i="1" s="1"/>
  <c r="S894" i="1" s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/>
  <c r="E895" i="1"/>
  <c r="F895" i="1"/>
  <c r="G895" i="1"/>
  <c r="H895" i="1"/>
  <c r="Y895" i="1"/>
  <c r="AE895" i="1" s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/>
  <c r="I898" i="1"/>
  <c r="J898" i="1"/>
  <c r="Z898" i="1" s="1"/>
  <c r="K898" i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 s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/>
  <c r="S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/>
  <c r="E902" i="1"/>
  <c r="F902" i="1"/>
  <c r="G902" i="1"/>
  <c r="H902" i="1"/>
  <c r="Y902" i="1" s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/>
  <c r="X905" i="1" s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G906" i="1"/>
  <c r="H906" i="1"/>
  <c r="Y906" i="1"/>
  <c r="AE906" i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F908" i="1"/>
  <c r="R908" i="1"/>
  <c r="S908" i="1"/>
  <c r="G908" i="1"/>
  <c r="H908" i="1"/>
  <c r="Y908" i="1" s="1"/>
  <c r="AE908" i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/>
  <c r="AE913" i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K914" i="1"/>
  <c r="T914" i="1" s="1"/>
  <c r="L914" i="1"/>
  <c r="M914" i="1"/>
  <c r="N914" i="1"/>
  <c r="O914" i="1"/>
  <c r="P914" i="1"/>
  <c r="AA914" i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 s="1"/>
  <c r="G917" i="1"/>
  <c r="H917" i="1"/>
  <c r="Y917" i="1"/>
  <c r="AE917" i="1" s="1"/>
  <c r="I917" i="1"/>
  <c r="J917" i="1"/>
  <c r="Z917" i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R919" i="1" s="1"/>
  <c r="S919" i="1" s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 s="1"/>
  <c r="G920" i="1"/>
  <c r="H920" i="1"/>
  <c r="Y920" i="1" s="1"/>
  <c r="AE920" i="1"/>
  <c r="I920" i="1"/>
  <c r="J920" i="1"/>
  <c r="Z920" i="1" s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 s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/>
  <c r="AE922" i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/>
  <c r="E924" i="1"/>
  <c r="F924" i="1"/>
  <c r="R924" i="1"/>
  <c r="S924" i="1"/>
  <c r="G924" i="1"/>
  <c r="H924" i="1"/>
  <c r="Y924" i="1"/>
  <c r="AE924" i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G927" i="1"/>
  <c r="H927" i="1"/>
  <c r="Y927" i="1" s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 s="1"/>
  <c r="AA928" i="1" s="1"/>
  <c r="K928" i="1"/>
  <c r="L928" i="1"/>
  <c r="T928" i="1" s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/>
  <c r="AE929" i="1" s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R931" i="1" s="1"/>
  <c r="S931" i="1" s="1"/>
  <c r="F931" i="1"/>
  <c r="G931" i="1"/>
  <c r="H931" i="1"/>
  <c r="Y931" i="1" s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 s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Z934" i="1" s="1"/>
  <c r="AA934" i="1" s="1"/>
  <c r="AB934" i="1" s="1"/>
  <c r="K934" i="1"/>
  <c r="L934" i="1"/>
  <c r="M934" i="1"/>
  <c r="N934" i="1"/>
  <c r="O934" i="1"/>
  <c r="P934" i="1"/>
  <c r="A935" i="1"/>
  <c r="B935" i="1"/>
  <c r="C935" i="1"/>
  <c r="D935" i="1" s="1"/>
  <c r="X935" i="1"/>
  <c r="E935" i="1"/>
  <c r="F935" i="1"/>
  <c r="G935" i="1"/>
  <c r="H935" i="1"/>
  <c r="Y935" i="1" s="1"/>
  <c r="AE935" i="1" s="1"/>
  <c r="I935" i="1"/>
  <c r="J935" i="1"/>
  <c r="K935" i="1"/>
  <c r="T935" i="1" s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R936" i="1" s="1"/>
  <c r="S936" i="1" s="1"/>
  <c r="G936" i="1"/>
  <c r="H936" i="1"/>
  <c r="Y936" i="1"/>
  <c r="AE936" i="1" s="1"/>
  <c r="I936" i="1"/>
  <c r="J936" i="1"/>
  <c r="Z936" i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G939" i="1"/>
  <c r="H939" i="1"/>
  <c r="Y939" i="1" s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S940" i="1" s="1"/>
  <c r="F940" i="1"/>
  <c r="G940" i="1"/>
  <c r="H940" i="1"/>
  <c r="Y940" i="1" s="1"/>
  <c r="AE940" i="1" s="1"/>
  <c r="I940" i="1"/>
  <c r="J940" i="1"/>
  <c r="Z940" i="1"/>
  <c r="AA940" i="1"/>
  <c r="K940" i="1"/>
  <c r="L940" i="1"/>
  <c r="V940" i="1" s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B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 s="1"/>
  <c r="G944" i="1"/>
  <c r="H944" i="1"/>
  <c r="Y944" i="1" s="1"/>
  <c r="AE944" i="1" s="1"/>
  <c r="I944" i="1"/>
  <c r="J944" i="1"/>
  <c r="Z944" i="1"/>
  <c r="AA944" i="1" s="1"/>
  <c r="K944" i="1"/>
  <c r="T944" i="1" s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R946" i="1" s="1"/>
  <c r="S946" i="1" s="1"/>
  <c r="F946" i="1"/>
  <c r="G946" i="1"/>
  <c r="H946" i="1"/>
  <c r="Y946" i="1"/>
  <c r="AE946" i="1" s="1"/>
  <c r="I946" i="1"/>
  <c r="J946" i="1"/>
  <c r="Z946" i="1" s="1"/>
  <c r="AA946" i="1" s="1"/>
  <c r="K946" i="1"/>
  <c r="L946" i="1"/>
  <c r="V946" i="1" s="1"/>
  <c r="M946" i="1"/>
  <c r="N946" i="1"/>
  <c r="O946" i="1"/>
  <c r="P946" i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V948" i="1" s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 s="1"/>
  <c r="G949" i="1"/>
  <c r="H949" i="1"/>
  <c r="Y949" i="1"/>
  <c r="AE949" i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R950" i="1" s="1"/>
  <c r="S950" i="1" s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K951" i="1"/>
  <c r="L951" i="1"/>
  <c r="M951" i="1"/>
  <c r="N951" i="1"/>
  <c r="O951" i="1"/>
  <c r="P951" i="1"/>
  <c r="AA951" i="1"/>
  <c r="A952" i="1"/>
  <c r="B952" i="1"/>
  <c r="C952" i="1"/>
  <c r="D952" i="1"/>
  <c r="X952" i="1" s="1"/>
  <c r="E952" i="1"/>
  <c r="R952" i="1" s="1"/>
  <c r="S952" i="1" s="1"/>
  <c r="F952" i="1"/>
  <c r="G952" i="1"/>
  <c r="H952" i="1"/>
  <c r="Y952" i="1"/>
  <c r="AE952" i="1"/>
  <c r="I952" i="1"/>
  <c r="J952" i="1"/>
  <c r="Z952" i="1" s="1"/>
  <c r="AA952" i="1" s="1"/>
  <c r="K952" i="1"/>
  <c r="T952" i="1" s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 s="1"/>
  <c r="AE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AB956" i="1" s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/>
  <c r="X959" i="1"/>
  <c r="E959" i="1"/>
  <c r="R959" i="1" s="1"/>
  <c r="F959" i="1"/>
  <c r="G959" i="1"/>
  <c r="H959" i="1"/>
  <c r="Y959" i="1" s="1"/>
  <c r="AE959" i="1"/>
  <c r="I959" i="1"/>
  <c r="J959" i="1"/>
  <c r="Z959" i="1" s="1"/>
  <c r="AA959" i="1" s="1"/>
  <c r="K959" i="1"/>
  <c r="L959" i="1"/>
  <c r="V959" i="1" s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T960" i="1" s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 s="1"/>
  <c r="AE961" i="1" s="1"/>
  <c r="AF961" i="1" s="1"/>
  <c r="AG961" i="1" s="1"/>
  <c r="AH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U961" i="1" s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/>
  <c r="I962" i="1"/>
  <c r="J962" i="1"/>
  <c r="Z962" i="1" s="1"/>
  <c r="K962" i="1"/>
  <c r="L962" i="1"/>
  <c r="M962" i="1"/>
  <c r="N962" i="1"/>
  <c r="O962" i="1"/>
  <c r="P962" i="1"/>
  <c r="AA962" i="1"/>
  <c r="A963" i="1"/>
  <c r="B963" i="1"/>
  <c r="C963" i="1"/>
  <c r="D963" i="1"/>
  <c r="X963" i="1" s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K964" i="1"/>
  <c r="T964" i="1" s="1"/>
  <c r="AC964" i="1" s="1"/>
  <c r="AD964" i="1" s="1"/>
  <c r="AF964" i="1" s="1"/>
  <c r="U964" i="1"/>
  <c r="L964" i="1"/>
  <c r="V964" i="1"/>
  <c r="M964" i="1"/>
  <c r="N964" i="1"/>
  <c r="O964" i="1"/>
  <c r="P964" i="1"/>
  <c r="AA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K966" i="1"/>
  <c r="L966" i="1"/>
  <c r="V966" i="1"/>
  <c r="M966" i="1"/>
  <c r="N966" i="1"/>
  <c r="O966" i="1"/>
  <c r="P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 s="1"/>
  <c r="AA968" i="1" s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/>
  <c r="E969" i="1"/>
  <c r="F969" i="1"/>
  <c r="G969" i="1"/>
  <c r="H969" i="1"/>
  <c r="Y969" i="1"/>
  <c r="AE969" i="1"/>
  <c r="I969" i="1"/>
  <c r="J969" i="1"/>
  <c r="Z969" i="1" s="1"/>
  <c r="AA969" i="1" s="1"/>
  <c r="K969" i="1"/>
  <c r="AB969" i="1" s="1"/>
  <c r="L969" i="1"/>
  <c r="V969" i="1"/>
  <c r="M969" i="1"/>
  <c r="N969" i="1"/>
  <c r="O969" i="1"/>
  <c r="P969" i="1"/>
  <c r="T969" i="1"/>
  <c r="AC969" i="1" s="1"/>
  <c r="AD969" i="1" s="1"/>
  <c r="A970" i="1"/>
  <c r="B970" i="1"/>
  <c r="C970" i="1"/>
  <c r="D970" i="1"/>
  <c r="X970" i="1"/>
  <c r="E970" i="1"/>
  <c r="R970" i="1" s="1"/>
  <c r="S970" i="1" s="1"/>
  <c r="F970" i="1"/>
  <c r="G970" i="1"/>
  <c r="H970" i="1"/>
  <c r="Y970" i="1"/>
  <c r="AE970" i="1"/>
  <c r="I970" i="1"/>
  <c r="J970" i="1"/>
  <c r="Z970" i="1"/>
  <c r="AA970" i="1" s="1"/>
  <c r="AB970" i="1" s="1"/>
  <c r="K970" i="1"/>
  <c r="U970" i="1"/>
  <c r="L970" i="1"/>
  <c r="T970" i="1" s="1"/>
  <c r="AC970" i="1" s="1"/>
  <c r="M970" i="1"/>
  <c r="N970" i="1"/>
  <c r="O970" i="1"/>
  <c r="P970" i="1"/>
  <c r="A971" i="1"/>
  <c r="B971" i="1"/>
  <c r="C971" i="1"/>
  <c r="D971" i="1" s="1"/>
  <c r="X971" i="1" s="1"/>
  <c r="E971" i="1"/>
  <c r="R971" i="1" s="1"/>
  <c r="S971" i="1" s="1"/>
  <c r="F971" i="1"/>
  <c r="G971" i="1"/>
  <c r="H971" i="1"/>
  <c r="Y971" i="1"/>
  <c r="AE971" i="1" s="1"/>
  <c r="I971" i="1"/>
  <c r="J971" i="1"/>
  <c r="K971" i="1"/>
  <c r="L971" i="1"/>
  <c r="T971" i="1" s="1"/>
  <c r="U971" i="1" s="1"/>
  <c r="M971" i="1"/>
  <c r="N971" i="1"/>
  <c r="O971" i="1"/>
  <c r="P971" i="1"/>
  <c r="Z971" i="1"/>
  <c r="AA971" i="1" s="1"/>
  <c r="AB971" i="1" s="1"/>
  <c r="A972" i="1"/>
  <c r="B972" i="1"/>
  <c r="C972" i="1"/>
  <c r="D972" i="1"/>
  <c r="X972" i="1"/>
  <c r="E972" i="1"/>
  <c r="F972" i="1"/>
  <c r="G972" i="1"/>
  <c r="H972" i="1"/>
  <c r="Y972" i="1"/>
  <c r="AE972" i="1"/>
  <c r="I972" i="1"/>
  <c r="J972" i="1"/>
  <c r="K972" i="1"/>
  <c r="L972" i="1"/>
  <c r="V972" i="1" s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/>
  <c r="AE973" i="1"/>
  <c r="AF973" i="1" s="1"/>
  <c r="AG973" i="1" s="1"/>
  <c r="AH973" i="1" s="1"/>
  <c r="I973" i="1"/>
  <c r="J973" i="1"/>
  <c r="Z973" i="1" s="1"/>
  <c r="K973" i="1"/>
  <c r="L973" i="1"/>
  <c r="V973" i="1" s="1"/>
  <c r="M973" i="1"/>
  <c r="N973" i="1"/>
  <c r="O973" i="1"/>
  <c r="P973" i="1"/>
  <c r="AA973" i="1"/>
  <c r="A974" i="1"/>
  <c r="B974" i="1"/>
  <c r="C974" i="1"/>
  <c r="D974" i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/>
  <c r="E975" i="1"/>
  <c r="F975" i="1"/>
  <c r="G975" i="1"/>
  <c r="H975" i="1"/>
  <c r="Y975" i="1"/>
  <c r="AE975" i="1"/>
  <c r="I975" i="1"/>
  <c r="J975" i="1"/>
  <c r="Z975" i="1" s="1"/>
  <c r="AA975" i="1" s="1"/>
  <c r="K975" i="1"/>
  <c r="L975" i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K976" i="1"/>
  <c r="L976" i="1"/>
  <c r="V976" i="1" s="1"/>
  <c r="M976" i="1"/>
  <c r="N976" i="1"/>
  <c r="O976" i="1"/>
  <c r="P976" i="1"/>
  <c r="Z976" i="1"/>
  <c r="AA976" i="1" s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/>
  <c r="AE977" i="1"/>
  <c r="I977" i="1"/>
  <c r="J977" i="1"/>
  <c r="Z977" i="1" s="1"/>
  <c r="AA977" i="1" s="1"/>
  <c r="K977" i="1"/>
  <c r="L977" i="1"/>
  <c r="T977" i="1" s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T978" i="1" s="1"/>
  <c r="M978" i="1"/>
  <c r="N978" i="1"/>
  <c r="O978" i="1"/>
  <c r="P978" i="1"/>
  <c r="A979" i="1"/>
  <c r="B979" i="1"/>
  <c r="C979" i="1"/>
  <c r="D979" i="1"/>
  <c r="X979" i="1" s="1"/>
  <c r="E979" i="1"/>
  <c r="R979" i="1" s="1"/>
  <c r="S979" i="1" s="1"/>
  <c r="F979" i="1"/>
  <c r="G979" i="1"/>
  <c r="H979" i="1"/>
  <c r="Y979" i="1"/>
  <c r="AE979" i="1"/>
  <c r="I979" i="1"/>
  <c r="J979" i="1"/>
  <c r="Z979" i="1" s="1"/>
  <c r="AA979" i="1" s="1"/>
  <c r="K979" i="1"/>
  <c r="T979" i="1" s="1"/>
  <c r="AC979" i="1" s="1"/>
  <c r="AD979" i="1" s="1"/>
  <c r="L979" i="1"/>
  <c r="V979" i="1"/>
  <c r="M979" i="1"/>
  <c r="N979" i="1"/>
  <c r="O979" i="1"/>
  <c r="P979" i="1"/>
  <c r="U979" i="1"/>
  <c r="A980" i="1"/>
  <c r="B980" i="1"/>
  <c r="C980" i="1"/>
  <c r="D980" i="1" s="1"/>
  <c r="X980" i="1" s="1"/>
  <c r="E980" i="1"/>
  <c r="R980" i="1" s="1"/>
  <c r="S980" i="1" s="1"/>
  <c r="F980" i="1"/>
  <c r="G980" i="1"/>
  <c r="H980" i="1"/>
  <c r="Y980" i="1" s="1"/>
  <c r="AE980" i="1" s="1"/>
  <c r="AF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/>
  <c r="E981" i="1"/>
  <c r="F981" i="1"/>
  <c r="R981" i="1" s="1"/>
  <c r="S981" i="1" s="1"/>
  <c r="G981" i="1"/>
  <c r="H981" i="1"/>
  <c r="Y981" i="1" s="1"/>
  <c r="AE981" i="1" s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U981" i="1" s="1"/>
  <c r="A982" i="1"/>
  <c r="B982" i="1"/>
  <c r="C982" i="1"/>
  <c r="D982" i="1" s="1"/>
  <c r="X982" i="1"/>
  <c r="E982" i="1"/>
  <c r="F982" i="1"/>
  <c r="R982" i="1"/>
  <c r="S982" i="1"/>
  <c r="G982" i="1"/>
  <c r="H982" i="1"/>
  <c r="Y982" i="1" s="1"/>
  <c r="AE982" i="1"/>
  <c r="I982" i="1"/>
  <c r="J982" i="1"/>
  <c r="Z982" i="1" s="1"/>
  <c r="AA982" i="1" s="1"/>
  <c r="K982" i="1"/>
  <c r="L982" i="1"/>
  <c r="V982" i="1" s="1"/>
  <c r="M982" i="1"/>
  <c r="N982" i="1"/>
  <c r="O982" i="1"/>
  <c r="P982" i="1"/>
  <c r="A983" i="1"/>
  <c r="B983" i="1"/>
  <c r="C983" i="1"/>
  <c r="D983" i="1"/>
  <c r="X983" i="1" s="1"/>
  <c r="E983" i="1"/>
  <c r="R983" i="1" s="1"/>
  <c r="S983" i="1" s="1"/>
  <c r="F983" i="1"/>
  <c r="G983" i="1"/>
  <c r="H983" i="1"/>
  <c r="Y983" i="1"/>
  <c r="AE983" i="1" s="1"/>
  <c r="AF983" i="1" s="1"/>
  <c r="I983" i="1"/>
  <c r="J983" i="1"/>
  <c r="K983" i="1"/>
  <c r="L983" i="1"/>
  <c r="T983" i="1" s="1"/>
  <c r="V983" i="1"/>
  <c r="M983" i="1"/>
  <c r="N983" i="1"/>
  <c r="O983" i="1"/>
  <c r="P983" i="1"/>
  <c r="Z983" i="1"/>
  <c r="AA983" i="1"/>
  <c r="A984" i="1"/>
  <c r="B984" i="1"/>
  <c r="C984" i="1"/>
  <c r="D984" i="1"/>
  <c r="X984" i="1" s="1"/>
  <c r="E984" i="1"/>
  <c r="F984" i="1"/>
  <c r="R984" i="1"/>
  <c r="S984" i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AF985" i="1" s="1"/>
  <c r="AG985" i="1" s="1"/>
  <c r="AH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 s="1"/>
  <c r="X986" i="1" s="1"/>
  <c r="E986" i="1"/>
  <c r="F986" i="1"/>
  <c r="R986" i="1" s="1"/>
  <c r="S986" i="1" s="1"/>
  <c r="G986" i="1"/>
  <c r="H986" i="1"/>
  <c r="Y986" i="1"/>
  <c r="AE986" i="1"/>
  <c r="I986" i="1"/>
  <c r="J986" i="1"/>
  <c r="K986" i="1"/>
  <c r="L986" i="1"/>
  <c r="V986" i="1" s="1"/>
  <c r="M986" i="1"/>
  <c r="N986" i="1"/>
  <c r="O986" i="1"/>
  <c r="P986" i="1"/>
  <c r="T986" i="1"/>
  <c r="U986" i="1" s="1"/>
  <c r="Z986" i="1"/>
  <c r="AA986" i="1" s="1"/>
  <c r="A987" i="1"/>
  <c r="B987" i="1"/>
  <c r="C987" i="1"/>
  <c r="D987" i="1"/>
  <c r="X987" i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AA987" i="1" s="1"/>
  <c r="AB987" i="1" s="1"/>
  <c r="K987" i="1"/>
  <c r="L987" i="1"/>
  <c r="M987" i="1"/>
  <c r="N987" i="1"/>
  <c r="O987" i="1"/>
  <c r="P987" i="1"/>
  <c r="A988" i="1"/>
  <c r="B988" i="1"/>
  <c r="C988" i="1"/>
  <c r="D988" i="1"/>
  <c r="X988" i="1" s="1"/>
  <c r="E988" i="1"/>
  <c r="R988" i="1" s="1"/>
  <c r="S988" i="1" s="1"/>
  <c r="F988" i="1"/>
  <c r="G988" i="1"/>
  <c r="H988" i="1"/>
  <c r="Y988" i="1"/>
  <c r="AE988" i="1"/>
  <c r="AF988" i="1" s="1"/>
  <c r="AG988" i="1" s="1"/>
  <c r="AH988" i="1" s="1"/>
  <c r="I988" i="1"/>
  <c r="J988" i="1"/>
  <c r="K988" i="1"/>
  <c r="T988" i="1" s="1"/>
  <c r="U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/>
  <c r="I989" i="1"/>
  <c r="J989" i="1"/>
  <c r="Z989" i="1" s="1"/>
  <c r="AA989" i="1" s="1"/>
  <c r="K989" i="1"/>
  <c r="L989" i="1"/>
  <c r="M989" i="1"/>
  <c r="N989" i="1"/>
  <c r="O989" i="1"/>
  <c r="P989" i="1"/>
  <c r="A990" i="1"/>
  <c r="B990" i="1"/>
  <c r="C990" i="1"/>
  <c r="D990" i="1" s="1"/>
  <c r="X990" i="1" s="1"/>
  <c r="E990" i="1"/>
  <c r="F990" i="1"/>
  <c r="R990" i="1"/>
  <c r="S990" i="1"/>
  <c r="G990" i="1"/>
  <c r="H990" i="1"/>
  <c r="Y990" i="1" s="1"/>
  <c r="AE990" i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R991" i="1" s="1"/>
  <c r="S991" i="1" s="1"/>
  <c r="F991" i="1"/>
  <c r="G991" i="1"/>
  <c r="H991" i="1"/>
  <c r="Y991" i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 s="1"/>
  <c r="I992" i="1"/>
  <c r="J992" i="1"/>
  <c r="Z992" i="1" s="1"/>
  <c r="AA992" i="1" s="1"/>
  <c r="K992" i="1"/>
  <c r="L992" i="1"/>
  <c r="T992" i="1" s="1"/>
  <c r="M992" i="1"/>
  <c r="N992" i="1"/>
  <c r="O992" i="1"/>
  <c r="P992" i="1"/>
  <c r="A993" i="1"/>
  <c r="B993" i="1"/>
  <c r="C993" i="1"/>
  <c r="D993" i="1" s="1"/>
  <c r="X993" i="1"/>
  <c r="E993" i="1"/>
  <c r="F993" i="1"/>
  <c r="R993" i="1"/>
  <c r="S993" i="1"/>
  <c r="G993" i="1"/>
  <c r="H993" i="1"/>
  <c r="Y993" i="1" s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 s="1"/>
  <c r="G994" i="1"/>
  <c r="H994" i="1"/>
  <c r="Y994" i="1" s="1"/>
  <c r="AE994" i="1" s="1"/>
  <c r="I994" i="1"/>
  <c r="J994" i="1"/>
  <c r="Z994" i="1" s="1"/>
  <c r="K994" i="1"/>
  <c r="L994" i="1"/>
  <c r="T994" i="1" s="1"/>
  <c r="U994" i="1" s="1"/>
  <c r="M994" i="1"/>
  <c r="N994" i="1"/>
  <c r="O994" i="1"/>
  <c r="P994" i="1"/>
  <c r="AA994" i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T995" i="1" s="1"/>
  <c r="V995" i="1"/>
  <c r="M995" i="1"/>
  <c r="N995" i="1"/>
  <c r="O995" i="1"/>
  <c r="P995" i="1"/>
  <c r="Z995" i="1"/>
  <c r="AA995" i="1"/>
  <c r="A996" i="1"/>
  <c r="B996" i="1"/>
  <c r="C996" i="1"/>
  <c r="D996" i="1"/>
  <c r="X996" i="1" s="1"/>
  <c r="E996" i="1"/>
  <c r="F996" i="1"/>
  <c r="R996" i="1"/>
  <c r="S996" i="1"/>
  <c r="G996" i="1"/>
  <c r="H996" i="1"/>
  <c r="Y996" i="1"/>
  <c r="AE996" i="1" s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 s="1"/>
  <c r="X997" i="1"/>
  <c r="E997" i="1"/>
  <c r="F997" i="1"/>
  <c r="G997" i="1"/>
  <c r="H997" i="1"/>
  <c r="Y997" i="1" s="1"/>
  <c r="AE997" i="1" s="1"/>
  <c r="I997" i="1"/>
  <c r="J997" i="1"/>
  <c r="Z997" i="1" s="1"/>
  <c r="AA997" i="1" s="1"/>
  <c r="K997" i="1"/>
  <c r="L997" i="1"/>
  <c r="V997" i="1"/>
  <c r="M997" i="1"/>
  <c r="N997" i="1"/>
  <c r="O997" i="1"/>
  <c r="P997" i="1"/>
  <c r="T997" i="1"/>
  <c r="A998" i="1"/>
  <c r="B998" i="1"/>
  <c r="C998" i="1"/>
  <c r="D998" i="1" s="1"/>
  <c r="X998" i="1" s="1"/>
  <c r="E998" i="1"/>
  <c r="F998" i="1"/>
  <c r="R998" i="1" s="1"/>
  <c r="S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AF999" i="1" s="1"/>
  <c r="I999" i="1"/>
  <c r="J999" i="1"/>
  <c r="Z999" i="1" s="1"/>
  <c r="AA999" i="1" s="1"/>
  <c r="K999" i="1"/>
  <c r="T999" i="1" s="1"/>
  <c r="U999" i="1" s="1"/>
  <c r="L999" i="1"/>
  <c r="V999" i="1"/>
  <c r="M999" i="1"/>
  <c r="N999" i="1"/>
  <c r="O999" i="1"/>
  <c r="P999" i="1"/>
  <c r="A1000" i="1"/>
  <c r="B1000" i="1"/>
  <c r="C1000" i="1"/>
  <c r="D1000" i="1"/>
  <c r="X1000" i="1" s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 s="1"/>
  <c r="K1000" i="1"/>
  <c r="L1000" i="1"/>
  <c r="V1000" i="1"/>
  <c r="M1000" i="1"/>
  <c r="N1000" i="1"/>
  <c r="O1000" i="1"/>
  <c r="P1000" i="1"/>
  <c r="T643" i="1"/>
  <c r="T629" i="1"/>
  <c r="T619" i="1"/>
  <c r="AC619" i="1"/>
  <c r="AD619" i="1" s="1"/>
  <c r="T637" i="1"/>
  <c r="AB637" i="1" s="1"/>
  <c r="T612" i="1"/>
  <c r="T611" i="1"/>
  <c r="U611" i="1"/>
  <c r="V605" i="1"/>
  <c r="T596" i="1"/>
  <c r="T555" i="1"/>
  <c r="AC555" i="1"/>
  <c r="AD555" i="1" s="1"/>
  <c r="AF555" i="1" s="1"/>
  <c r="T554" i="1"/>
  <c r="AC554" i="1"/>
  <c r="AD554" i="1" s="1"/>
  <c r="AF554" i="1" s="1"/>
  <c r="V547" i="1"/>
  <c r="T540" i="1"/>
  <c r="U540" i="1"/>
  <c r="T647" i="1"/>
  <c r="AC647" i="1"/>
  <c r="AD647" i="1" s="1"/>
  <c r="T646" i="1"/>
  <c r="AB646" i="1" s="1"/>
  <c r="U646" i="1"/>
  <c r="T644" i="1"/>
  <c r="T634" i="1"/>
  <c r="U634" i="1" s="1"/>
  <c r="T626" i="1"/>
  <c r="U626" i="1" s="1"/>
  <c r="T614" i="1"/>
  <c r="U614" i="1" s="1"/>
  <c r="AB614" i="1"/>
  <c r="T613" i="1"/>
  <c r="AB613" i="1" s="1"/>
  <c r="T584" i="1"/>
  <c r="U584" i="1"/>
  <c r="R581" i="1"/>
  <c r="S581" i="1"/>
  <c r="T575" i="1"/>
  <c r="U575" i="1"/>
  <c r="V563" i="1"/>
  <c r="T561" i="1"/>
  <c r="T548" i="1"/>
  <c r="U548" i="1"/>
  <c r="R540" i="1"/>
  <c r="S540" i="1"/>
  <c r="R537" i="1"/>
  <c r="S537" i="1"/>
  <c r="T534" i="1"/>
  <c r="U534" i="1" s="1"/>
  <c r="T525" i="1"/>
  <c r="R523" i="1"/>
  <c r="S523" i="1"/>
  <c r="R521" i="1"/>
  <c r="S521" i="1"/>
  <c r="R518" i="1"/>
  <c r="S518" i="1"/>
  <c r="V515" i="1"/>
  <c r="R514" i="1"/>
  <c r="S514" i="1" s="1"/>
  <c r="T696" i="1"/>
  <c r="V696" i="1"/>
  <c r="R997" i="1"/>
  <c r="S997" i="1" s="1"/>
  <c r="V987" i="1"/>
  <c r="T987" i="1"/>
  <c r="U987" i="1"/>
  <c r="V980" i="1"/>
  <c r="T980" i="1"/>
  <c r="AB980" i="1" s="1"/>
  <c r="U980" i="1"/>
  <c r="R957" i="1"/>
  <c r="S957" i="1"/>
  <c r="R941" i="1"/>
  <c r="S941" i="1" s="1"/>
  <c r="R925" i="1"/>
  <c r="S925" i="1" s="1"/>
  <c r="R909" i="1"/>
  <c r="S909" i="1" s="1"/>
  <c r="R893" i="1"/>
  <c r="S893" i="1" s="1"/>
  <c r="R861" i="1"/>
  <c r="S861" i="1" s="1"/>
  <c r="R845" i="1"/>
  <c r="S845" i="1" s="1"/>
  <c r="R829" i="1"/>
  <c r="S829" i="1" s="1"/>
  <c r="T786" i="1"/>
  <c r="T771" i="1"/>
  <c r="AC771" i="1"/>
  <c r="AD771" i="1" s="1"/>
  <c r="AF771" i="1" s="1"/>
  <c r="T749" i="1"/>
  <c r="U749" i="1" s="1"/>
  <c r="AC749" i="1"/>
  <c r="AD749" i="1"/>
  <c r="T695" i="1"/>
  <c r="V695" i="1"/>
  <c r="T689" i="1"/>
  <c r="V689" i="1"/>
  <c r="V663" i="1"/>
  <c r="T663" i="1"/>
  <c r="AC663" i="1" s="1"/>
  <c r="V655" i="1"/>
  <c r="T655" i="1"/>
  <c r="T982" i="1"/>
  <c r="V992" i="1"/>
  <c r="V962" i="1"/>
  <c r="T962" i="1"/>
  <c r="T702" i="1"/>
  <c r="V702" i="1"/>
  <c r="T676" i="1"/>
  <c r="V676" i="1"/>
  <c r="T669" i="1"/>
  <c r="U669" i="1" s="1"/>
  <c r="V669" i="1"/>
  <c r="AC988" i="1"/>
  <c r="AD988" i="1"/>
  <c r="V984" i="1"/>
  <c r="V971" i="1"/>
  <c r="AD970" i="1"/>
  <c r="T738" i="1"/>
  <c r="V738" i="1"/>
  <c r="T727" i="1"/>
  <c r="V727" i="1"/>
  <c r="T721" i="1"/>
  <c r="V721" i="1"/>
  <c r="V661" i="1"/>
  <c r="T661" i="1"/>
  <c r="V653" i="1"/>
  <c r="T653" i="1"/>
  <c r="R995" i="1"/>
  <c r="S995" i="1"/>
  <c r="V990" i="1"/>
  <c r="T985" i="1"/>
  <c r="V978" i="1"/>
  <c r="T973" i="1"/>
  <c r="U973" i="1" s="1"/>
  <c r="R972" i="1"/>
  <c r="S972" i="1"/>
  <c r="T965" i="1"/>
  <c r="U965" i="1" s="1"/>
  <c r="R953" i="1"/>
  <c r="S953" i="1" s="1"/>
  <c r="R937" i="1"/>
  <c r="S937" i="1" s="1"/>
  <c r="R921" i="1"/>
  <c r="S921" i="1"/>
  <c r="R905" i="1"/>
  <c r="S905" i="1" s="1"/>
  <c r="R889" i="1"/>
  <c r="S889" i="1" s="1"/>
  <c r="R873" i="1"/>
  <c r="S873" i="1" s="1"/>
  <c r="R857" i="1"/>
  <c r="S857" i="1"/>
  <c r="R841" i="1"/>
  <c r="S841" i="1" s="1"/>
  <c r="R825" i="1"/>
  <c r="S825" i="1" s="1"/>
  <c r="T774" i="1"/>
  <c r="AC774" i="1" s="1"/>
  <c r="AD774" i="1"/>
  <c r="T760" i="1"/>
  <c r="AB760" i="1" s="1"/>
  <c r="AC760" i="1"/>
  <c r="AD760" i="1" s="1"/>
  <c r="T753" i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 s="1"/>
  <c r="T739" i="1"/>
  <c r="AC739" i="1" s="1"/>
  <c r="AD739" i="1" s="1"/>
  <c r="T735" i="1"/>
  <c r="AC735" i="1"/>
  <c r="AD735" i="1" s="1"/>
  <c r="T726" i="1"/>
  <c r="V726" i="1"/>
  <c r="T720" i="1"/>
  <c r="T719" i="1"/>
  <c r="AB719" i="1"/>
  <c r="V719" i="1"/>
  <c r="T713" i="1"/>
  <c r="AB713" i="1"/>
  <c r="T694" i="1"/>
  <c r="V694" i="1"/>
  <c r="T688" i="1"/>
  <c r="T687" i="1"/>
  <c r="AB687" i="1" s="1"/>
  <c r="V687" i="1"/>
  <c r="T681" i="1"/>
  <c r="T664" i="1"/>
  <c r="AB660" i="1"/>
  <c r="R660" i="1"/>
  <c r="S660" i="1" s="1"/>
  <c r="T658" i="1"/>
  <c r="U658" i="1"/>
  <c r="T656" i="1"/>
  <c r="R652" i="1"/>
  <c r="S652" i="1" s="1"/>
  <c r="T650" i="1"/>
  <c r="U650" i="1" s="1"/>
  <c r="T648" i="1"/>
  <c r="AB648" i="1"/>
  <c r="T642" i="1"/>
  <c r="U642" i="1" s="1"/>
  <c r="T640" i="1"/>
  <c r="AB640" i="1" s="1"/>
  <c r="R636" i="1"/>
  <c r="S636" i="1" s="1"/>
  <c r="R631" i="1"/>
  <c r="S631" i="1"/>
  <c r="R628" i="1"/>
  <c r="S628" i="1" s="1"/>
  <c r="T600" i="1"/>
  <c r="T599" i="1"/>
  <c r="U598" i="1"/>
  <c r="AB598" i="1"/>
  <c r="T594" i="1"/>
  <c r="V594" i="1"/>
  <c r="V564" i="1"/>
  <c r="T564" i="1"/>
  <c r="R547" i="1"/>
  <c r="S547" i="1" s="1"/>
  <c r="V541" i="1"/>
  <c r="T541" i="1"/>
  <c r="U541" i="1"/>
  <c r="S959" i="1"/>
  <c r="R955" i="1"/>
  <c r="S955" i="1" s="1"/>
  <c r="R951" i="1"/>
  <c r="S951" i="1"/>
  <c r="S943" i="1"/>
  <c r="R939" i="1"/>
  <c r="S939" i="1"/>
  <c r="R935" i="1"/>
  <c r="S935" i="1"/>
  <c r="S927" i="1"/>
  <c r="R923" i="1"/>
  <c r="S923" i="1" s="1"/>
  <c r="R915" i="1"/>
  <c r="S915" i="1"/>
  <c r="R911" i="1"/>
  <c r="S911" i="1"/>
  <c r="R907" i="1"/>
  <c r="S907" i="1"/>
  <c r="R903" i="1"/>
  <c r="S903" i="1"/>
  <c r="R899" i="1"/>
  <c r="S899" i="1"/>
  <c r="R895" i="1"/>
  <c r="S895" i="1"/>
  <c r="R891" i="1"/>
  <c r="S891" i="1"/>
  <c r="R883" i="1"/>
  <c r="S883" i="1"/>
  <c r="R879" i="1"/>
  <c r="S879" i="1"/>
  <c r="R875" i="1"/>
  <c r="S875" i="1"/>
  <c r="R871" i="1"/>
  <c r="S871" i="1"/>
  <c r="R867" i="1"/>
  <c r="S867" i="1"/>
  <c r="R863" i="1"/>
  <c r="S863" i="1"/>
  <c r="R859" i="1"/>
  <c r="S859" i="1"/>
  <c r="S855" i="1"/>
  <c r="R851" i="1"/>
  <c r="S851" i="1"/>
  <c r="R847" i="1"/>
  <c r="S847" i="1"/>
  <c r="R843" i="1"/>
  <c r="S843" i="1"/>
  <c r="R839" i="1"/>
  <c r="S839" i="1"/>
  <c r="R835" i="1"/>
  <c r="S835" i="1"/>
  <c r="R831" i="1"/>
  <c r="S831" i="1"/>
  <c r="R827" i="1"/>
  <c r="S827" i="1"/>
  <c r="T784" i="1"/>
  <c r="AC784" i="1"/>
  <c r="AD784" i="1" s="1"/>
  <c r="AF784" i="1" s="1"/>
  <c r="T780" i="1"/>
  <c r="AC780" i="1" s="1"/>
  <c r="AD780" i="1" s="1"/>
  <c r="T776" i="1"/>
  <c r="AC776" i="1"/>
  <c r="AD776" i="1" s="1"/>
  <c r="T772" i="1"/>
  <c r="T769" i="1"/>
  <c r="AC769" i="1"/>
  <c r="AD769" i="1"/>
  <c r="T765" i="1"/>
  <c r="R763" i="1"/>
  <c r="S763" i="1"/>
  <c r="T762" i="1"/>
  <c r="AC762" i="1"/>
  <c r="AD762" i="1" s="1"/>
  <c r="T759" i="1"/>
  <c r="AC759" i="1" s="1"/>
  <c r="AD759" i="1" s="1"/>
  <c r="T755" i="1"/>
  <c r="AC755" i="1"/>
  <c r="AD755" i="1" s="1"/>
  <c r="AF755" i="1" s="1"/>
  <c r="T751" i="1"/>
  <c r="AC751" i="1"/>
  <c r="AD751" i="1" s="1"/>
  <c r="AF751" i="1" s="1"/>
  <c r="T747" i="1"/>
  <c r="AC747" i="1"/>
  <c r="AD747" i="1" s="1"/>
  <c r="V739" i="1"/>
  <c r="T737" i="1"/>
  <c r="AC737" i="1"/>
  <c r="AD737" i="1"/>
  <c r="V735" i="1"/>
  <c r="T729" i="1"/>
  <c r="AC729" i="1"/>
  <c r="AD729" i="1" s="1"/>
  <c r="AF729" i="1" s="1"/>
  <c r="AB727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U678" i="1" s="1"/>
  <c r="V678" i="1"/>
  <c r="T672" i="1"/>
  <c r="T671" i="1"/>
  <c r="V671" i="1"/>
  <c r="V668" i="1"/>
  <c r="AB656" i="1"/>
  <c r="V638" i="1"/>
  <c r="T638" i="1"/>
  <c r="R637" i="1"/>
  <c r="S637" i="1"/>
  <c r="V630" i="1"/>
  <c r="T630" i="1"/>
  <c r="U630" i="1" s="1"/>
  <c r="R629" i="1"/>
  <c r="S629" i="1" s="1"/>
  <c r="T627" i="1"/>
  <c r="AB627" i="1" s="1"/>
  <c r="T616" i="1"/>
  <c r="T615" i="1"/>
  <c r="U615" i="1" s="1"/>
  <c r="AC615" i="1"/>
  <c r="AD615" i="1" s="1"/>
  <c r="AF615" i="1" s="1"/>
  <c r="T603" i="1"/>
  <c r="AB602" i="1"/>
  <c r="T568" i="1"/>
  <c r="U568" i="1" s="1"/>
  <c r="U567" i="1"/>
  <c r="AC567" i="1"/>
  <c r="AD567" i="1"/>
  <c r="T565" i="1"/>
  <c r="AC565" i="1"/>
  <c r="AD565" i="1" s="1"/>
  <c r="T549" i="1"/>
  <c r="AC549" i="1"/>
  <c r="AD549" i="1" s="1"/>
  <c r="AF549" i="1" s="1"/>
  <c r="V538" i="1"/>
  <c r="T538" i="1"/>
  <c r="R999" i="1"/>
  <c r="S999" i="1" s="1"/>
  <c r="R985" i="1"/>
  <c r="S985" i="1" s="1"/>
  <c r="R976" i="1"/>
  <c r="S976" i="1"/>
  <c r="R969" i="1"/>
  <c r="S969" i="1" s="1"/>
  <c r="R967" i="1"/>
  <c r="S967" i="1" s="1"/>
  <c r="R963" i="1"/>
  <c r="S963" i="1"/>
  <c r="R958" i="1"/>
  <c r="S958" i="1" s="1"/>
  <c r="R954" i="1"/>
  <c r="S954" i="1" s="1"/>
  <c r="R942" i="1"/>
  <c r="S942" i="1" s="1"/>
  <c r="R938" i="1"/>
  <c r="S938" i="1" s="1"/>
  <c r="R934" i="1"/>
  <c r="S934" i="1" s="1"/>
  <c r="R930" i="1"/>
  <c r="S930" i="1" s="1"/>
  <c r="R926" i="1"/>
  <c r="S926" i="1" s="1"/>
  <c r="R922" i="1"/>
  <c r="S922" i="1" s="1"/>
  <c r="R914" i="1"/>
  <c r="S914" i="1"/>
  <c r="R910" i="1"/>
  <c r="S910" i="1" s="1"/>
  <c r="R906" i="1"/>
  <c r="S906" i="1" s="1"/>
  <c r="R902" i="1"/>
  <c r="S902" i="1" s="1"/>
  <c r="R898" i="1"/>
  <c r="S898" i="1" s="1"/>
  <c r="R890" i="1"/>
  <c r="S890" i="1" s="1"/>
  <c r="R886" i="1"/>
  <c r="S886" i="1" s="1"/>
  <c r="R882" i="1"/>
  <c r="S882" i="1"/>
  <c r="R878" i="1"/>
  <c r="S878" i="1" s="1"/>
  <c r="R874" i="1"/>
  <c r="S874" i="1" s="1"/>
  <c r="R866" i="1"/>
  <c r="S866" i="1"/>
  <c r="R862" i="1"/>
  <c r="S862" i="1" s="1"/>
  <c r="R858" i="1"/>
  <c r="S858" i="1" s="1"/>
  <c r="R854" i="1"/>
  <c r="S854" i="1" s="1"/>
  <c r="R850" i="1"/>
  <c r="S850" i="1" s="1"/>
  <c r="R846" i="1"/>
  <c r="S846" i="1" s="1"/>
  <c r="R842" i="1"/>
  <c r="S842" i="1" s="1"/>
  <c r="R838" i="1"/>
  <c r="S838" i="1" s="1"/>
  <c r="R834" i="1"/>
  <c r="S834" i="1"/>
  <c r="R830" i="1"/>
  <c r="S830" i="1" s="1"/>
  <c r="R826" i="1"/>
  <c r="S826" i="1" s="1"/>
  <c r="T785" i="1"/>
  <c r="AC785" i="1"/>
  <c r="AD785" i="1"/>
  <c r="T781" i="1"/>
  <c r="AC781" i="1"/>
  <c r="AD781" i="1" s="1"/>
  <c r="AF781" i="1" s="1"/>
  <c r="T777" i="1"/>
  <c r="T773" i="1"/>
  <c r="AC773" i="1"/>
  <c r="AD773" i="1" s="1"/>
  <c r="T770" i="1"/>
  <c r="AC770" i="1" s="1"/>
  <c r="AD770" i="1" s="1"/>
  <c r="AF770" i="1" s="1"/>
  <c r="T766" i="1"/>
  <c r="AC766" i="1"/>
  <c r="AD766" i="1"/>
  <c r="AF766" i="1" s="1"/>
  <c r="T763" i="1"/>
  <c r="T756" i="1"/>
  <c r="AC756" i="1"/>
  <c r="AD756" i="1" s="1"/>
  <c r="AF756" i="1" s="1"/>
  <c r="T752" i="1"/>
  <c r="AC752" i="1" s="1"/>
  <c r="AD752" i="1"/>
  <c r="T748" i="1"/>
  <c r="AB748" i="1" s="1"/>
  <c r="T744" i="1"/>
  <c r="T741" i="1"/>
  <c r="AC741" i="1"/>
  <c r="AD741" i="1" s="1"/>
  <c r="T740" i="1"/>
  <c r="AC740" i="1" s="1"/>
  <c r="AD740" i="1"/>
  <c r="T736" i="1"/>
  <c r="AC736" i="1"/>
  <c r="AD736" i="1"/>
  <c r="T733" i="1"/>
  <c r="T732" i="1"/>
  <c r="AC732" i="1"/>
  <c r="AD732" i="1" s="1"/>
  <c r="V732" i="1"/>
  <c r="V720" i="1"/>
  <c r="T718" i="1"/>
  <c r="V718" i="1"/>
  <c r="V713" i="1"/>
  <c r="T712" i="1"/>
  <c r="AB712" i="1" s="1"/>
  <c r="T711" i="1"/>
  <c r="AB711" i="1" s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T673" i="1"/>
  <c r="AB671" i="1"/>
  <c r="V664" i="1"/>
  <c r="T662" i="1"/>
  <c r="U662" i="1"/>
  <c r="R661" i="1"/>
  <c r="S661" i="1"/>
  <c r="U659" i="1"/>
  <c r="AG659" i="1" s="1"/>
  <c r="AH659" i="1" s="1"/>
  <c r="AC659" i="1"/>
  <c r="AD659" i="1"/>
  <c r="V658" i="1"/>
  <c r="V656" i="1"/>
  <c r="T654" i="1"/>
  <c r="U654" i="1"/>
  <c r="R653" i="1"/>
  <c r="S653" i="1"/>
  <c r="V650" i="1"/>
  <c r="V648" i="1"/>
  <c r="R645" i="1"/>
  <c r="S645" i="1"/>
  <c r="R639" i="1"/>
  <c r="S639" i="1" s="1"/>
  <c r="R635" i="1"/>
  <c r="S635" i="1" s="1"/>
  <c r="R634" i="1"/>
  <c r="S634" i="1"/>
  <c r="R633" i="1"/>
  <c r="S633" i="1" s="1"/>
  <c r="R632" i="1"/>
  <c r="S632" i="1" s="1"/>
  <c r="T618" i="1"/>
  <c r="U618" i="1" s="1"/>
  <c r="V613" i="1"/>
  <c r="V606" i="1"/>
  <c r="T606" i="1"/>
  <c r="U606" i="1"/>
  <c r="R605" i="1"/>
  <c r="S605" i="1" s="1"/>
  <c r="T588" i="1"/>
  <c r="AB588" i="1" s="1"/>
  <c r="V588" i="1"/>
  <c r="U566" i="1"/>
  <c r="AC566" i="1"/>
  <c r="AD566" i="1"/>
  <c r="T544" i="1"/>
  <c r="T526" i="1"/>
  <c r="V526" i="1"/>
  <c r="T734" i="1"/>
  <c r="AC734" i="1"/>
  <c r="AD734" i="1"/>
  <c r="AF734" i="1" s="1"/>
  <c r="T730" i="1"/>
  <c r="AC730" i="1"/>
  <c r="AD730" i="1" s="1"/>
  <c r="AF730" i="1" s="1"/>
  <c r="AB725" i="1"/>
  <c r="T723" i="1"/>
  <c r="AB723" i="1" s="1"/>
  <c r="T722" i="1"/>
  <c r="U722" i="1" s="1"/>
  <c r="AB717" i="1"/>
  <c r="T715" i="1"/>
  <c r="AB715" i="1" s="1"/>
  <c r="T714" i="1"/>
  <c r="AB709" i="1"/>
  <c r="T707" i="1"/>
  <c r="AB707" i="1"/>
  <c r="T706" i="1"/>
  <c r="T699" i="1"/>
  <c r="AB699" i="1" s="1"/>
  <c r="T698" i="1"/>
  <c r="AC698" i="1" s="1"/>
  <c r="T691" i="1"/>
  <c r="AB691" i="1"/>
  <c r="T690" i="1"/>
  <c r="AB685" i="1"/>
  <c r="T683" i="1"/>
  <c r="AB683" i="1" s="1"/>
  <c r="T682" i="1"/>
  <c r="AB677" i="1"/>
  <c r="T675" i="1"/>
  <c r="AB675" i="1"/>
  <c r="T674" i="1"/>
  <c r="T667" i="1"/>
  <c r="AB667" i="1" s="1"/>
  <c r="T666" i="1"/>
  <c r="AC666" i="1" s="1"/>
  <c r="R662" i="1"/>
  <c r="S662" i="1" s="1"/>
  <c r="R654" i="1"/>
  <c r="S654" i="1"/>
  <c r="R647" i="1"/>
  <c r="S647" i="1" s="1"/>
  <c r="R644" i="1"/>
  <c r="S644" i="1" s="1"/>
  <c r="R643" i="1"/>
  <c r="S643" i="1" s="1"/>
  <c r="R642" i="1"/>
  <c r="S642" i="1"/>
  <c r="R641" i="1"/>
  <c r="S641" i="1"/>
  <c r="R640" i="1"/>
  <c r="S640" i="1" s="1"/>
  <c r="T636" i="1"/>
  <c r="AC636" i="1" s="1"/>
  <c r="AD636" i="1" s="1"/>
  <c r="T635" i="1"/>
  <c r="T631" i="1"/>
  <c r="U631" i="1"/>
  <c r="T628" i="1"/>
  <c r="U628" i="1" s="1"/>
  <c r="AC628" i="1"/>
  <c r="AD628" i="1"/>
  <c r="AF628" i="1" s="1"/>
  <c r="R620" i="1"/>
  <c r="S620" i="1"/>
  <c r="T610" i="1"/>
  <c r="U610" i="1"/>
  <c r="T608" i="1"/>
  <c r="AB608" i="1"/>
  <c r="R604" i="1"/>
  <c r="S604" i="1"/>
  <c r="T545" i="1"/>
  <c r="U545" i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R619" i="1"/>
  <c r="S619" i="1"/>
  <c r="R618" i="1"/>
  <c r="S618" i="1" s="1"/>
  <c r="R617" i="1"/>
  <c r="S617" i="1" s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U604" i="1" s="1"/>
  <c r="R603" i="1"/>
  <c r="S603" i="1" s="1"/>
  <c r="R602" i="1"/>
  <c r="S602" i="1"/>
  <c r="R601" i="1"/>
  <c r="S601" i="1"/>
  <c r="R600" i="1"/>
  <c r="S600" i="1"/>
  <c r="R599" i="1"/>
  <c r="S599" i="1" s="1"/>
  <c r="T595" i="1"/>
  <c r="R594" i="1"/>
  <c r="S594" i="1"/>
  <c r="R588" i="1"/>
  <c r="S588" i="1"/>
  <c r="T571" i="1"/>
  <c r="U571" i="1"/>
  <c r="R568" i="1"/>
  <c r="S568" i="1"/>
  <c r="R565" i="1"/>
  <c r="S565" i="1"/>
  <c r="R561" i="1"/>
  <c r="S561" i="1"/>
  <c r="T559" i="1"/>
  <c r="R556" i="1"/>
  <c r="S556" i="1" s="1"/>
  <c r="R554" i="1"/>
  <c r="S554" i="1"/>
  <c r="T553" i="1"/>
  <c r="T552" i="1"/>
  <c r="AB552" i="1" s="1"/>
  <c r="T546" i="1"/>
  <c r="U546" i="1"/>
  <c r="R545" i="1"/>
  <c r="S545" i="1"/>
  <c r="T543" i="1"/>
  <c r="U543" i="1"/>
  <c r="T533" i="1"/>
  <c r="U533" i="1" s="1"/>
  <c r="V533" i="1"/>
  <c r="R531" i="1"/>
  <c r="S531" i="1" s="1"/>
  <c r="R529" i="1"/>
  <c r="S529" i="1"/>
  <c r="T517" i="1"/>
  <c r="U517" i="1" s="1"/>
  <c r="V517" i="1"/>
  <c r="R597" i="1"/>
  <c r="S597" i="1"/>
  <c r="R587" i="1"/>
  <c r="S587" i="1"/>
  <c r="R584" i="1"/>
  <c r="S584" i="1"/>
  <c r="R583" i="1"/>
  <c r="S583" i="1" s="1"/>
  <c r="R582" i="1"/>
  <c r="S582" i="1"/>
  <c r="T572" i="1"/>
  <c r="AC572" i="1"/>
  <c r="AD572" i="1"/>
  <c r="R569" i="1"/>
  <c r="S569" i="1"/>
  <c r="AB566" i="1"/>
  <c r="R566" i="1"/>
  <c r="S566" i="1"/>
  <c r="R560" i="1"/>
  <c r="S560" i="1"/>
  <c r="R553" i="1"/>
  <c r="S553" i="1"/>
  <c r="R546" i="1"/>
  <c r="S546" i="1" s="1"/>
  <c r="T537" i="1"/>
  <c r="AC537" i="1" s="1"/>
  <c r="U537" i="1"/>
  <c r="R536" i="1"/>
  <c r="S536" i="1"/>
  <c r="R534" i="1"/>
  <c r="S534" i="1"/>
  <c r="T511" i="1"/>
  <c r="AC511" i="1" s="1"/>
  <c r="AD511" i="1" s="1"/>
  <c r="R542" i="1"/>
  <c r="S542" i="1" s="1"/>
  <c r="R538" i="1"/>
  <c r="S538" i="1" s="1"/>
  <c r="R530" i="1"/>
  <c r="S530" i="1"/>
  <c r="T519" i="1"/>
  <c r="U555" i="1"/>
  <c r="U636" i="1"/>
  <c r="U635" i="1"/>
  <c r="AC635" i="1"/>
  <c r="AD635" i="1"/>
  <c r="AB635" i="1"/>
  <c r="AB634" i="1"/>
  <c r="AC631" i="1"/>
  <c r="AD631" i="1" s="1"/>
  <c r="AC596" i="1"/>
  <c r="AD596" i="1" s="1"/>
  <c r="U647" i="1"/>
  <c r="AB647" i="1"/>
  <c r="U624" i="1"/>
  <c r="AC624" i="1"/>
  <c r="AD624" i="1"/>
  <c r="AB615" i="1"/>
  <c r="AC608" i="1"/>
  <c r="AD608" i="1"/>
  <c r="AF608" i="1" s="1"/>
  <c r="AC575" i="1"/>
  <c r="AD575" i="1" s="1"/>
  <c r="U556" i="1"/>
  <c r="AB556" i="1"/>
  <c r="AC556" i="1"/>
  <c r="AD556" i="1" s="1"/>
  <c r="U644" i="1"/>
  <c r="AG644" i="1" s="1"/>
  <c r="AH644" i="1" s="1"/>
  <c r="AC644" i="1"/>
  <c r="AD644" i="1" s="1"/>
  <c r="AF644" i="1" s="1"/>
  <c r="U639" i="1"/>
  <c r="AB639" i="1"/>
  <c r="AC639" i="1"/>
  <c r="AD639" i="1"/>
  <c r="AF639" i="1"/>
  <c r="U632" i="1"/>
  <c r="AC632" i="1"/>
  <c r="AD632" i="1" s="1"/>
  <c r="AF632" i="1" s="1"/>
  <c r="AB626" i="1"/>
  <c r="U619" i="1"/>
  <c r="AB618" i="1"/>
  <c r="AB611" i="1"/>
  <c r="U603" i="1"/>
  <c r="U565" i="1"/>
  <c r="U561" i="1"/>
  <c r="AC561" i="1"/>
  <c r="AD561" i="1"/>
  <c r="U554" i="1"/>
  <c r="AF567" i="1"/>
  <c r="AB644" i="1"/>
  <c r="AB636" i="1"/>
  <c r="AB567" i="1"/>
  <c r="AF566" i="1"/>
  <c r="AB539" i="1"/>
  <c r="AC539" i="1"/>
  <c r="AD539" i="1" s="1"/>
  <c r="T532" i="1"/>
  <c r="AC532" i="1" s="1"/>
  <c r="V532" i="1"/>
  <c r="T529" i="1"/>
  <c r="U529" i="1"/>
  <c r="V529" i="1"/>
  <c r="V634" i="1"/>
  <c r="AB632" i="1"/>
  <c r="V626" i="1"/>
  <c r="T607" i="1"/>
  <c r="AC576" i="1"/>
  <c r="AD576" i="1"/>
  <c r="AF576" i="1"/>
  <c r="AG576" i="1"/>
  <c r="AH576" i="1" s="1"/>
  <c r="AB565" i="1"/>
  <c r="V544" i="1"/>
  <c r="V530" i="1"/>
  <c r="T524" i="1"/>
  <c r="U524" i="1"/>
  <c r="V524" i="1"/>
  <c r="T521" i="1"/>
  <c r="V521" i="1"/>
  <c r="AB630" i="1"/>
  <c r="AB622" i="1"/>
  <c r="AB563" i="1"/>
  <c r="U562" i="1"/>
  <c r="AC562" i="1"/>
  <c r="AD562" i="1"/>
  <c r="AF562" i="1"/>
  <c r="AG562" i="1" s="1"/>
  <c r="AH562" i="1" s="1"/>
  <c r="V647" i="1"/>
  <c r="V639" i="1"/>
  <c r="V631" i="1"/>
  <c r="V623" i="1"/>
  <c r="V615" i="1"/>
  <c r="AB604" i="1"/>
  <c r="V599" i="1"/>
  <c r="AC563" i="1"/>
  <c r="AD563" i="1"/>
  <c r="AF563" i="1"/>
  <c r="AC551" i="1"/>
  <c r="AD551" i="1"/>
  <c r="AF551" i="1"/>
  <c r="AB540" i="1"/>
  <c r="AC540" i="1"/>
  <c r="AD540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V556" i="1"/>
  <c r="R646" i="1"/>
  <c r="S646" i="1"/>
  <c r="R638" i="1"/>
  <c r="S638" i="1" s="1"/>
  <c r="R630" i="1"/>
  <c r="S630" i="1" s="1"/>
  <c r="R622" i="1"/>
  <c r="S622" i="1"/>
  <c r="R614" i="1"/>
  <c r="S614" i="1"/>
  <c r="R606" i="1"/>
  <c r="S606" i="1" s="1"/>
  <c r="R598" i="1"/>
  <c r="S598" i="1" s="1"/>
  <c r="V597" i="1"/>
  <c r="AC595" i="1"/>
  <c r="AD595" i="1"/>
  <c r="T592" i="1"/>
  <c r="T580" i="1"/>
  <c r="U580" i="1"/>
  <c r="V568" i="1"/>
  <c r="R564" i="1"/>
  <c r="S564" i="1" s="1"/>
  <c r="AB562" i="1"/>
  <c r="R562" i="1"/>
  <c r="S562" i="1"/>
  <c r="T560" i="1"/>
  <c r="T557" i="1"/>
  <c r="AB557" i="1"/>
  <c r="AB555" i="1"/>
  <c r="R555" i="1"/>
  <c r="S555" i="1"/>
  <c r="V551" i="1"/>
  <c r="T550" i="1"/>
  <c r="AB548" i="1"/>
  <c r="AC548" i="1"/>
  <c r="AD548" i="1"/>
  <c r="V537" i="1"/>
  <c r="T535" i="1"/>
  <c r="AB535" i="1"/>
  <c r="V527" i="1"/>
  <c r="V525" i="1"/>
  <c r="V522" i="1"/>
  <c r="R522" i="1"/>
  <c r="S522" i="1"/>
  <c r="R520" i="1"/>
  <c r="S520" i="1" s="1"/>
  <c r="T518" i="1"/>
  <c r="U518" i="1"/>
  <c r="R517" i="1"/>
  <c r="S517" i="1"/>
  <c r="T516" i="1"/>
  <c r="U516" i="1" s="1"/>
  <c r="V516" i="1"/>
  <c r="V513" i="1"/>
  <c r="V503" i="1"/>
  <c r="R596" i="1"/>
  <c r="S596" i="1"/>
  <c r="R559" i="1"/>
  <c r="S559" i="1"/>
  <c r="R558" i="1"/>
  <c r="S558" i="1" s="1"/>
  <c r="R557" i="1"/>
  <c r="S557" i="1"/>
  <c r="AB551" i="1"/>
  <c r="R551" i="1"/>
  <c r="S551" i="1"/>
  <c r="AB550" i="1"/>
  <c r="R550" i="1"/>
  <c r="S550" i="1" s="1"/>
  <c r="AB549" i="1"/>
  <c r="R549" i="1"/>
  <c r="S549" i="1"/>
  <c r="AA546" i="1"/>
  <c r="AB546" i="1"/>
  <c r="AC546" i="1"/>
  <c r="AD546" i="1"/>
  <c r="R544" i="1"/>
  <c r="S544" i="1"/>
  <c r="AB543" i="1"/>
  <c r="AC543" i="1"/>
  <c r="AD543" i="1" s="1"/>
  <c r="R543" i="1"/>
  <c r="S543" i="1"/>
  <c r="R541" i="1"/>
  <c r="S541" i="1" s="1"/>
  <c r="T536" i="1"/>
  <c r="R535" i="1"/>
  <c r="S535" i="1"/>
  <c r="R532" i="1"/>
  <c r="S532" i="1" s="1"/>
  <c r="T531" i="1"/>
  <c r="U531" i="1" s="1"/>
  <c r="AB531" i="1"/>
  <c r="T528" i="1"/>
  <c r="AB527" i="1"/>
  <c r="R527" i="1"/>
  <c r="S527" i="1"/>
  <c r="R524" i="1"/>
  <c r="S524" i="1" s="1"/>
  <c r="T523" i="1"/>
  <c r="AB523" i="1"/>
  <c r="T520" i="1"/>
  <c r="U520" i="1"/>
  <c r="R519" i="1"/>
  <c r="S519" i="1"/>
  <c r="R516" i="1"/>
  <c r="S516" i="1" s="1"/>
  <c r="R515" i="1"/>
  <c r="S515" i="1" s="1"/>
  <c r="R513" i="1"/>
  <c r="S513" i="1"/>
  <c r="R511" i="1"/>
  <c r="S511" i="1"/>
  <c r="AC991" i="1"/>
  <c r="AD991" i="1"/>
  <c r="AC980" i="1"/>
  <c r="AD980" i="1" s="1"/>
  <c r="AC973" i="1"/>
  <c r="AD973" i="1"/>
  <c r="AC971" i="1"/>
  <c r="AD971" i="1"/>
  <c r="T822" i="1"/>
  <c r="T818" i="1"/>
  <c r="AB818" i="1"/>
  <c r="T814" i="1"/>
  <c r="AB814" i="1"/>
  <c r="T798" i="1"/>
  <c r="AB798" i="1"/>
  <c r="T794" i="1"/>
  <c r="U794" i="1" s="1"/>
  <c r="AF782" i="1"/>
  <c r="AF758" i="1"/>
  <c r="AF746" i="1"/>
  <c r="AF742" i="1"/>
  <c r="AF731" i="1"/>
  <c r="AG731" i="1" s="1"/>
  <c r="AH731" i="1" s="1"/>
  <c r="AC724" i="1"/>
  <c r="AD724" i="1" s="1"/>
  <c r="U724" i="1"/>
  <c r="AC716" i="1"/>
  <c r="AD716" i="1"/>
  <c r="U716" i="1"/>
  <c r="AC708" i="1"/>
  <c r="AD708" i="1"/>
  <c r="U708" i="1"/>
  <c r="AC700" i="1"/>
  <c r="AD700" i="1" s="1"/>
  <c r="U700" i="1"/>
  <c r="AC692" i="1"/>
  <c r="AD692" i="1"/>
  <c r="U692" i="1"/>
  <c r="AG692" i="1" s="1"/>
  <c r="AH692" i="1" s="1"/>
  <c r="AC684" i="1"/>
  <c r="AD684" i="1"/>
  <c r="U684" i="1"/>
  <c r="AC668" i="1"/>
  <c r="AD668" i="1"/>
  <c r="U668" i="1"/>
  <c r="U572" i="1"/>
  <c r="AG572" i="1" s="1"/>
  <c r="V905" i="1"/>
  <c r="T905" i="1"/>
  <c r="V901" i="1"/>
  <c r="T901" i="1"/>
  <c r="V898" i="1"/>
  <c r="T898" i="1"/>
  <c r="AB898" i="1" s="1"/>
  <c r="V896" i="1"/>
  <c r="T896" i="1"/>
  <c r="V883" i="1"/>
  <c r="T883" i="1"/>
  <c r="V882" i="1"/>
  <c r="T882" i="1"/>
  <c r="V881" i="1"/>
  <c r="T881" i="1"/>
  <c r="V879" i="1"/>
  <c r="T879" i="1"/>
  <c r="AC879" i="1" s="1"/>
  <c r="V878" i="1"/>
  <c r="T878" i="1"/>
  <c r="AB878" i="1" s="1"/>
  <c r="V877" i="1"/>
  <c r="T877" i="1"/>
  <c r="V876" i="1"/>
  <c r="T876" i="1"/>
  <c r="V875" i="1"/>
  <c r="T875" i="1"/>
  <c r="AB875" i="1" s="1"/>
  <c r="V874" i="1"/>
  <c r="T874" i="1"/>
  <c r="AB874" i="1"/>
  <c r="V873" i="1"/>
  <c r="T873" i="1"/>
  <c r="V872" i="1"/>
  <c r="T872" i="1"/>
  <c r="V871" i="1"/>
  <c r="T871" i="1"/>
  <c r="AB871" i="1" s="1"/>
  <c r="T870" i="1"/>
  <c r="AB870" i="1" s="1"/>
  <c r="V869" i="1"/>
  <c r="T869" i="1"/>
  <c r="V868" i="1"/>
  <c r="T868" i="1"/>
  <c r="V867" i="1"/>
  <c r="T867" i="1"/>
  <c r="V866" i="1"/>
  <c r="T866" i="1"/>
  <c r="V865" i="1"/>
  <c r="T865" i="1"/>
  <c r="U865" i="1" s="1"/>
  <c r="V864" i="1"/>
  <c r="T864" i="1"/>
  <c r="V863" i="1"/>
  <c r="T863" i="1"/>
  <c r="AB863" i="1" s="1"/>
  <c r="V862" i="1"/>
  <c r="V861" i="1"/>
  <c r="T861" i="1"/>
  <c r="V860" i="1"/>
  <c r="T860" i="1"/>
  <c r="V859" i="1"/>
  <c r="T859" i="1"/>
  <c r="V858" i="1"/>
  <c r="T858" i="1"/>
  <c r="AB858" i="1"/>
  <c r="V857" i="1"/>
  <c r="T857" i="1"/>
  <c r="V856" i="1"/>
  <c r="T856" i="1"/>
  <c r="V854" i="1"/>
  <c r="T854" i="1"/>
  <c r="AB854" i="1" s="1"/>
  <c r="V853" i="1"/>
  <c r="T853" i="1"/>
  <c r="AB853" i="1" s="1"/>
  <c r="V852" i="1"/>
  <c r="T852" i="1"/>
  <c r="V851" i="1"/>
  <c r="T851" i="1"/>
  <c r="V850" i="1"/>
  <c r="T850" i="1"/>
  <c r="AB850" i="1"/>
  <c r="V849" i="1"/>
  <c r="T849" i="1"/>
  <c r="U849" i="1" s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AB843" i="1" s="1"/>
  <c r="V842" i="1"/>
  <c r="T842" i="1"/>
  <c r="AB842" i="1"/>
  <c r="V841" i="1"/>
  <c r="T841" i="1"/>
  <c r="V840" i="1"/>
  <c r="T840" i="1"/>
  <c r="V839" i="1"/>
  <c r="T839" i="1"/>
  <c r="V838" i="1"/>
  <c r="T838" i="1"/>
  <c r="AB838" i="1" s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AB832" i="1" s="1"/>
  <c r="V831" i="1"/>
  <c r="T831" i="1"/>
  <c r="AB831" i="1" s="1"/>
  <c r="V830" i="1"/>
  <c r="T830" i="1"/>
  <c r="AB830" i="1"/>
  <c r="V829" i="1"/>
  <c r="T829" i="1"/>
  <c r="AB829" i="1" s="1"/>
  <c r="V828" i="1"/>
  <c r="T828" i="1"/>
  <c r="V827" i="1"/>
  <c r="T827" i="1"/>
  <c r="V826" i="1"/>
  <c r="T826" i="1"/>
  <c r="AB826" i="1"/>
  <c r="V825" i="1"/>
  <c r="T825" i="1"/>
  <c r="V824" i="1"/>
  <c r="T824" i="1"/>
  <c r="T823" i="1"/>
  <c r="AB823" i="1" s="1"/>
  <c r="T819" i="1"/>
  <c r="T815" i="1"/>
  <c r="AB815" i="1" s="1"/>
  <c r="AB811" i="1"/>
  <c r="T811" i="1"/>
  <c r="T807" i="1"/>
  <c r="AB807" i="1" s="1"/>
  <c r="T803" i="1"/>
  <c r="AB803" i="1" s="1"/>
  <c r="T799" i="1"/>
  <c r="T795" i="1"/>
  <c r="T791" i="1"/>
  <c r="AB791" i="1" s="1"/>
  <c r="AG783" i="1"/>
  <c r="AH783" i="1"/>
  <c r="AF775" i="1"/>
  <c r="AG775" i="1"/>
  <c r="AH775" i="1" s="1"/>
  <c r="AF767" i="1"/>
  <c r="AG767" i="1"/>
  <c r="AH767" i="1" s="1"/>
  <c r="AF747" i="1"/>
  <c r="AF743" i="1"/>
  <c r="AG743" i="1" s="1"/>
  <c r="AH743" i="1" s="1"/>
  <c r="AF659" i="1"/>
  <c r="AF624" i="1"/>
  <c r="AG624" i="1" s="1"/>
  <c r="AH624" i="1" s="1"/>
  <c r="AF595" i="1"/>
  <c r="AC995" i="1"/>
  <c r="AD995" i="1"/>
  <c r="AC994" i="1"/>
  <c r="AD994" i="1"/>
  <c r="AC983" i="1"/>
  <c r="AD983" i="1" s="1"/>
  <c r="AC981" i="1"/>
  <c r="AD981" i="1"/>
  <c r="AC968" i="1"/>
  <c r="AD968" i="1" s="1"/>
  <c r="AC965" i="1"/>
  <c r="AD965" i="1" s="1"/>
  <c r="AF965" i="1" s="1"/>
  <c r="T810" i="1"/>
  <c r="T806" i="1"/>
  <c r="AB806" i="1"/>
  <c r="T802" i="1"/>
  <c r="AF778" i="1"/>
  <c r="AG778" i="1" s="1"/>
  <c r="AH778" i="1" s="1"/>
  <c r="AF774" i="1"/>
  <c r="V958" i="1"/>
  <c r="T958" i="1"/>
  <c r="AB958" i="1"/>
  <c r="V957" i="1"/>
  <c r="T957" i="1"/>
  <c r="V956" i="1"/>
  <c r="T956" i="1"/>
  <c r="V955" i="1"/>
  <c r="T955" i="1"/>
  <c r="AB955" i="1" s="1"/>
  <c r="V954" i="1"/>
  <c r="T954" i="1"/>
  <c r="AB954" i="1"/>
  <c r="V953" i="1"/>
  <c r="T953" i="1"/>
  <c r="V952" i="1"/>
  <c r="V951" i="1"/>
  <c r="T951" i="1"/>
  <c r="U951" i="1" s="1"/>
  <c r="V950" i="1"/>
  <c r="T948" i="1"/>
  <c r="AB948" i="1" s="1"/>
  <c r="V939" i="1"/>
  <c r="T939" i="1"/>
  <c r="V935" i="1"/>
  <c r="V934" i="1"/>
  <c r="T934" i="1"/>
  <c r="V926" i="1"/>
  <c r="T926" i="1"/>
  <c r="V924" i="1"/>
  <c r="T924" i="1"/>
  <c r="V921" i="1"/>
  <c r="V919" i="1"/>
  <c r="T919" i="1"/>
  <c r="AB919" i="1" s="1"/>
  <c r="V918" i="1"/>
  <c r="T918" i="1"/>
  <c r="AC918" i="1" s="1"/>
  <c r="AD918" i="1" s="1"/>
  <c r="V917" i="1"/>
  <c r="T917" i="1"/>
  <c r="AB917" i="1"/>
  <c r="V916" i="1"/>
  <c r="T916" i="1"/>
  <c r="AB916" i="1" s="1"/>
  <c r="V914" i="1"/>
  <c r="V913" i="1"/>
  <c r="T913" i="1"/>
  <c r="AB913" i="1" s="1"/>
  <c r="V910" i="1"/>
  <c r="T910" i="1"/>
  <c r="V907" i="1"/>
  <c r="T907" i="1"/>
  <c r="V906" i="1"/>
  <c r="T906" i="1"/>
  <c r="V902" i="1"/>
  <c r="T902" i="1"/>
  <c r="AB902" i="1"/>
  <c r="V899" i="1"/>
  <c r="T899" i="1"/>
  <c r="V895" i="1"/>
  <c r="T895" i="1"/>
  <c r="V893" i="1"/>
  <c r="T893" i="1"/>
  <c r="AB893" i="1" s="1"/>
  <c r="V892" i="1"/>
  <c r="T892" i="1"/>
  <c r="AB892" i="1"/>
  <c r="V891" i="1"/>
  <c r="V889" i="1"/>
  <c r="T889" i="1"/>
  <c r="V888" i="1"/>
  <c r="T888" i="1"/>
  <c r="AB888" i="1"/>
  <c r="V885" i="1"/>
  <c r="T885" i="1"/>
  <c r="AB885" i="1"/>
  <c r="V880" i="1"/>
  <c r="T880" i="1"/>
  <c r="AB880" i="1" s="1"/>
  <c r="AB988" i="1"/>
  <c r="AB985" i="1"/>
  <c r="AB981" i="1"/>
  <c r="AB977" i="1"/>
  <c r="AB973" i="1"/>
  <c r="AB965" i="1"/>
  <c r="AB964" i="1"/>
  <c r="AB962" i="1"/>
  <c r="AB961" i="1"/>
  <c r="AB907" i="1"/>
  <c r="AB901" i="1"/>
  <c r="AB896" i="1"/>
  <c r="AB882" i="1"/>
  <c r="AB881" i="1"/>
  <c r="AB879" i="1"/>
  <c r="AB877" i="1"/>
  <c r="AB876" i="1"/>
  <c r="AB873" i="1"/>
  <c r="AB869" i="1"/>
  <c r="AB867" i="1"/>
  <c r="AB865" i="1"/>
  <c r="AB861" i="1"/>
  <c r="AB859" i="1"/>
  <c r="AB852" i="1"/>
  <c r="AB851" i="1"/>
  <c r="AB849" i="1"/>
  <c r="AB848" i="1"/>
  <c r="AB847" i="1"/>
  <c r="AB845" i="1"/>
  <c r="AB844" i="1"/>
  <c r="AB840" i="1"/>
  <c r="AB839" i="1"/>
  <c r="AB837" i="1"/>
  <c r="AB836" i="1"/>
  <c r="AB835" i="1"/>
  <c r="AB828" i="1"/>
  <c r="AB827" i="1"/>
  <c r="AB825" i="1"/>
  <c r="AB824" i="1"/>
  <c r="AB820" i="1"/>
  <c r="T820" i="1"/>
  <c r="T816" i="1"/>
  <c r="AB816" i="1" s="1"/>
  <c r="T812" i="1"/>
  <c r="AB812" i="1" s="1"/>
  <c r="T808" i="1"/>
  <c r="AB804" i="1"/>
  <c r="T804" i="1"/>
  <c r="AB800" i="1"/>
  <c r="T800" i="1"/>
  <c r="T796" i="1"/>
  <c r="AB796" i="1" s="1"/>
  <c r="T792" i="1"/>
  <c r="AB788" i="1"/>
  <c r="T788" i="1"/>
  <c r="AF776" i="1"/>
  <c r="AF768" i="1"/>
  <c r="AF760" i="1"/>
  <c r="AF752" i="1"/>
  <c r="AG752" i="1" s="1"/>
  <c r="AH752" i="1" s="1"/>
  <c r="AF737" i="1"/>
  <c r="AC728" i="1"/>
  <c r="AD728" i="1" s="1"/>
  <c r="U728" i="1"/>
  <c r="AC720" i="1"/>
  <c r="AD720" i="1" s="1"/>
  <c r="U720" i="1"/>
  <c r="AC712" i="1"/>
  <c r="AD712" i="1" s="1"/>
  <c r="U712" i="1"/>
  <c r="AC704" i="1"/>
  <c r="AD704" i="1"/>
  <c r="U704" i="1"/>
  <c r="AC688" i="1"/>
  <c r="AD688" i="1"/>
  <c r="U688" i="1"/>
  <c r="AC680" i="1"/>
  <c r="AD680" i="1"/>
  <c r="U680" i="1"/>
  <c r="AC672" i="1"/>
  <c r="AD672" i="1"/>
  <c r="U672" i="1"/>
  <c r="U588" i="1"/>
  <c r="AC588" i="1"/>
  <c r="AD588" i="1"/>
  <c r="T585" i="1"/>
  <c r="AC999" i="1"/>
  <c r="AD999" i="1"/>
  <c r="AC987" i="1"/>
  <c r="AD987" i="1" s="1"/>
  <c r="AC961" i="1"/>
  <c r="AD961" i="1" s="1"/>
  <c r="T790" i="1"/>
  <c r="AF750" i="1"/>
  <c r="AG750" i="1" s="1"/>
  <c r="AH750" i="1" s="1"/>
  <c r="V960" i="1"/>
  <c r="AB960" i="1"/>
  <c r="V949" i="1"/>
  <c r="T949" i="1"/>
  <c r="V947" i="1"/>
  <c r="T947" i="1"/>
  <c r="V944" i="1"/>
  <c r="V943" i="1"/>
  <c r="T943" i="1"/>
  <c r="AC943" i="1" s="1"/>
  <c r="AD943" i="1" s="1"/>
  <c r="AF943" i="1" s="1"/>
  <c r="V942" i="1"/>
  <c r="T942" i="1"/>
  <c r="AC942" i="1" s="1"/>
  <c r="V941" i="1"/>
  <c r="T941" i="1"/>
  <c r="V938" i="1"/>
  <c r="T938" i="1"/>
  <c r="V937" i="1"/>
  <c r="T937" i="1"/>
  <c r="V936" i="1"/>
  <c r="T936" i="1"/>
  <c r="V933" i="1"/>
  <c r="T933" i="1"/>
  <c r="V932" i="1"/>
  <c r="T932" i="1"/>
  <c r="AC932" i="1" s="1"/>
  <c r="V931" i="1"/>
  <c r="T931" i="1"/>
  <c r="V930" i="1"/>
  <c r="T930" i="1"/>
  <c r="V929" i="1"/>
  <c r="T929" i="1"/>
  <c r="V928" i="1"/>
  <c r="AB928" i="1"/>
  <c r="V927" i="1"/>
  <c r="T927" i="1"/>
  <c r="V925" i="1"/>
  <c r="T925" i="1"/>
  <c r="V923" i="1"/>
  <c r="T923" i="1"/>
  <c r="V922" i="1"/>
  <c r="T922" i="1"/>
  <c r="U922" i="1" s="1"/>
  <c r="V915" i="1"/>
  <c r="T915" i="1"/>
  <c r="V912" i="1"/>
  <c r="T912" i="1"/>
  <c r="AB912" i="1"/>
  <c r="V911" i="1"/>
  <c r="T911" i="1"/>
  <c r="V909" i="1"/>
  <c r="T909" i="1"/>
  <c r="V908" i="1"/>
  <c r="T908" i="1"/>
  <c r="AB908" i="1"/>
  <c r="V903" i="1"/>
  <c r="T903" i="1"/>
  <c r="V900" i="1"/>
  <c r="T900" i="1"/>
  <c r="V897" i="1"/>
  <c r="T897" i="1"/>
  <c r="V894" i="1"/>
  <c r="T894" i="1"/>
  <c r="U894" i="1" s="1"/>
  <c r="AB894" i="1"/>
  <c r="V886" i="1"/>
  <c r="T886" i="1"/>
  <c r="V884" i="1"/>
  <c r="T884" i="1"/>
  <c r="AB884" i="1"/>
  <c r="AB999" i="1"/>
  <c r="AB997" i="1"/>
  <c r="AB994" i="1"/>
  <c r="AB992" i="1"/>
  <c r="T821" i="1"/>
  <c r="T817" i="1"/>
  <c r="AB817" i="1" s="1"/>
  <c r="T813" i="1"/>
  <c r="AB813" i="1" s="1"/>
  <c r="T809" i="1"/>
  <c r="T805" i="1"/>
  <c r="AB805" i="1"/>
  <c r="T801" i="1"/>
  <c r="T797" i="1"/>
  <c r="AB797" i="1"/>
  <c r="T793" i="1"/>
  <c r="T789" i="1"/>
  <c r="AB789" i="1" s="1"/>
  <c r="AF785" i="1"/>
  <c r="AF761" i="1"/>
  <c r="AG761" i="1"/>
  <c r="AH761" i="1" s="1"/>
  <c r="AF745" i="1"/>
  <c r="AH745" i="1"/>
  <c r="AF741" i="1"/>
  <c r="AF740" i="1"/>
  <c r="AF736" i="1"/>
  <c r="AF732" i="1"/>
  <c r="AB728" i="1"/>
  <c r="AC727" i="1"/>
  <c r="AD727" i="1"/>
  <c r="U727" i="1"/>
  <c r="AG727" i="1" s="1"/>
  <c r="AH727" i="1" s="1"/>
  <c r="AB724" i="1"/>
  <c r="AC723" i="1"/>
  <c r="AD723" i="1"/>
  <c r="AF723" i="1" s="1"/>
  <c r="U723" i="1"/>
  <c r="AB720" i="1"/>
  <c r="AC719" i="1"/>
  <c r="AD719" i="1"/>
  <c r="U719" i="1"/>
  <c r="AG719" i="1" s="1"/>
  <c r="AH719" i="1" s="1"/>
  <c r="AB716" i="1"/>
  <c r="AC715" i="1"/>
  <c r="AD715" i="1"/>
  <c r="AF715" i="1" s="1"/>
  <c r="U715" i="1"/>
  <c r="AC711" i="1"/>
  <c r="AD711" i="1"/>
  <c r="U711" i="1"/>
  <c r="AB708" i="1"/>
  <c r="AC707" i="1"/>
  <c r="AD707" i="1" s="1"/>
  <c r="U707" i="1"/>
  <c r="AB704" i="1"/>
  <c r="AB700" i="1"/>
  <c r="AC699" i="1"/>
  <c r="AD699" i="1"/>
  <c r="U699" i="1"/>
  <c r="AC695" i="1"/>
  <c r="AD695" i="1" s="1"/>
  <c r="AF695" i="1" s="1"/>
  <c r="U695" i="1"/>
  <c r="AB692" i="1"/>
  <c r="AC691" i="1"/>
  <c r="AD691" i="1"/>
  <c r="U691" i="1"/>
  <c r="AB688" i="1"/>
  <c r="AC687" i="1"/>
  <c r="AD687" i="1" s="1"/>
  <c r="U687" i="1"/>
  <c r="AB684" i="1"/>
  <c r="AC683" i="1"/>
  <c r="AD683" i="1" s="1"/>
  <c r="U683" i="1"/>
  <c r="AB680" i="1"/>
  <c r="AC679" i="1"/>
  <c r="AD679" i="1" s="1"/>
  <c r="U679" i="1"/>
  <c r="AC675" i="1"/>
  <c r="AD675" i="1" s="1"/>
  <c r="U675" i="1"/>
  <c r="AB672" i="1"/>
  <c r="AC671" i="1"/>
  <c r="AD671" i="1" s="1"/>
  <c r="U671" i="1"/>
  <c r="AB668" i="1"/>
  <c r="AC667" i="1"/>
  <c r="AD667" i="1"/>
  <c r="U667" i="1"/>
  <c r="U653" i="1"/>
  <c r="AC653" i="1"/>
  <c r="AD653" i="1"/>
  <c r="U645" i="1"/>
  <c r="AC645" i="1"/>
  <c r="AD645" i="1" s="1"/>
  <c r="U637" i="1"/>
  <c r="AC637" i="1"/>
  <c r="AD637" i="1" s="1"/>
  <c r="U629" i="1"/>
  <c r="AC629" i="1"/>
  <c r="AD629" i="1"/>
  <c r="U613" i="1"/>
  <c r="AC613" i="1"/>
  <c r="AD613" i="1" s="1"/>
  <c r="U605" i="1"/>
  <c r="AC605" i="1"/>
  <c r="AD605" i="1"/>
  <c r="AG605" i="1" s="1"/>
  <c r="AH605" i="1" s="1"/>
  <c r="T581" i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V759" i="1"/>
  <c r="AB759" i="1"/>
  <c r="V758" i="1"/>
  <c r="AB758" i="1"/>
  <c r="V757" i="1"/>
  <c r="V756" i="1"/>
  <c r="AB756" i="1"/>
  <c r="V755" i="1"/>
  <c r="AB755" i="1"/>
  <c r="V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7" i="1"/>
  <c r="AB736" i="1"/>
  <c r="AB735" i="1"/>
  <c r="AB734" i="1"/>
  <c r="AB732" i="1"/>
  <c r="AB731" i="1"/>
  <c r="AB730" i="1"/>
  <c r="AB729" i="1"/>
  <c r="AC726" i="1"/>
  <c r="AD726" i="1" s="1"/>
  <c r="U726" i="1"/>
  <c r="AC722" i="1"/>
  <c r="AD722" i="1"/>
  <c r="U718" i="1"/>
  <c r="AC714" i="1"/>
  <c r="AD714" i="1"/>
  <c r="AF714" i="1" s="1"/>
  <c r="U714" i="1"/>
  <c r="AC710" i="1"/>
  <c r="AD710" i="1" s="1"/>
  <c r="U710" i="1"/>
  <c r="U706" i="1"/>
  <c r="AC702" i="1"/>
  <c r="AD702" i="1" s="1"/>
  <c r="U702" i="1"/>
  <c r="AD698" i="1"/>
  <c r="U698" i="1"/>
  <c r="AC694" i="1"/>
  <c r="AD694" i="1"/>
  <c r="U694" i="1"/>
  <c r="AC690" i="1"/>
  <c r="AD690" i="1" s="1"/>
  <c r="U690" i="1"/>
  <c r="AC686" i="1"/>
  <c r="AD686" i="1"/>
  <c r="U686" i="1"/>
  <c r="AC682" i="1"/>
  <c r="AD682" i="1"/>
  <c r="U682" i="1"/>
  <c r="AC678" i="1"/>
  <c r="AD678" i="1" s="1"/>
  <c r="AC674" i="1"/>
  <c r="AD674" i="1"/>
  <c r="U674" i="1"/>
  <c r="AC670" i="1"/>
  <c r="AD670" i="1"/>
  <c r="U670" i="1"/>
  <c r="AD666" i="1"/>
  <c r="U666" i="1"/>
  <c r="T593" i="1"/>
  <c r="AB593" i="1" s="1"/>
  <c r="AC584" i="1"/>
  <c r="AD584" i="1"/>
  <c r="T577" i="1"/>
  <c r="AB577" i="1"/>
  <c r="T573" i="1"/>
  <c r="AC787" i="1"/>
  <c r="AD787" i="1"/>
  <c r="U785" i="1"/>
  <c r="AG785" i="1" s="1"/>
  <c r="AH785" i="1" s="1"/>
  <c r="U784" i="1"/>
  <c r="U783" i="1"/>
  <c r="U782" i="1"/>
  <c r="AG782" i="1" s="1"/>
  <c r="AH782" i="1" s="1"/>
  <c r="U781" i="1"/>
  <c r="AG781" i="1" s="1"/>
  <c r="AH781" i="1" s="1"/>
  <c r="U780" i="1"/>
  <c r="U778" i="1"/>
  <c r="U776" i="1"/>
  <c r="U775" i="1"/>
  <c r="U774" i="1"/>
  <c r="U773" i="1"/>
  <c r="U772" i="1"/>
  <c r="U771" i="1"/>
  <c r="U770" i="1"/>
  <c r="AG770" i="1" s="1"/>
  <c r="AH770" i="1" s="1"/>
  <c r="U769" i="1"/>
  <c r="U768" i="1"/>
  <c r="U767" i="1"/>
  <c r="U766" i="1"/>
  <c r="U762" i="1"/>
  <c r="U761" i="1"/>
  <c r="U760" i="1"/>
  <c r="U759" i="1"/>
  <c r="U758" i="1"/>
  <c r="AG758" i="1" s="1"/>
  <c r="AH758" i="1" s="1"/>
  <c r="U756" i="1"/>
  <c r="U755" i="1"/>
  <c r="U753" i="1"/>
  <c r="U752" i="1"/>
  <c r="U751" i="1"/>
  <c r="U750" i="1"/>
  <c r="U748" i="1"/>
  <c r="U747" i="1"/>
  <c r="U746" i="1"/>
  <c r="AG746" i="1" s="1"/>
  <c r="AH746" i="1" s="1"/>
  <c r="U745" i="1"/>
  <c r="AG745" i="1" s="1"/>
  <c r="U743" i="1"/>
  <c r="U742" i="1"/>
  <c r="U741" i="1"/>
  <c r="U740" i="1"/>
  <c r="AG740" i="1"/>
  <c r="AH740" i="1" s="1"/>
  <c r="U739" i="1"/>
  <c r="U737" i="1"/>
  <c r="U736" i="1"/>
  <c r="AG736" i="1"/>
  <c r="AH736" i="1" s="1"/>
  <c r="U735" i="1"/>
  <c r="U734" i="1"/>
  <c r="AG734" i="1" s="1"/>
  <c r="AH734" i="1" s="1"/>
  <c r="U732" i="1"/>
  <c r="U731" i="1"/>
  <c r="U730" i="1"/>
  <c r="U729" i="1"/>
  <c r="AB726" i="1"/>
  <c r="AC725" i="1"/>
  <c r="AD725" i="1" s="1"/>
  <c r="U725" i="1"/>
  <c r="AB722" i="1"/>
  <c r="AC721" i="1"/>
  <c r="AD721" i="1"/>
  <c r="AG721" i="1" s="1"/>
  <c r="AH721" i="1" s="1"/>
  <c r="U721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C705" i="1"/>
  <c r="AD705" i="1"/>
  <c r="U705" i="1"/>
  <c r="AB702" i="1"/>
  <c r="AC701" i="1"/>
  <c r="AD701" i="1" s="1"/>
  <c r="U701" i="1"/>
  <c r="AB698" i="1"/>
  <c r="AC697" i="1"/>
  <c r="AD697" i="1"/>
  <c r="U697" i="1"/>
  <c r="AB694" i="1"/>
  <c r="AB690" i="1"/>
  <c r="AC689" i="1"/>
  <c r="AD689" i="1"/>
  <c r="U689" i="1"/>
  <c r="AB686" i="1"/>
  <c r="AC685" i="1"/>
  <c r="AD685" i="1" s="1"/>
  <c r="U685" i="1"/>
  <c r="AB682" i="1"/>
  <c r="AB678" i="1"/>
  <c r="AC677" i="1"/>
  <c r="AD677" i="1" s="1"/>
  <c r="U677" i="1"/>
  <c r="AB674" i="1"/>
  <c r="AB670" i="1"/>
  <c r="AB666" i="1"/>
  <c r="T665" i="1"/>
  <c r="AB665" i="1"/>
  <c r="T657" i="1"/>
  <c r="AB653" i="1"/>
  <c r="T649" i="1"/>
  <c r="AB649" i="1" s="1"/>
  <c r="AB645" i="1"/>
  <c r="T641" i="1"/>
  <c r="T633" i="1"/>
  <c r="AB633" i="1" s="1"/>
  <c r="AB629" i="1"/>
  <c r="T625" i="1"/>
  <c r="T617" i="1"/>
  <c r="T609" i="1"/>
  <c r="AB605" i="1"/>
  <c r="T601" i="1"/>
  <c r="AB601" i="1"/>
  <c r="T589" i="1"/>
  <c r="AB589" i="1" s="1"/>
  <c r="T569" i="1"/>
  <c r="U515" i="1"/>
  <c r="AB515" i="1"/>
  <c r="AC515" i="1"/>
  <c r="AD515" i="1"/>
  <c r="T590" i="1"/>
  <c r="T586" i="1"/>
  <c r="T582" i="1"/>
  <c r="AB582" i="1"/>
  <c r="T578" i="1"/>
  <c r="AB575" i="1"/>
  <c r="T574" i="1"/>
  <c r="AB574" i="1" s="1"/>
  <c r="T570" i="1"/>
  <c r="AB513" i="1"/>
  <c r="AC662" i="1"/>
  <c r="AD662" i="1" s="1"/>
  <c r="AF662" i="1" s="1"/>
  <c r="AC658" i="1"/>
  <c r="AD658" i="1"/>
  <c r="AF658" i="1" s="1"/>
  <c r="AC654" i="1"/>
  <c r="AD654" i="1" s="1"/>
  <c r="AC650" i="1"/>
  <c r="AD650" i="1"/>
  <c r="AG650" i="1" s="1"/>
  <c r="AH650" i="1" s="1"/>
  <c r="AC634" i="1"/>
  <c r="AD634" i="1"/>
  <c r="AC622" i="1"/>
  <c r="AD622" i="1"/>
  <c r="AC618" i="1"/>
  <c r="AD618" i="1" s="1"/>
  <c r="AC610" i="1"/>
  <c r="AD610" i="1" s="1"/>
  <c r="AC602" i="1"/>
  <c r="AD602" i="1" s="1"/>
  <c r="AC598" i="1"/>
  <c r="AD598" i="1" s="1"/>
  <c r="AF598" i="1" s="1"/>
  <c r="T591" i="1"/>
  <c r="AB591" i="1" s="1"/>
  <c r="T587" i="1"/>
  <c r="AB587" i="1" s="1"/>
  <c r="AB584" i="1"/>
  <c r="T583" i="1"/>
  <c r="T579" i="1"/>
  <c r="AB579" i="1"/>
  <c r="AB576" i="1"/>
  <c r="AA547" i="1"/>
  <c r="AB547" i="1"/>
  <c r="AC547" i="1"/>
  <c r="AD547" i="1" s="1"/>
  <c r="AA542" i="1"/>
  <c r="AA538" i="1"/>
  <c r="AA536" i="1"/>
  <c r="AB536" i="1"/>
  <c r="AC536" i="1"/>
  <c r="AD536" i="1" s="1"/>
  <c r="AA532" i="1"/>
  <c r="AB532" i="1" s="1"/>
  <c r="AD532" i="1"/>
  <c r="U530" i="1"/>
  <c r="AA528" i="1"/>
  <c r="AB528" i="1"/>
  <c r="AA524" i="1"/>
  <c r="AB524" i="1"/>
  <c r="U522" i="1"/>
  <c r="AA520" i="1"/>
  <c r="AB520" i="1" s="1"/>
  <c r="AA516" i="1"/>
  <c r="AB516" i="1" s="1"/>
  <c r="AC516" i="1"/>
  <c r="AD516" i="1" s="1"/>
  <c r="AF516" i="1" s="1"/>
  <c r="U514" i="1"/>
  <c r="AG563" i="1"/>
  <c r="AH563" i="1" s="1"/>
  <c r="U536" i="1"/>
  <c r="AA534" i="1"/>
  <c r="AB534" i="1"/>
  <c r="AC534" i="1"/>
  <c r="AD534" i="1" s="1"/>
  <c r="U532" i="1"/>
  <c r="AA530" i="1"/>
  <c r="AB530" i="1" s="1"/>
  <c r="AC530" i="1"/>
  <c r="AD530" i="1" s="1"/>
  <c r="U528" i="1"/>
  <c r="AC528" i="1"/>
  <c r="AD528" i="1"/>
  <c r="AA526" i="1"/>
  <c r="AC524" i="1"/>
  <c r="AD524" i="1" s="1"/>
  <c r="AF524" i="1" s="1"/>
  <c r="AG524" i="1" s="1"/>
  <c r="AH524" i="1" s="1"/>
  <c r="AA522" i="1"/>
  <c r="AB522" i="1"/>
  <c r="AC522" i="1"/>
  <c r="AD522" i="1"/>
  <c r="AF522" i="1" s="1"/>
  <c r="AA518" i="1"/>
  <c r="AB518" i="1" s="1"/>
  <c r="AA514" i="1"/>
  <c r="AB514" i="1" s="1"/>
  <c r="AC514" i="1"/>
  <c r="AD514" i="1" s="1"/>
  <c r="AA545" i="1"/>
  <c r="AB545" i="1" s="1"/>
  <c r="AC545" i="1"/>
  <c r="AD545" i="1" s="1"/>
  <c r="AF545" i="1" s="1"/>
  <c r="AA541" i="1"/>
  <c r="AB541" i="1" s="1"/>
  <c r="AC541" i="1"/>
  <c r="AD541" i="1" s="1"/>
  <c r="AA537" i="1"/>
  <c r="U535" i="1"/>
  <c r="AC535" i="1"/>
  <c r="AD535" i="1"/>
  <c r="AA533" i="1"/>
  <c r="AB533" i="1" s="1"/>
  <c r="AC531" i="1"/>
  <c r="AD531" i="1"/>
  <c r="AA529" i="1"/>
  <c r="AB529" i="1" s="1"/>
  <c r="AC529" i="1"/>
  <c r="AD529" i="1" s="1"/>
  <c r="U527" i="1"/>
  <c r="AG527" i="1" s="1"/>
  <c r="AH527" i="1" s="1"/>
  <c r="AC527" i="1"/>
  <c r="AD527" i="1"/>
  <c r="AF527" i="1" s="1"/>
  <c r="AA525" i="1"/>
  <c r="U523" i="1"/>
  <c r="AA521" i="1"/>
  <c r="AC519" i="1"/>
  <c r="AD519" i="1"/>
  <c r="AA517" i="1"/>
  <c r="U513" i="1"/>
  <c r="AC513" i="1"/>
  <c r="AD513" i="1"/>
  <c r="V228" i="1"/>
  <c r="V72" i="1"/>
  <c r="V40" i="1"/>
  <c r="AG554" i="1"/>
  <c r="AH554" i="1" s="1"/>
  <c r="AC611" i="1"/>
  <c r="AD611" i="1"/>
  <c r="AC640" i="1"/>
  <c r="AD640" i="1" s="1"/>
  <c r="AB537" i="1"/>
  <c r="AD537" i="1"/>
  <c r="AC594" i="1"/>
  <c r="AD594" i="1"/>
  <c r="AC626" i="1"/>
  <c r="AD626" i="1" s="1"/>
  <c r="AC642" i="1"/>
  <c r="AD642" i="1"/>
  <c r="AF642" i="1" s="1"/>
  <c r="AB571" i="1"/>
  <c r="AC568" i="1"/>
  <c r="AD568" i="1" s="1"/>
  <c r="U552" i="1"/>
  <c r="AC571" i="1"/>
  <c r="AD571" i="1"/>
  <c r="AF571" i="1" s="1"/>
  <c r="U549" i="1"/>
  <c r="AB619" i="1"/>
  <c r="U608" i="1"/>
  <c r="U640" i="1"/>
  <c r="AC604" i="1"/>
  <c r="AD604" i="1" s="1"/>
  <c r="AB631" i="1"/>
  <c r="AB600" i="1"/>
  <c r="AC517" i="1"/>
  <c r="AD517" i="1" s="1"/>
  <c r="AF517" i="1" s="1"/>
  <c r="AC523" i="1"/>
  <c r="AD523" i="1" s="1"/>
  <c r="AC533" i="1"/>
  <c r="AD533" i="1"/>
  <c r="AG551" i="1"/>
  <c r="AH551" i="1" s="1"/>
  <c r="AB542" i="1"/>
  <c r="AC542" i="1"/>
  <c r="AD542" i="1"/>
  <c r="AF542" i="1"/>
  <c r="AB572" i="1"/>
  <c r="AC614" i="1"/>
  <c r="AD614" i="1"/>
  <c r="AF614" i="1" s="1"/>
  <c r="AG614" i="1"/>
  <c r="AH614" i="1" s="1"/>
  <c r="AC630" i="1"/>
  <c r="AD630" i="1" s="1"/>
  <c r="AC646" i="1"/>
  <c r="AD646" i="1" s="1"/>
  <c r="AB568" i="1"/>
  <c r="AB554" i="1"/>
  <c r="AB612" i="1"/>
  <c r="AB642" i="1"/>
  <c r="AG774" i="1"/>
  <c r="AH774" i="1"/>
  <c r="AG776" i="1"/>
  <c r="AH776" i="1"/>
  <c r="AB628" i="1"/>
  <c r="AC627" i="1"/>
  <c r="AD627" i="1" s="1"/>
  <c r="AF627" i="1" s="1"/>
  <c r="U620" i="1"/>
  <c r="AB610" i="1"/>
  <c r="AB658" i="1"/>
  <c r="AB654" i="1"/>
  <c r="U962" i="1"/>
  <c r="AC962" i="1"/>
  <c r="AD962" i="1" s="1"/>
  <c r="AF962" i="1"/>
  <c r="AG962" i="1" s="1"/>
  <c r="AH962" i="1" s="1"/>
  <c r="AB655" i="1"/>
  <c r="AG756" i="1"/>
  <c r="AH756" i="1"/>
  <c r="AG755" i="1"/>
  <c r="AH755" i="1"/>
  <c r="AG771" i="1"/>
  <c r="AH771" i="1" s="1"/>
  <c r="AC552" i="1"/>
  <c r="AD552" i="1" s="1"/>
  <c r="U627" i="1"/>
  <c r="U595" i="1"/>
  <c r="AG595" i="1"/>
  <c r="AH595" i="1"/>
  <c r="AB595" i="1"/>
  <c r="AB650" i="1"/>
  <c r="AB662" i="1"/>
  <c r="U559" i="1"/>
  <c r="AC559" i="1"/>
  <c r="AD559" i="1"/>
  <c r="U656" i="1"/>
  <c r="AC656" i="1"/>
  <c r="AD656" i="1" s="1"/>
  <c r="U985" i="1"/>
  <c r="AC985" i="1"/>
  <c r="AD985" i="1"/>
  <c r="U663" i="1"/>
  <c r="AD663" i="1"/>
  <c r="AF663" i="1" s="1"/>
  <c r="AB663" i="1"/>
  <c r="AG729" i="1"/>
  <c r="AH729" i="1" s="1"/>
  <c r="AG730" i="1"/>
  <c r="AH730" i="1" s="1"/>
  <c r="AG747" i="1"/>
  <c r="AH747" i="1" s="1"/>
  <c r="AG766" i="1"/>
  <c r="AH766" i="1" s="1"/>
  <c r="AB559" i="1"/>
  <c r="AG567" i="1"/>
  <c r="AH567" i="1" s="1"/>
  <c r="U560" i="1"/>
  <c r="AC560" i="1"/>
  <c r="AD560" i="1" s="1"/>
  <c r="AB560" i="1"/>
  <c r="AC518" i="1"/>
  <c r="AD518" i="1" s="1"/>
  <c r="AF518" i="1" s="1"/>
  <c r="AG632" i="1"/>
  <c r="AH632" i="1"/>
  <c r="AC592" i="1"/>
  <c r="AD592" i="1"/>
  <c r="U607" i="1"/>
  <c r="AB607" i="1"/>
  <c r="AC607" i="1"/>
  <c r="AD607" i="1" s="1"/>
  <c r="AG607" i="1" s="1"/>
  <c r="AH607" i="1" s="1"/>
  <c r="AC520" i="1"/>
  <c r="AD520" i="1"/>
  <c r="AF520" i="1" s="1"/>
  <c r="AF530" i="1"/>
  <c r="AG530" i="1"/>
  <c r="AH530" i="1" s="1"/>
  <c r="AG516" i="1"/>
  <c r="AH516" i="1" s="1"/>
  <c r="AF515" i="1"/>
  <c r="AG515" i="1"/>
  <c r="AH515" i="1" s="1"/>
  <c r="AG522" i="1"/>
  <c r="AH522" i="1"/>
  <c r="AF519" i="1"/>
  <c r="AG545" i="1"/>
  <c r="AH545" i="1" s="1"/>
  <c r="AG598" i="1"/>
  <c r="AH598" i="1"/>
  <c r="AG662" i="1"/>
  <c r="AH662" i="1"/>
  <c r="AF787" i="1"/>
  <c r="AG787" i="1"/>
  <c r="AH787" i="1" s="1"/>
  <c r="U577" i="1"/>
  <c r="AC577" i="1"/>
  <c r="AD577" i="1" s="1"/>
  <c r="AF674" i="1"/>
  <c r="AG674" i="1" s="1"/>
  <c r="AH674" i="1" s="1"/>
  <c r="AF698" i="1"/>
  <c r="AG698" i="1" s="1"/>
  <c r="AH698" i="1" s="1"/>
  <c r="AG714" i="1"/>
  <c r="AH714" i="1"/>
  <c r="AF722" i="1"/>
  <c r="AG722" i="1"/>
  <c r="AH722" i="1" s="1"/>
  <c r="AF613" i="1"/>
  <c r="AG613" i="1" s="1"/>
  <c r="AH613" i="1" s="1"/>
  <c r="AF645" i="1"/>
  <c r="AF691" i="1"/>
  <c r="AG723" i="1"/>
  <c r="AH723" i="1"/>
  <c r="AC800" i="1"/>
  <c r="AD800" i="1"/>
  <c r="U800" i="1"/>
  <c r="AG800" i="1" s="1"/>
  <c r="AH800" i="1" s="1"/>
  <c r="AC808" i="1"/>
  <c r="AD808" i="1" s="1"/>
  <c r="AC816" i="1"/>
  <c r="AD816" i="1" s="1"/>
  <c r="U816" i="1"/>
  <c r="AG965" i="1"/>
  <c r="AH965" i="1"/>
  <c r="AF981" i="1"/>
  <c r="AG981" i="1" s="1"/>
  <c r="AH981" i="1" s="1"/>
  <c r="AC803" i="1"/>
  <c r="AD803" i="1" s="1"/>
  <c r="U803" i="1"/>
  <c r="AC811" i="1"/>
  <c r="AD811" i="1"/>
  <c r="U811" i="1"/>
  <c r="AG811" i="1" s="1"/>
  <c r="AH811" i="1" s="1"/>
  <c r="AC824" i="1"/>
  <c r="AD824" i="1" s="1"/>
  <c r="U824" i="1"/>
  <c r="AC826" i="1"/>
  <c r="AD826" i="1"/>
  <c r="U826" i="1"/>
  <c r="AC828" i="1"/>
  <c r="AD828" i="1"/>
  <c r="U828" i="1"/>
  <c r="AC830" i="1"/>
  <c r="AD830" i="1"/>
  <c r="U830" i="1"/>
  <c r="AC832" i="1"/>
  <c r="AD832" i="1" s="1"/>
  <c r="U832" i="1"/>
  <c r="AC834" i="1"/>
  <c r="AD834" i="1" s="1"/>
  <c r="AG834" i="1" s="1"/>
  <c r="AH834" i="1" s="1"/>
  <c r="U834" i="1"/>
  <c r="AC836" i="1"/>
  <c r="AD836" i="1"/>
  <c r="U836" i="1"/>
  <c r="AC838" i="1"/>
  <c r="AD838" i="1" s="1"/>
  <c r="U838" i="1"/>
  <c r="AC840" i="1"/>
  <c r="AD840" i="1" s="1"/>
  <c r="U840" i="1"/>
  <c r="AC842" i="1"/>
  <c r="AD842" i="1"/>
  <c r="AF842" i="1" s="1"/>
  <c r="U842" i="1"/>
  <c r="AC844" i="1"/>
  <c r="AD844" i="1" s="1"/>
  <c r="U844" i="1"/>
  <c r="AC846" i="1"/>
  <c r="AD846" i="1"/>
  <c r="U846" i="1"/>
  <c r="AC848" i="1"/>
  <c r="AD848" i="1"/>
  <c r="AF848" i="1" s="1"/>
  <c r="U848" i="1"/>
  <c r="AC850" i="1"/>
  <c r="AD850" i="1" s="1"/>
  <c r="U850" i="1"/>
  <c r="AC852" i="1"/>
  <c r="AD852" i="1"/>
  <c r="U852" i="1"/>
  <c r="AC854" i="1"/>
  <c r="AD854" i="1"/>
  <c r="U854" i="1"/>
  <c r="AC858" i="1"/>
  <c r="AD858" i="1"/>
  <c r="AG858" i="1" s="1"/>
  <c r="AH858" i="1" s="1"/>
  <c r="U858" i="1"/>
  <c r="AC862" i="1"/>
  <c r="AD862" i="1"/>
  <c r="U862" i="1"/>
  <c r="AC864" i="1"/>
  <c r="AD864" i="1" s="1"/>
  <c r="AF864" i="1" s="1"/>
  <c r="AC866" i="1"/>
  <c r="AD866" i="1" s="1"/>
  <c r="U866" i="1"/>
  <c r="U868" i="1"/>
  <c r="AC870" i="1"/>
  <c r="AD870" i="1"/>
  <c r="U870" i="1"/>
  <c r="AC874" i="1"/>
  <c r="AD874" i="1"/>
  <c r="AF874" i="1" s="1"/>
  <c r="U874" i="1"/>
  <c r="AC876" i="1"/>
  <c r="AD876" i="1"/>
  <c r="AF876" i="1" s="1"/>
  <c r="U876" i="1"/>
  <c r="AC878" i="1"/>
  <c r="AD878" i="1"/>
  <c r="U878" i="1"/>
  <c r="AC881" i="1"/>
  <c r="AD881" i="1" s="1"/>
  <c r="U881" i="1"/>
  <c r="AC883" i="1"/>
  <c r="AD883" i="1" s="1"/>
  <c r="AC896" i="1"/>
  <c r="AD896" i="1"/>
  <c r="U896" i="1"/>
  <c r="AC901" i="1"/>
  <c r="AD901" i="1"/>
  <c r="U901" i="1"/>
  <c r="AC814" i="1"/>
  <c r="AD814" i="1"/>
  <c r="U814" i="1"/>
  <c r="AF634" i="1"/>
  <c r="AG634" i="1"/>
  <c r="AH634" i="1" s="1"/>
  <c r="AF650" i="1"/>
  <c r="U570" i="1"/>
  <c r="AC570" i="1"/>
  <c r="AD570" i="1"/>
  <c r="U578" i="1"/>
  <c r="AC578" i="1"/>
  <c r="AD578" i="1" s="1"/>
  <c r="U586" i="1"/>
  <c r="AC586" i="1"/>
  <c r="AD586" i="1"/>
  <c r="AB578" i="1"/>
  <c r="U609" i="1"/>
  <c r="AC609" i="1"/>
  <c r="AD609" i="1"/>
  <c r="U641" i="1"/>
  <c r="AC641" i="1"/>
  <c r="AD641" i="1" s="1"/>
  <c r="AF689" i="1"/>
  <c r="AG689" i="1" s="1"/>
  <c r="AH689" i="1" s="1"/>
  <c r="AF721" i="1"/>
  <c r="AF605" i="1"/>
  <c r="AF637" i="1"/>
  <c r="AG637" i="1" s="1"/>
  <c r="AH637" i="1" s="1"/>
  <c r="AF719" i="1"/>
  <c r="AC793" i="1"/>
  <c r="AD793" i="1"/>
  <c r="AF793" i="1" s="1"/>
  <c r="U793" i="1"/>
  <c r="AC801" i="1"/>
  <c r="AD801" i="1" s="1"/>
  <c r="U801" i="1"/>
  <c r="AC809" i="1"/>
  <c r="AD809" i="1"/>
  <c r="U809" i="1"/>
  <c r="AC817" i="1"/>
  <c r="AD817" i="1"/>
  <c r="U817" i="1"/>
  <c r="AC897" i="1"/>
  <c r="AD897" i="1"/>
  <c r="U897" i="1"/>
  <c r="AC903" i="1"/>
  <c r="AD903" i="1"/>
  <c r="AF903" i="1" s="1"/>
  <c r="AC909" i="1"/>
  <c r="AD909" i="1"/>
  <c r="U909" i="1"/>
  <c r="AC912" i="1"/>
  <c r="AD912" i="1" s="1"/>
  <c r="U912" i="1"/>
  <c r="AC922" i="1"/>
  <c r="AD922" i="1" s="1"/>
  <c r="AC925" i="1"/>
  <c r="AD925" i="1"/>
  <c r="U925" i="1"/>
  <c r="AC928" i="1"/>
  <c r="AD928" i="1"/>
  <c r="AF928" i="1" s="1"/>
  <c r="U928" i="1"/>
  <c r="AC930" i="1"/>
  <c r="AD930" i="1" s="1"/>
  <c r="AF930" i="1" s="1"/>
  <c r="U930" i="1"/>
  <c r="AD932" i="1"/>
  <c r="U932" i="1"/>
  <c r="AC936" i="1"/>
  <c r="AD936" i="1" s="1"/>
  <c r="U936" i="1"/>
  <c r="AC941" i="1"/>
  <c r="AD941" i="1"/>
  <c r="U941" i="1"/>
  <c r="U947" i="1"/>
  <c r="AC790" i="1"/>
  <c r="AD790" i="1" s="1"/>
  <c r="U790" i="1"/>
  <c r="AF712" i="1"/>
  <c r="AB897" i="1"/>
  <c r="AB909" i="1"/>
  <c r="AB925" i="1"/>
  <c r="AC888" i="1"/>
  <c r="AD888" i="1"/>
  <c r="U888" i="1"/>
  <c r="AC891" i="1"/>
  <c r="AD891" i="1" s="1"/>
  <c r="AF891" i="1" s="1"/>
  <c r="U891" i="1"/>
  <c r="AC893" i="1"/>
  <c r="AD893" i="1"/>
  <c r="U893" i="1"/>
  <c r="AC899" i="1"/>
  <c r="AD899" i="1"/>
  <c r="U899" i="1"/>
  <c r="AC906" i="1"/>
  <c r="AD906" i="1" s="1"/>
  <c r="AG906" i="1" s="1"/>
  <c r="AH906" i="1" s="1"/>
  <c r="U906" i="1"/>
  <c r="AC910" i="1"/>
  <c r="AD910" i="1"/>
  <c r="AF910" i="1" s="1"/>
  <c r="U910" i="1"/>
  <c r="AC914" i="1"/>
  <c r="AD914" i="1"/>
  <c r="AF914" i="1" s="1"/>
  <c r="U914" i="1"/>
  <c r="AC917" i="1"/>
  <c r="AD917" i="1"/>
  <c r="U917" i="1"/>
  <c r="AC919" i="1"/>
  <c r="AD919" i="1" s="1"/>
  <c r="U919" i="1"/>
  <c r="AC935" i="1"/>
  <c r="AD935" i="1"/>
  <c r="U935" i="1"/>
  <c r="AC948" i="1"/>
  <c r="AD948" i="1"/>
  <c r="U948" i="1"/>
  <c r="AC951" i="1"/>
  <c r="AD951" i="1" s="1"/>
  <c r="AF951" i="1" s="1"/>
  <c r="AC953" i="1"/>
  <c r="AD953" i="1"/>
  <c r="U953" i="1"/>
  <c r="AC955" i="1"/>
  <c r="AD955" i="1"/>
  <c r="U955" i="1"/>
  <c r="AC802" i="1"/>
  <c r="AD802" i="1"/>
  <c r="U802" i="1"/>
  <c r="AC810" i="1"/>
  <c r="AD810" i="1" s="1"/>
  <c r="AF810" i="1" s="1"/>
  <c r="U810" i="1"/>
  <c r="AF692" i="1"/>
  <c r="AF708" i="1"/>
  <c r="AG708" i="1"/>
  <c r="AH708" i="1"/>
  <c r="AF991" i="1"/>
  <c r="AF537" i="1"/>
  <c r="AG537" i="1" s="1"/>
  <c r="AH537" i="1" s="1"/>
  <c r="AF547" i="1"/>
  <c r="AF622" i="1"/>
  <c r="AG622" i="1" s="1"/>
  <c r="AH622" i="1" s="1"/>
  <c r="AF654" i="1"/>
  <c r="AG654" i="1"/>
  <c r="AH654" i="1"/>
  <c r="AF701" i="1"/>
  <c r="AG701" i="1" s="1"/>
  <c r="AH701" i="1" s="1"/>
  <c r="U573" i="1"/>
  <c r="AC573" i="1"/>
  <c r="AD573" i="1"/>
  <c r="AF584" i="1"/>
  <c r="AG584" i="1"/>
  <c r="AH584" i="1" s="1"/>
  <c r="AF678" i="1"/>
  <c r="AG678" i="1" s="1"/>
  <c r="AH678" i="1" s="1"/>
  <c r="AF686" i="1"/>
  <c r="AG686" i="1" s="1"/>
  <c r="AH686" i="1" s="1"/>
  <c r="AF702" i="1"/>
  <c r="AG702" i="1" s="1"/>
  <c r="AH702" i="1" s="1"/>
  <c r="AF710" i="1"/>
  <c r="AG710" i="1" s="1"/>
  <c r="AH710" i="1" s="1"/>
  <c r="AF629" i="1"/>
  <c r="AG629" i="1"/>
  <c r="AH629" i="1" s="1"/>
  <c r="AG715" i="1"/>
  <c r="AH715" i="1"/>
  <c r="AB793" i="1"/>
  <c r="AB801" i="1"/>
  <c r="AB809" i="1"/>
  <c r="AB790" i="1"/>
  <c r="AC788" i="1"/>
  <c r="AD788" i="1" s="1"/>
  <c r="U788" i="1"/>
  <c r="AC796" i="1"/>
  <c r="AD796" i="1" s="1"/>
  <c r="AF796" i="1" s="1"/>
  <c r="AG796" i="1" s="1"/>
  <c r="U796" i="1"/>
  <c r="AC804" i="1"/>
  <c r="AD804" i="1"/>
  <c r="U804" i="1"/>
  <c r="AC812" i="1"/>
  <c r="AD812" i="1" s="1"/>
  <c r="U812" i="1"/>
  <c r="AC820" i="1"/>
  <c r="AD820" i="1" s="1"/>
  <c r="U820" i="1"/>
  <c r="AB906" i="1"/>
  <c r="AB910" i="1"/>
  <c r="AB914" i="1"/>
  <c r="AB922" i="1"/>
  <c r="AB930" i="1"/>
  <c r="AB802" i="1"/>
  <c r="AB810" i="1"/>
  <c r="AF968" i="1"/>
  <c r="AG968" i="1"/>
  <c r="AH968" i="1"/>
  <c r="AC791" i="1"/>
  <c r="AD791" i="1"/>
  <c r="U791" i="1"/>
  <c r="AC807" i="1"/>
  <c r="AD807" i="1"/>
  <c r="U807" i="1"/>
  <c r="AC815" i="1"/>
  <c r="AD815" i="1"/>
  <c r="U815" i="1"/>
  <c r="AC823" i="1"/>
  <c r="AD823" i="1" s="1"/>
  <c r="U823" i="1"/>
  <c r="AC825" i="1"/>
  <c r="AD825" i="1"/>
  <c r="U825" i="1"/>
  <c r="AC827" i="1"/>
  <c r="AD827" i="1"/>
  <c r="U827" i="1"/>
  <c r="AC829" i="1"/>
  <c r="AD829" i="1" s="1"/>
  <c r="U829" i="1"/>
  <c r="AC831" i="1"/>
  <c r="AD831" i="1"/>
  <c r="U831" i="1"/>
  <c r="AC833" i="1"/>
  <c r="AD833" i="1"/>
  <c r="AC835" i="1"/>
  <c r="AD835" i="1"/>
  <c r="AF835" i="1" s="1"/>
  <c r="AG835" i="1" s="1"/>
  <c r="AH835" i="1" s="1"/>
  <c r="U835" i="1"/>
  <c r="AC837" i="1"/>
  <c r="AD837" i="1"/>
  <c r="AF837" i="1" s="1"/>
  <c r="U837" i="1"/>
  <c r="AG837" i="1" s="1"/>
  <c r="AC839" i="1"/>
  <c r="AD839" i="1" s="1"/>
  <c r="U839" i="1"/>
  <c r="AC841" i="1"/>
  <c r="AD841" i="1"/>
  <c r="U841" i="1"/>
  <c r="AC843" i="1"/>
  <c r="AD843" i="1"/>
  <c r="U843" i="1"/>
  <c r="AC845" i="1"/>
  <c r="AD845" i="1" s="1"/>
  <c r="U845" i="1"/>
  <c r="AC847" i="1"/>
  <c r="AD847" i="1"/>
  <c r="U847" i="1"/>
  <c r="AC849" i="1"/>
  <c r="AD849" i="1"/>
  <c r="AC851" i="1"/>
  <c r="AD851" i="1"/>
  <c r="AG851" i="1" s="1"/>
  <c r="AH851" i="1" s="1"/>
  <c r="U851" i="1"/>
  <c r="AC853" i="1"/>
  <c r="AD853" i="1" s="1"/>
  <c r="U853" i="1"/>
  <c r="AC859" i="1"/>
  <c r="AD859" i="1"/>
  <c r="U859" i="1"/>
  <c r="AC861" i="1"/>
  <c r="AD861" i="1" s="1"/>
  <c r="U861" i="1"/>
  <c r="AC863" i="1"/>
  <c r="AD863" i="1"/>
  <c r="U863" i="1"/>
  <c r="AC865" i="1"/>
  <c r="AD865" i="1"/>
  <c r="AC867" i="1"/>
  <c r="AD867" i="1"/>
  <c r="U867" i="1"/>
  <c r="AC869" i="1"/>
  <c r="AD869" i="1" s="1"/>
  <c r="U869" i="1"/>
  <c r="AC871" i="1"/>
  <c r="AD871" i="1" s="1"/>
  <c r="U871" i="1"/>
  <c r="AC873" i="1"/>
  <c r="AD873" i="1"/>
  <c r="U873" i="1"/>
  <c r="AC875" i="1"/>
  <c r="AD875" i="1" s="1"/>
  <c r="U875" i="1"/>
  <c r="AC877" i="1"/>
  <c r="AD877" i="1" s="1"/>
  <c r="U877" i="1"/>
  <c r="AD879" i="1"/>
  <c r="U879" i="1"/>
  <c r="AC882" i="1"/>
  <c r="AD882" i="1"/>
  <c r="U882" i="1"/>
  <c r="AC898" i="1"/>
  <c r="AD898" i="1"/>
  <c r="U898" i="1"/>
  <c r="AF572" i="1"/>
  <c r="AH572" i="1"/>
  <c r="AC798" i="1"/>
  <c r="AD798" i="1" s="1"/>
  <c r="U798" i="1"/>
  <c r="AC818" i="1"/>
  <c r="AD818" i="1" s="1"/>
  <c r="AF818" i="1" s="1"/>
  <c r="U818" i="1"/>
  <c r="AF513" i="1"/>
  <c r="AG513" i="1"/>
  <c r="AH513" i="1"/>
  <c r="AF531" i="1"/>
  <c r="U591" i="1"/>
  <c r="AC591" i="1"/>
  <c r="AD591" i="1"/>
  <c r="AF541" i="1"/>
  <c r="AG541" i="1" s="1"/>
  <c r="AH541" i="1" s="1"/>
  <c r="U587" i="1"/>
  <c r="AC587" i="1"/>
  <c r="AD587" i="1"/>
  <c r="AF594" i="1"/>
  <c r="AG658" i="1"/>
  <c r="AH658" i="1" s="1"/>
  <c r="U582" i="1"/>
  <c r="AC582" i="1"/>
  <c r="AD582" i="1" s="1"/>
  <c r="AB570" i="1"/>
  <c r="AB586" i="1"/>
  <c r="U601" i="1"/>
  <c r="AC601" i="1"/>
  <c r="AD601" i="1" s="1"/>
  <c r="U633" i="1"/>
  <c r="AC633" i="1"/>
  <c r="AD633" i="1"/>
  <c r="AC649" i="1"/>
  <c r="AD649" i="1"/>
  <c r="U665" i="1"/>
  <c r="AC665" i="1"/>
  <c r="AD665" i="1"/>
  <c r="AB573" i="1"/>
  <c r="U593" i="1"/>
  <c r="AC593" i="1"/>
  <c r="AD593" i="1"/>
  <c r="AB609" i="1"/>
  <c r="AB641" i="1"/>
  <c r="AF653" i="1"/>
  <c r="AG653" i="1"/>
  <c r="AH653" i="1"/>
  <c r="AF711" i="1"/>
  <c r="AG711" i="1" s="1"/>
  <c r="AH711" i="1" s="1"/>
  <c r="AF727" i="1"/>
  <c r="AC789" i="1"/>
  <c r="AD789" i="1"/>
  <c r="U789" i="1"/>
  <c r="AC797" i="1"/>
  <c r="AD797" i="1" s="1"/>
  <c r="U797" i="1"/>
  <c r="AC805" i="1"/>
  <c r="AD805" i="1"/>
  <c r="AF805" i="1" s="1"/>
  <c r="U805" i="1"/>
  <c r="AC813" i="1"/>
  <c r="AD813" i="1"/>
  <c r="U813" i="1"/>
  <c r="AC884" i="1"/>
  <c r="AD884" i="1" s="1"/>
  <c r="U884" i="1"/>
  <c r="AC894" i="1"/>
  <c r="AD894" i="1"/>
  <c r="AF894" i="1" s="1"/>
  <c r="AC908" i="1"/>
  <c r="AD908" i="1"/>
  <c r="U908" i="1"/>
  <c r="AC911" i="1"/>
  <c r="AD911" i="1" s="1"/>
  <c r="U911" i="1"/>
  <c r="AC915" i="1"/>
  <c r="AD915" i="1"/>
  <c r="AF915" i="1" s="1"/>
  <c r="AG915" i="1" s="1"/>
  <c r="AH915" i="1" s="1"/>
  <c r="U915" i="1"/>
  <c r="U923" i="1"/>
  <c r="AC927" i="1"/>
  <c r="AD927" i="1" s="1"/>
  <c r="U927" i="1"/>
  <c r="AC931" i="1"/>
  <c r="AD931" i="1"/>
  <c r="U931" i="1"/>
  <c r="U933" i="1"/>
  <c r="AC937" i="1"/>
  <c r="AD937" i="1" s="1"/>
  <c r="U937" i="1"/>
  <c r="AD942" i="1"/>
  <c r="U942" i="1"/>
  <c r="AC944" i="1"/>
  <c r="AD944" i="1"/>
  <c r="U944" i="1"/>
  <c r="AC960" i="1"/>
  <c r="AD960" i="1"/>
  <c r="U960" i="1"/>
  <c r="AG999" i="1"/>
  <c r="AH999" i="1" s="1"/>
  <c r="AF672" i="1"/>
  <c r="AG672" i="1" s="1"/>
  <c r="AH672" i="1" s="1"/>
  <c r="AF704" i="1"/>
  <c r="AG704" i="1"/>
  <c r="AH704" i="1" s="1"/>
  <c r="AB891" i="1"/>
  <c r="AB899" i="1"/>
  <c r="AB911" i="1"/>
  <c r="AB915" i="1"/>
  <c r="AB927" i="1"/>
  <c r="AB931" i="1"/>
  <c r="AB935" i="1"/>
  <c r="AB951" i="1"/>
  <c r="AC880" i="1"/>
  <c r="AD880" i="1"/>
  <c r="U880" i="1"/>
  <c r="U889" i="1"/>
  <c r="AC892" i="1"/>
  <c r="AD892" i="1"/>
  <c r="U892" i="1"/>
  <c r="AC895" i="1"/>
  <c r="AD895" i="1"/>
  <c r="AG895" i="1" s="1"/>
  <c r="AH895" i="1" s="1"/>
  <c r="U895" i="1"/>
  <c r="AC902" i="1"/>
  <c r="AD902" i="1"/>
  <c r="U902" i="1"/>
  <c r="AC907" i="1"/>
  <c r="AD907" i="1"/>
  <c r="U907" i="1"/>
  <c r="AC913" i="1"/>
  <c r="AD913" i="1" s="1"/>
  <c r="U913" i="1"/>
  <c r="AC916" i="1"/>
  <c r="AD916" i="1"/>
  <c r="U916" i="1"/>
  <c r="AC924" i="1"/>
  <c r="AD924" i="1" s="1"/>
  <c r="AC934" i="1"/>
  <c r="AD934" i="1"/>
  <c r="AF934" i="1" s="1"/>
  <c r="AG934" i="1" s="1"/>
  <c r="AH934" i="1" s="1"/>
  <c r="U934" i="1"/>
  <c r="U939" i="1"/>
  <c r="U952" i="1"/>
  <c r="AC954" i="1"/>
  <c r="AD954" i="1"/>
  <c r="U954" i="1"/>
  <c r="AC956" i="1"/>
  <c r="AD956" i="1" s="1"/>
  <c r="AF956" i="1" s="1"/>
  <c r="AG956" i="1" s="1"/>
  <c r="U956" i="1"/>
  <c r="AC958" i="1"/>
  <c r="AD958" i="1"/>
  <c r="U958" i="1"/>
  <c r="AC806" i="1"/>
  <c r="AD806" i="1"/>
  <c r="U806" i="1"/>
  <c r="AG964" i="1"/>
  <c r="AH964" i="1" s="1"/>
  <c r="AF994" i="1"/>
  <c r="AF668" i="1"/>
  <c r="AG668" i="1" s="1"/>
  <c r="AH668" i="1" s="1"/>
  <c r="AF684" i="1"/>
  <c r="AG684" i="1"/>
  <c r="AH684" i="1"/>
  <c r="AF716" i="1"/>
  <c r="AG716" i="1"/>
  <c r="AH716" i="1" s="1"/>
  <c r="AF969" i="1"/>
  <c r="AF640" i="1"/>
  <c r="AG640" i="1" s="1"/>
  <c r="AH640" i="1" s="1"/>
  <c r="AG518" i="1"/>
  <c r="AH518" i="1" s="1"/>
  <c r="AG663" i="1"/>
  <c r="AH663" i="1"/>
  <c r="AF656" i="1"/>
  <c r="AG627" i="1"/>
  <c r="AH627" i="1" s="1"/>
  <c r="AF607" i="1"/>
  <c r="AF942" i="1"/>
  <c r="AG942" i="1" s="1"/>
  <c r="AH942" i="1"/>
  <c r="AF908" i="1"/>
  <c r="AG908" i="1" s="1"/>
  <c r="AH908" i="1" s="1"/>
  <c r="AF789" i="1"/>
  <c r="AG789" i="1" s="1"/>
  <c r="AH789" i="1" s="1"/>
  <c r="AF633" i="1"/>
  <c r="AG633" i="1" s="1"/>
  <c r="AH633" i="1" s="1"/>
  <c r="AF879" i="1"/>
  <c r="AF867" i="1"/>
  <c r="AG867" i="1" s="1"/>
  <c r="AH867" i="1" s="1"/>
  <c r="AF847" i="1"/>
  <c r="AG847" i="1"/>
  <c r="AH847" i="1" s="1"/>
  <c r="AF843" i="1"/>
  <c r="AG843" i="1" s="1"/>
  <c r="AH843" i="1" s="1"/>
  <c r="AF831" i="1"/>
  <c r="AG831" i="1" s="1"/>
  <c r="AH831" i="1" s="1"/>
  <c r="AF823" i="1"/>
  <c r="AG823" i="1" s="1"/>
  <c r="AH823" i="1" s="1"/>
  <c r="AF807" i="1"/>
  <c r="AG807" i="1" s="1"/>
  <c r="AH807" i="1" s="1"/>
  <c r="AF820" i="1"/>
  <c r="AF804" i="1"/>
  <c r="AG804" i="1" s="1"/>
  <c r="AH804" i="1" s="1"/>
  <c r="AF958" i="1"/>
  <c r="AG958" i="1" s="1"/>
  <c r="AH958" i="1" s="1"/>
  <c r="AF924" i="1"/>
  <c r="AF913" i="1"/>
  <c r="AF902" i="1"/>
  <c r="AG902" i="1"/>
  <c r="AH902" i="1" s="1"/>
  <c r="AF892" i="1"/>
  <c r="AF587" i="1"/>
  <c r="AG587" i="1" s="1"/>
  <c r="AH587" i="1" s="1"/>
  <c r="AF641" i="1"/>
  <c r="AG641" i="1"/>
  <c r="AH641" i="1"/>
  <c r="AF609" i="1"/>
  <c r="AG609" i="1"/>
  <c r="AH609" i="1" s="1"/>
  <c r="AF896" i="1"/>
  <c r="AG876" i="1"/>
  <c r="AH876" i="1"/>
  <c r="AF852" i="1"/>
  <c r="AG852" i="1"/>
  <c r="AH852" i="1" s="1"/>
  <c r="AG848" i="1"/>
  <c r="AH848" i="1" s="1"/>
  <c r="AF840" i="1"/>
  <c r="AG840" i="1"/>
  <c r="AH840" i="1" s="1"/>
  <c r="AF836" i="1"/>
  <c r="AG836" i="1" s="1"/>
  <c r="AH836" i="1" s="1"/>
  <c r="AF828" i="1"/>
  <c r="AF824" i="1"/>
  <c r="AG824" i="1"/>
  <c r="AH824" i="1" s="1"/>
  <c r="AF811" i="1"/>
  <c r="AF816" i="1"/>
  <c r="AG816" i="1" s="1"/>
  <c r="AH816" i="1"/>
  <c r="AF800" i="1"/>
  <c r="AF911" i="1"/>
  <c r="AG911" i="1" s="1"/>
  <c r="AH911" i="1" s="1"/>
  <c r="AF813" i="1"/>
  <c r="AF873" i="1"/>
  <c r="AG873" i="1"/>
  <c r="AH873" i="1"/>
  <c r="AF833" i="1"/>
  <c r="AF815" i="1"/>
  <c r="AF935" i="1"/>
  <c r="AF899" i="1"/>
  <c r="AG899" i="1" s="1"/>
  <c r="AH899" i="1" s="1"/>
  <c r="AF909" i="1"/>
  <c r="AG909" i="1"/>
  <c r="AH909" i="1"/>
  <c r="AF801" i="1"/>
  <c r="AG801" i="1"/>
  <c r="AH801" i="1" s="1"/>
  <c r="AF570" i="1"/>
  <c r="AG570" i="1"/>
  <c r="AH570" i="1" s="1"/>
  <c r="AF944" i="1"/>
  <c r="AF841" i="1"/>
  <c r="AG841" i="1" s="1"/>
  <c r="AH841" i="1" s="1"/>
  <c r="AF829" i="1"/>
  <c r="AG829" i="1"/>
  <c r="AH829" i="1" s="1"/>
  <c r="AH796" i="1"/>
  <c r="AF948" i="1"/>
  <c r="AG948" i="1"/>
  <c r="AH948" i="1"/>
  <c r="AF917" i="1"/>
  <c r="AG917" i="1" s="1"/>
  <c r="AH917" i="1"/>
  <c r="AG928" i="1"/>
  <c r="AH928" i="1"/>
  <c r="AH956" i="1"/>
  <c r="AF916" i="1"/>
  <c r="AG916" i="1" s="1"/>
  <c r="AH916" i="1" s="1"/>
  <c r="AF895" i="1"/>
  <c r="AF901" i="1"/>
  <c r="AF878" i="1"/>
  <c r="AG878" i="1"/>
  <c r="AH878" i="1"/>
  <c r="AG874" i="1"/>
  <c r="AH874" i="1" s="1"/>
  <c r="AF866" i="1"/>
  <c r="AG866" i="1" s="1"/>
  <c r="AH866" i="1" s="1"/>
  <c r="AF862" i="1"/>
  <c r="AG862" i="1" s="1"/>
  <c r="AH862" i="1" s="1"/>
  <c r="AF858" i="1"/>
  <c r="AF854" i="1"/>
  <c r="AF850" i="1"/>
  <c r="AG850" i="1" s="1"/>
  <c r="AH850" i="1" s="1"/>
  <c r="AF846" i="1"/>
  <c r="AG846" i="1" s="1"/>
  <c r="AH846" i="1" s="1"/>
  <c r="AF838" i="1"/>
  <c r="AG838" i="1" s="1"/>
  <c r="AH838" i="1" s="1"/>
  <c r="AF834" i="1"/>
  <c r="AF830" i="1"/>
  <c r="AG830" i="1"/>
  <c r="AH830" i="1" s="1"/>
  <c r="AF826" i="1"/>
  <c r="AG826" i="1" s="1"/>
  <c r="AH826" i="1" s="1"/>
  <c r="AF803" i="1"/>
  <c r="AG803" i="1"/>
  <c r="AH803" i="1"/>
  <c r="AF808" i="1"/>
  <c r="AF960" i="1"/>
  <c r="AG960" i="1"/>
  <c r="AH960" i="1" s="1"/>
  <c r="AF797" i="1"/>
  <c r="AG818" i="1"/>
  <c r="AH818" i="1" s="1"/>
  <c r="AF882" i="1"/>
  <c r="AG882" i="1" s="1"/>
  <c r="AH882" i="1" s="1"/>
  <c r="AF861" i="1"/>
  <c r="AG861" i="1"/>
  <c r="AH861" i="1"/>
  <c r="AF849" i="1"/>
  <c r="AG849" i="1"/>
  <c r="AH849" i="1" s="1"/>
  <c r="AH837" i="1"/>
  <c r="AF825" i="1"/>
  <c r="AG825" i="1"/>
  <c r="AH825" i="1" s="1"/>
  <c r="AF953" i="1"/>
  <c r="AG953" i="1" s="1"/>
  <c r="AH953" i="1"/>
  <c r="AG910" i="1"/>
  <c r="AH910" i="1"/>
  <c r="AG891" i="1"/>
  <c r="AH891" i="1"/>
  <c r="AF922" i="1"/>
  <c r="AF897" i="1"/>
  <c r="AG897" i="1"/>
  <c r="AH897" i="1"/>
  <c r="AF586" i="1"/>
  <c r="AG586" i="1" s="1"/>
  <c r="AH586" i="1" s="1"/>
  <c r="AG805" i="1"/>
  <c r="AH805" i="1"/>
  <c r="AF665" i="1"/>
  <c r="AG665" i="1" s="1"/>
  <c r="AH665" i="1" s="1"/>
  <c r="AF875" i="1"/>
  <c r="AG875" i="1"/>
  <c r="AH875" i="1" s="1"/>
  <c r="AF863" i="1"/>
  <c r="AG863" i="1" s="1"/>
  <c r="AH863" i="1" s="1"/>
  <c r="AF851" i="1"/>
  <c r="AF839" i="1"/>
  <c r="AG839" i="1"/>
  <c r="AH839" i="1" s="1"/>
  <c r="AF827" i="1"/>
  <c r="AF573" i="1"/>
  <c r="AG573" i="1" s="1"/>
  <c r="AH573" i="1" s="1"/>
  <c r="AF802" i="1"/>
  <c r="AG951" i="1"/>
  <c r="AH951" i="1"/>
  <c r="AG914" i="1"/>
  <c r="AH914" i="1" s="1"/>
  <c r="AF906" i="1"/>
  <c r="AF893" i="1"/>
  <c r="AG893" i="1"/>
  <c r="AH893" i="1" s="1"/>
  <c r="AF888" i="1"/>
  <c r="AG888" i="1"/>
  <c r="AH888" i="1" s="1"/>
  <c r="AF790" i="1"/>
  <c r="AG790" i="1" s="1"/>
  <c r="AH790" i="1" s="1"/>
  <c r="AF941" i="1"/>
  <c r="AG941" i="1"/>
  <c r="AH941" i="1" s="1"/>
  <c r="AG930" i="1"/>
  <c r="AH930" i="1"/>
  <c r="AF925" i="1"/>
  <c r="AG925" i="1" s="1"/>
  <c r="AH925" i="1" s="1"/>
  <c r="AF809" i="1"/>
  <c r="AF577" i="1"/>
  <c r="AG577" i="1"/>
  <c r="AH577" i="1"/>
  <c r="T195" i="1"/>
  <c r="T155" i="1"/>
  <c r="T143" i="1"/>
  <c r="T135" i="1"/>
  <c r="AB135" i="1"/>
  <c r="T111" i="1"/>
  <c r="AB111" i="1" s="1"/>
  <c r="T103" i="1"/>
  <c r="AB103" i="1" s="1"/>
  <c r="R102" i="1"/>
  <c r="S102" i="1" s="1"/>
  <c r="R142" i="1"/>
  <c r="S142" i="1" s="1"/>
  <c r="R134" i="1"/>
  <c r="S134" i="1" s="1"/>
  <c r="R78" i="1"/>
  <c r="S78" i="1"/>
  <c r="S200" i="1"/>
  <c r="T186" i="1"/>
  <c r="AC186" i="1" s="1"/>
  <c r="AD186" i="1" s="1"/>
  <c r="R184" i="1"/>
  <c r="S184" i="1"/>
  <c r="R357" i="1"/>
  <c r="S357" i="1"/>
  <c r="R233" i="1"/>
  <c r="S233" i="1"/>
  <c r="T223" i="1"/>
  <c r="AC223" i="1" s="1"/>
  <c r="AD223" i="1" s="1"/>
  <c r="AF223" i="1" s="1"/>
  <c r="R165" i="1"/>
  <c r="S165" i="1"/>
  <c r="R161" i="1"/>
  <c r="S161" i="1"/>
  <c r="R69" i="1"/>
  <c r="S69" i="1"/>
  <c r="R240" i="1"/>
  <c r="S240" i="1" s="1"/>
  <c r="T194" i="1"/>
  <c r="AC194" i="1"/>
  <c r="V219" i="1"/>
  <c r="V143" i="1"/>
  <c r="T381" i="1"/>
  <c r="T271" i="1"/>
  <c r="U271" i="1" s="1"/>
  <c r="AC271" i="1"/>
  <c r="AD271" i="1" s="1"/>
  <c r="R236" i="1"/>
  <c r="S236" i="1"/>
  <c r="R214" i="1"/>
  <c r="S214" i="1"/>
  <c r="R167" i="1"/>
  <c r="S167" i="1"/>
  <c r="R46" i="1"/>
  <c r="S46" i="1" s="1"/>
  <c r="R42" i="1"/>
  <c r="S42" i="1" s="1"/>
  <c r="T28" i="1"/>
  <c r="AC28" i="1" s="1"/>
  <c r="AD28" i="1" s="1"/>
  <c r="T24" i="1"/>
  <c r="R372" i="1"/>
  <c r="S372" i="1" s="1"/>
  <c r="R364" i="1"/>
  <c r="S364" i="1"/>
  <c r="R363" i="1"/>
  <c r="S363" i="1"/>
  <c r="R298" i="1"/>
  <c r="S298" i="1"/>
  <c r="T232" i="1"/>
  <c r="R230" i="1"/>
  <c r="S230" i="1"/>
  <c r="R226" i="1"/>
  <c r="S226" i="1" s="1"/>
  <c r="R213" i="1"/>
  <c r="S213" i="1" s="1"/>
  <c r="R209" i="1"/>
  <c r="S209" i="1"/>
  <c r="R205" i="1"/>
  <c r="S205" i="1"/>
  <c r="R193" i="1"/>
  <c r="S193" i="1" s="1"/>
  <c r="R189" i="1"/>
  <c r="S189" i="1" s="1"/>
  <c r="T187" i="1"/>
  <c r="T179" i="1"/>
  <c r="T175" i="1"/>
  <c r="AB175" i="1" s="1"/>
  <c r="V186" i="1"/>
  <c r="R139" i="1"/>
  <c r="S139" i="1" s="1"/>
  <c r="AA40" i="1"/>
  <c r="R383" i="1"/>
  <c r="S383" i="1"/>
  <c r="T190" i="1"/>
  <c r="U190" i="1"/>
  <c r="T234" i="1"/>
  <c r="U234" i="1"/>
  <c r="T222" i="1"/>
  <c r="R219" i="1"/>
  <c r="S219" i="1"/>
  <c r="T216" i="1"/>
  <c r="T193" i="1"/>
  <c r="U156" i="1"/>
  <c r="V271" i="1"/>
  <c r="T119" i="1"/>
  <c r="U119" i="1"/>
  <c r="V381" i="1"/>
  <c r="T139" i="1"/>
  <c r="U139" i="1" s="1"/>
  <c r="T169" i="1"/>
  <c r="R148" i="1"/>
  <c r="S148" i="1"/>
  <c r="R132" i="1"/>
  <c r="S132" i="1"/>
  <c r="R128" i="1"/>
  <c r="S128" i="1" s="1"/>
  <c r="R88" i="1"/>
  <c r="S88" i="1"/>
  <c r="T61" i="1"/>
  <c r="U61" i="1"/>
  <c r="V135" i="1"/>
  <c r="T279" i="1"/>
  <c r="U279" i="1"/>
  <c r="R203" i="1"/>
  <c r="S203" i="1" s="1"/>
  <c r="R199" i="1"/>
  <c r="S199" i="1" s="1"/>
  <c r="R195" i="1"/>
  <c r="S195" i="1" s="1"/>
  <c r="R191" i="1"/>
  <c r="S191" i="1"/>
  <c r="R336" i="1"/>
  <c r="S336" i="1" s="1"/>
  <c r="R270" i="1"/>
  <c r="S270" i="1"/>
  <c r="T256" i="1"/>
  <c r="T248" i="1"/>
  <c r="AC248" i="1"/>
  <c r="AD248" i="1" s="1"/>
  <c r="AF248" i="1" s="1"/>
  <c r="T244" i="1"/>
  <c r="R242" i="1"/>
  <c r="S242" i="1" s="1"/>
  <c r="R241" i="1"/>
  <c r="S241" i="1"/>
  <c r="T239" i="1"/>
  <c r="AC239" i="1" s="1"/>
  <c r="AD239" i="1"/>
  <c r="AF239" i="1"/>
  <c r="AG239" i="1" s="1"/>
  <c r="AH239" i="1" s="1"/>
  <c r="T233" i="1"/>
  <c r="T229" i="1"/>
  <c r="U229" i="1" s="1"/>
  <c r="T204" i="1"/>
  <c r="AC204" i="1" s="1"/>
  <c r="AD204" i="1" s="1"/>
  <c r="AF204" i="1" s="1"/>
  <c r="T196" i="1"/>
  <c r="S186" i="1"/>
  <c r="T184" i="1"/>
  <c r="T176" i="1"/>
  <c r="U176" i="1" s="1"/>
  <c r="R170" i="1"/>
  <c r="S170" i="1" s="1"/>
  <c r="R254" i="1"/>
  <c r="S254" i="1"/>
  <c r="R246" i="1"/>
  <c r="S246" i="1" s="1"/>
  <c r="T200" i="1"/>
  <c r="U200" i="1" s="1"/>
  <c r="T172" i="1"/>
  <c r="T31" i="1"/>
  <c r="AC31" i="1"/>
  <c r="U31" i="1"/>
  <c r="R268" i="1"/>
  <c r="S268" i="1" s="1"/>
  <c r="AA233" i="1"/>
  <c r="AA225" i="1"/>
  <c r="R225" i="1"/>
  <c r="S225" i="1" s="1"/>
  <c r="S212" i="1"/>
  <c r="R208" i="1"/>
  <c r="S208" i="1" s="1"/>
  <c r="AA176" i="1"/>
  <c r="R176" i="1"/>
  <c r="S176" i="1"/>
  <c r="V42" i="1"/>
  <c r="T42" i="1"/>
  <c r="U42" i="1"/>
  <c r="V302" i="1"/>
  <c r="T302" i="1"/>
  <c r="V221" i="1"/>
  <c r="T221" i="1"/>
  <c r="AC221" i="1"/>
  <c r="AD221" i="1"/>
  <c r="AF221" i="1" s="1"/>
  <c r="AG221" i="1" s="1"/>
  <c r="T214" i="1"/>
  <c r="U214" i="1"/>
  <c r="V214" i="1"/>
  <c r="AA205" i="1"/>
  <c r="V193" i="1"/>
  <c r="T205" i="1"/>
  <c r="T134" i="1"/>
  <c r="V134" i="1"/>
  <c r="V126" i="1"/>
  <c r="T126" i="1"/>
  <c r="U126" i="1" s="1"/>
  <c r="V58" i="1"/>
  <c r="T58" i="1"/>
  <c r="V412" i="1"/>
  <c r="T372" i="1"/>
  <c r="AB372" i="1" s="1"/>
  <c r="V347" i="1"/>
  <c r="T347" i="1"/>
  <c r="U347" i="1"/>
  <c r="AA151" i="1"/>
  <c r="AB151" i="1" s="1"/>
  <c r="V155" i="1"/>
  <c r="T114" i="1"/>
  <c r="R398" i="1"/>
  <c r="S398" i="1"/>
  <c r="T388" i="1"/>
  <c r="T51" i="1"/>
  <c r="U51" i="1" s="1"/>
  <c r="T242" i="1"/>
  <c r="AC242" i="1"/>
  <c r="AD242" i="1"/>
  <c r="AF242" i="1" s="1"/>
  <c r="V223" i="1"/>
  <c r="T152" i="1"/>
  <c r="U152" i="1" s="1"/>
  <c r="T160" i="1"/>
  <c r="U160" i="1" s="1"/>
  <c r="T361" i="1"/>
  <c r="U361" i="1"/>
  <c r="AA358" i="1"/>
  <c r="T304" i="1"/>
  <c r="U304" i="1"/>
  <c r="R303" i="1"/>
  <c r="S303" i="1" s="1"/>
  <c r="R295" i="1"/>
  <c r="S295" i="1"/>
  <c r="R222" i="1"/>
  <c r="S222" i="1"/>
  <c r="R221" i="1"/>
  <c r="S221" i="1"/>
  <c r="R216" i="1"/>
  <c r="S216" i="1" s="1"/>
  <c r="R164" i="1"/>
  <c r="S164" i="1"/>
  <c r="AA158" i="1"/>
  <c r="AB158" i="1" s="1"/>
  <c r="T157" i="1"/>
  <c r="U157" i="1"/>
  <c r="R147" i="1"/>
  <c r="S147" i="1"/>
  <c r="R143" i="1"/>
  <c r="S143" i="1"/>
  <c r="T140" i="1"/>
  <c r="U140" i="1" s="1"/>
  <c r="T136" i="1"/>
  <c r="R131" i="1"/>
  <c r="S131" i="1"/>
  <c r="T128" i="1"/>
  <c r="U128" i="1"/>
  <c r="R119" i="1"/>
  <c r="S119" i="1"/>
  <c r="T117" i="1"/>
  <c r="U117" i="1" s="1"/>
  <c r="T101" i="1"/>
  <c r="U101" i="1" s="1"/>
  <c r="R99" i="1"/>
  <c r="S99" i="1" s="1"/>
  <c r="AA77" i="1"/>
  <c r="R51" i="1"/>
  <c r="S51" i="1" s="1"/>
  <c r="R47" i="1"/>
  <c r="S47" i="1" s="1"/>
  <c r="AA41" i="1"/>
  <c r="T40" i="1"/>
  <c r="R39" i="1"/>
  <c r="S39" i="1"/>
  <c r="T36" i="1"/>
  <c r="AC36" i="1" s="1"/>
  <c r="AD36" i="1" s="1"/>
  <c r="AB36" i="1"/>
  <c r="R35" i="1"/>
  <c r="S35" i="1" s="1"/>
  <c r="R34" i="1"/>
  <c r="S34" i="1" s="1"/>
  <c r="R30" i="1"/>
  <c r="S30" i="1"/>
  <c r="R26" i="1"/>
  <c r="S26" i="1"/>
  <c r="T127" i="1"/>
  <c r="T227" i="1"/>
  <c r="AB227" i="1" s="1"/>
  <c r="T373" i="1"/>
  <c r="U373" i="1" s="1"/>
  <c r="AA318" i="1"/>
  <c r="R125" i="1"/>
  <c r="S125" i="1" s="1"/>
  <c r="R117" i="1"/>
  <c r="S117" i="1"/>
  <c r="V336" i="1"/>
  <c r="T336" i="1"/>
  <c r="T154" i="1"/>
  <c r="V154" i="1"/>
  <c r="V109" i="1"/>
  <c r="T109" i="1"/>
  <c r="T49" i="1"/>
  <c r="V159" i="1"/>
  <c r="T159" i="1"/>
  <c r="V138" i="1"/>
  <c r="T138" i="1"/>
  <c r="U138" i="1"/>
  <c r="AA114" i="1"/>
  <c r="AB114" i="1" s="1"/>
  <c r="T118" i="1"/>
  <c r="U118" i="1" s="1"/>
  <c r="T201" i="1"/>
  <c r="T213" i="1"/>
  <c r="V222" i="1"/>
  <c r="V117" i="1"/>
  <c r="T167" i="1"/>
  <c r="T277" i="1"/>
  <c r="V137" i="1"/>
  <c r="T137" i="1"/>
  <c r="U137" i="1"/>
  <c r="T81" i="1"/>
  <c r="U81" i="1"/>
  <c r="V81" i="1"/>
  <c r="V33" i="1"/>
  <c r="T33" i="1"/>
  <c r="V235" i="1"/>
  <c r="T235" i="1"/>
  <c r="AC235" i="1"/>
  <c r="T142" i="1"/>
  <c r="V142" i="1"/>
  <c r="T45" i="1"/>
  <c r="T41" i="1"/>
  <c r="AB41" i="1"/>
  <c r="T29" i="1"/>
  <c r="AB29" i="1"/>
  <c r="R19" i="1"/>
  <c r="S19" i="1"/>
  <c r="V216" i="1"/>
  <c r="T226" i="1"/>
  <c r="U226" i="1" s="1"/>
  <c r="V101" i="1"/>
  <c r="T85" i="1"/>
  <c r="T25" i="1"/>
  <c r="AB25" i="1" s="1"/>
  <c r="R391" i="1"/>
  <c r="S391" i="1"/>
  <c r="R326" i="1"/>
  <c r="S326" i="1" s="1"/>
  <c r="T414" i="1"/>
  <c r="R116" i="1"/>
  <c r="S116" i="1"/>
  <c r="R108" i="1"/>
  <c r="S108" i="1"/>
  <c r="R104" i="1"/>
  <c r="S104" i="1"/>
  <c r="T102" i="1"/>
  <c r="U102" i="1" s="1"/>
  <c r="T86" i="1"/>
  <c r="U86" i="1"/>
  <c r="T66" i="1"/>
  <c r="U66" i="1"/>
  <c r="R65" i="1"/>
  <c r="S65" i="1"/>
  <c r="T62" i="1"/>
  <c r="U62" i="1" s="1"/>
  <c r="R57" i="1"/>
  <c r="S57" i="1"/>
  <c r="R49" i="1"/>
  <c r="S49" i="1"/>
  <c r="R48" i="1"/>
  <c r="S48" i="1" s="1"/>
  <c r="T46" i="1"/>
  <c r="AB46" i="1" s="1"/>
  <c r="AA45" i="1"/>
  <c r="R40" i="1"/>
  <c r="S40" i="1"/>
  <c r="T38" i="1"/>
  <c r="U38" i="1"/>
  <c r="R36" i="1"/>
  <c r="S36" i="1" s="1"/>
  <c r="T34" i="1"/>
  <c r="AC34" i="1" s="1"/>
  <c r="AD34" i="1" s="1"/>
  <c r="R33" i="1"/>
  <c r="S33" i="1"/>
  <c r="R32" i="1"/>
  <c r="S32" i="1"/>
  <c r="R21" i="1"/>
  <c r="S21" i="1"/>
  <c r="R16" i="1"/>
  <c r="S16" i="1"/>
  <c r="T379" i="1"/>
  <c r="U379" i="1"/>
  <c r="T331" i="1"/>
  <c r="T330" i="1"/>
  <c r="AB330" i="1" s="1"/>
  <c r="U330" i="1"/>
  <c r="AA301" i="1"/>
  <c r="R283" i="1"/>
  <c r="S283" i="1" s="1"/>
  <c r="T228" i="1"/>
  <c r="R217" i="1"/>
  <c r="S217" i="1" s="1"/>
  <c r="T207" i="1"/>
  <c r="T123" i="1"/>
  <c r="U123" i="1" s="1"/>
  <c r="R110" i="1"/>
  <c r="S110" i="1" s="1"/>
  <c r="R82" i="1"/>
  <c r="S82" i="1"/>
  <c r="T76" i="1"/>
  <c r="T72" i="1"/>
  <c r="U72" i="1" s="1"/>
  <c r="R66" i="1"/>
  <c r="S66" i="1"/>
  <c r="R50" i="1"/>
  <c r="S50" i="1"/>
  <c r="T48" i="1"/>
  <c r="T44" i="1"/>
  <c r="V357" i="1"/>
  <c r="T357" i="1"/>
  <c r="U357" i="1" s="1"/>
  <c r="V103" i="1"/>
  <c r="T328" i="1"/>
  <c r="U328" i="1"/>
  <c r="V328" i="1"/>
  <c r="V145" i="1"/>
  <c r="T145" i="1"/>
  <c r="U145" i="1" s="1"/>
  <c r="V111" i="1"/>
  <c r="T351" i="1"/>
  <c r="T410" i="1"/>
  <c r="U410" i="1" s="1"/>
  <c r="T406" i="1"/>
  <c r="T421" i="1"/>
  <c r="U421" i="1" s="1"/>
  <c r="T394" i="1"/>
  <c r="T384" i="1"/>
  <c r="R341" i="1"/>
  <c r="S341" i="1"/>
  <c r="S299" i="1"/>
  <c r="R291" i="1"/>
  <c r="S291" i="1"/>
  <c r="R286" i="1"/>
  <c r="S286" i="1" s="1"/>
  <c r="R280" i="1"/>
  <c r="S280" i="1" s="1"/>
  <c r="R269" i="1"/>
  <c r="S269" i="1" s="1"/>
  <c r="T267" i="1"/>
  <c r="AB267" i="1" s="1"/>
  <c r="S262" i="1"/>
  <c r="T259" i="1"/>
  <c r="T255" i="1"/>
  <c r="AC255" i="1"/>
  <c r="AD255" i="1" s="1"/>
  <c r="T251" i="1"/>
  <c r="AB251" i="1" s="1"/>
  <c r="T247" i="1"/>
  <c r="U247" i="1"/>
  <c r="R120" i="1"/>
  <c r="S120" i="1"/>
  <c r="R115" i="1"/>
  <c r="S115" i="1" s="1"/>
  <c r="R107" i="1"/>
  <c r="S107" i="1" s="1"/>
  <c r="T94" i="1"/>
  <c r="R87" i="1"/>
  <c r="S87" i="1" s="1"/>
  <c r="R352" i="1"/>
  <c r="S352" i="1" s="1"/>
  <c r="R348" i="1"/>
  <c r="S348" i="1"/>
  <c r="R329" i="1"/>
  <c r="S329" i="1"/>
  <c r="R305" i="1"/>
  <c r="S305" i="1" s="1"/>
  <c r="T299" i="1"/>
  <c r="R289" i="1"/>
  <c r="S289" i="1" s="1"/>
  <c r="R271" i="1"/>
  <c r="S271" i="1" s="1"/>
  <c r="R263" i="1"/>
  <c r="S263" i="1"/>
  <c r="T99" i="1"/>
  <c r="R80" i="1"/>
  <c r="S80" i="1" s="1"/>
  <c r="R76" i="1"/>
  <c r="S76" i="1"/>
  <c r="T74" i="1"/>
  <c r="R72" i="1"/>
  <c r="S72" i="1"/>
  <c r="R20" i="1"/>
  <c r="S20" i="1" s="1"/>
  <c r="T17" i="1"/>
  <c r="T312" i="1"/>
  <c r="R259" i="1"/>
  <c r="S259" i="1"/>
  <c r="R247" i="1"/>
  <c r="S247" i="1"/>
  <c r="T245" i="1"/>
  <c r="AA188" i="1"/>
  <c r="T185" i="1"/>
  <c r="AB185" i="1" s="1"/>
  <c r="R127" i="1"/>
  <c r="S127" i="1" s="1"/>
  <c r="T125" i="1"/>
  <c r="T115" i="1"/>
  <c r="AB115" i="1" s="1"/>
  <c r="AC115" i="1" s="1"/>
  <c r="AD115" i="1" s="1"/>
  <c r="R113" i="1"/>
  <c r="S113" i="1"/>
  <c r="T96" i="1"/>
  <c r="U96" i="1"/>
  <c r="AA95" i="1"/>
  <c r="R77" i="1"/>
  <c r="S77" i="1"/>
  <c r="R73" i="1"/>
  <c r="S73" i="1" s="1"/>
  <c r="T71" i="1"/>
  <c r="U71" i="1" s="1"/>
  <c r="AA64" i="1"/>
  <c r="T19" i="1"/>
  <c r="U19" i="1" s="1"/>
  <c r="R17" i="1"/>
  <c r="S17" i="1" s="1"/>
  <c r="T22" i="1"/>
  <c r="U22" i="1"/>
  <c r="V22" i="1"/>
  <c r="V63" i="1"/>
  <c r="T63" i="1"/>
  <c r="AC63" i="1" s="1"/>
  <c r="V43" i="1"/>
  <c r="V285" i="1"/>
  <c r="T285" i="1"/>
  <c r="V276" i="1"/>
  <c r="T396" i="1"/>
  <c r="V396" i="1"/>
  <c r="T18" i="1"/>
  <c r="U18" i="1" s="1"/>
  <c r="AG18" i="1" s="1"/>
  <c r="AH18" i="1" s="1"/>
  <c r="V59" i="1"/>
  <c r="T47" i="1"/>
  <c r="U47" i="1" s="1"/>
  <c r="V47" i="1"/>
  <c r="T39" i="1"/>
  <c r="V39" i="1"/>
  <c r="AA39" i="1"/>
  <c r="AB39" i="1" s="1"/>
  <c r="T182" i="1"/>
  <c r="U182" i="1" s="1"/>
  <c r="V182" i="1"/>
  <c r="V178" i="1"/>
  <c r="T178" i="1"/>
  <c r="AA178" i="1"/>
  <c r="V174" i="1"/>
  <c r="T174" i="1"/>
  <c r="V168" i="1"/>
  <c r="T168" i="1"/>
  <c r="V151" i="1"/>
  <c r="T151" i="1"/>
  <c r="AC151" i="1" s="1"/>
  <c r="AD151" i="1" s="1"/>
  <c r="U151" i="1"/>
  <c r="AE134" i="1"/>
  <c r="V104" i="1"/>
  <c r="T104" i="1"/>
  <c r="V88" i="1"/>
  <c r="T88" i="1"/>
  <c r="U88" i="1" s="1"/>
  <c r="V303" i="1"/>
  <c r="T108" i="1"/>
  <c r="V44" i="1"/>
  <c r="V48" i="1"/>
  <c r="R426" i="1"/>
  <c r="S426" i="1" s="1"/>
  <c r="R422" i="1"/>
  <c r="S422" i="1" s="1"/>
  <c r="V309" i="1"/>
  <c r="T309" i="1"/>
  <c r="AB309" i="1"/>
  <c r="R255" i="1"/>
  <c r="S255" i="1"/>
  <c r="R187" i="1"/>
  <c r="S187" i="1"/>
  <c r="R183" i="1"/>
  <c r="S183" i="1"/>
  <c r="R179" i="1"/>
  <c r="S179" i="1"/>
  <c r="R175" i="1"/>
  <c r="S175" i="1"/>
  <c r="R171" i="1"/>
  <c r="S171" i="1"/>
  <c r="R156" i="1"/>
  <c r="S156" i="1"/>
  <c r="AA154" i="1"/>
  <c r="AB154" i="1"/>
  <c r="V141" i="1"/>
  <c r="T141" i="1"/>
  <c r="AC141" i="1" s="1"/>
  <c r="AD141" i="1" s="1"/>
  <c r="T21" i="1"/>
  <c r="AB21" i="1" s="1"/>
  <c r="U21" i="1"/>
  <c r="AA60" i="1"/>
  <c r="V94" i="1"/>
  <c r="V299" i="1"/>
  <c r="S495" i="1"/>
  <c r="S394" i="1"/>
  <c r="T383" i="1"/>
  <c r="V344" i="1"/>
  <c r="T344" i="1"/>
  <c r="AC344" i="1"/>
  <c r="U344" i="1"/>
  <c r="V335" i="1"/>
  <c r="T335" i="1"/>
  <c r="AB335" i="1" s="1"/>
  <c r="V316" i="1"/>
  <c r="T316" i="1"/>
  <c r="AB316" i="1" s="1"/>
  <c r="R310" i="1"/>
  <c r="S310" i="1"/>
  <c r="R227" i="1"/>
  <c r="S227" i="1" s="1"/>
  <c r="T225" i="1"/>
  <c r="AC225" i="1"/>
  <c r="R210" i="1"/>
  <c r="S210" i="1"/>
  <c r="T208" i="1"/>
  <c r="AC208" i="1" s="1"/>
  <c r="AD208" i="1" s="1"/>
  <c r="R425" i="1"/>
  <c r="S425" i="1" s="1"/>
  <c r="R420" i="1"/>
  <c r="S420" i="1"/>
  <c r="T390" i="1"/>
  <c r="U390" i="1"/>
  <c r="AA328" i="1"/>
  <c r="AC328" i="1"/>
  <c r="AD328" i="1" s="1"/>
  <c r="R306" i="1"/>
  <c r="S306" i="1" s="1"/>
  <c r="S258" i="1"/>
  <c r="R250" i="1"/>
  <c r="S250" i="1"/>
  <c r="R163" i="1"/>
  <c r="S163" i="1" s="1"/>
  <c r="T161" i="1"/>
  <c r="R159" i="1"/>
  <c r="S159" i="1" s="1"/>
  <c r="T153" i="1"/>
  <c r="AB153" i="1" s="1"/>
  <c r="AA153" i="1"/>
  <c r="T149" i="1"/>
  <c r="R145" i="1"/>
  <c r="S145" i="1" s="1"/>
  <c r="R94" i="1"/>
  <c r="S94" i="1" s="1"/>
  <c r="T91" i="1"/>
  <c r="S445" i="1"/>
  <c r="T407" i="1"/>
  <c r="T314" i="1"/>
  <c r="AB314" i="1" s="1"/>
  <c r="R311" i="1"/>
  <c r="S311" i="1"/>
  <c r="R248" i="1"/>
  <c r="S248" i="1"/>
  <c r="T246" i="1"/>
  <c r="AC246" i="1"/>
  <c r="T240" i="1"/>
  <c r="R239" i="1"/>
  <c r="S239" i="1"/>
  <c r="T197" i="1"/>
  <c r="AB197" i="1" s="1"/>
  <c r="R190" i="1"/>
  <c r="S190" i="1"/>
  <c r="R144" i="1"/>
  <c r="S144" i="1"/>
  <c r="R97" i="1"/>
  <c r="S97" i="1" s="1"/>
  <c r="AA76" i="1"/>
  <c r="AB76" i="1"/>
  <c r="R59" i="1"/>
  <c r="S59" i="1"/>
  <c r="R55" i="1"/>
  <c r="S55" i="1"/>
  <c r="V149" i="1"/>
  <c r="R440" i="1"/>
  <c r="S440" i="1"/>
  <c r="R382" i="1"/>
  <c r="S382" i="1" s="1"/>
  <c r="T260" i="1"/>
  <c r="AB260" i="1" s="1"/>
  <c r="T177" i="1"/>
  <c r="AC177" i="1" s="1"/>
  <c r="AD177" i="1" s="1"/>
  <c r="AF177" i="1" s="1"/>
  <c r="T230" i="1"/>
  <c r="AC230" i="1" s="1"/>
  <c r="AD230" i="1" s="1"/>
  <c r="AB230" i="1"/>
  <c r="T236" i="1"/>
  <c r="T241" i="1"/>
  <c r="U241" i="1"/>
  <c r="T124" i="1"/>
  <c r="T92" i="1"/>
  <c r="T350" i="1"/>
  <c r="T148" i="1"/>
  <c r="T333" i="1"/>
  <c r="U333" i="1" s="1"/>
  <c r="V161" i="1"/>
  <c r="T424" i="1"/>
  <c r="U424" i="1"/>
  <c r="V418" i="1"/>
  <c r="T322" i="1"/>
  <c r="T307" i="1"/>
  <c r="U307" i="1" s="1"/>
  <c r="T305" i="1"/>
  <c r="S380" i="1"/>
  <c r="R334" i="1"/>
  <c r="S334" i="1"/>
  <c r="R328" i="1"/>
  <c r="S328" i="1" s="1"/>
  <c r="R318" i="1"/>
  <c r="S318" i="1"/>
  <c r="R146" i="1"/>
  <c r="S146" i="1"/>
  <c r="R141" i="1"/>
  <c r="S141" i="1"/>
  <c r="T113" i="1"/>
  <c r="AC113" i="1" s="1"/>
  <c r="AD113" i="1" s="1"/>
  <c r="R103" i="1"/>
  <c r="S103" i="1"/>
  <c r="R95" i="1"/>
  <c r="S95" i="1" s="1"/>
  <c r="T82" i="1"/>
  <c r="R79" i="1"/>
  <c r="S79" i="1"/>
  <c r="T73" i="1"/>
  <c r="AC73" i="1" s="1"/>
  <c r="U73" i="1"/>
  <c r="T68" i="1"/>
  <c r="AB68" i="1"/>
  <c r="T64" i="1"/>
  <c r="U64" i="1"/>
  <c r="T60" i="1"/>
  <c r="AB60" i="1"/>
  <c r="U60" i="1"/>
  <c r="R58" i="1"/>
  <c r="S58" i="1" s="1"/>
  <c r="T56" i="1"/>
  <c r="R44" i="1"/>
  <c r="S44" i="1" s="1"/>
  <c r="T26" i="1"/>
  <c r="AB26" i="1" s="1"/>
  <c r="U26" i="1"/>
  <c r="R23" i="1"/>
  <c r="S23" i="1"/>
  <c r="R22" i="1"/>
  <c r="S22" i="1"/>
  <c r="T327" i="1"/>
  <c r="AC327" i="1" s="1"/>
  <c r="AD327" i="1" s="1"/>
  <c r="T272" i="1"/>
  <c r="T252" i="1"/>
  <c r="AC252" i="1"/>
  <c r="AD252" i="1" s="1"/>
  <c r="R245" i="1"/>
  <c r="S245" i="1" s="1"/>
  <c r="T220" i="1"/>
  <c r="AC220" i="1"/>
  <c r="AD220" i="1" s="1"/>
  <c r="T203" i="1"/>
  <c r="U203" i="1" s="1"/>
  <c r="AA161" i="1"/>
  <c r="R85" i="1"/>
  <c r="S85" i="1" s="1"/>
  <c r="R13" i="1"/>
  <c r="S13" i="1" s="1"/>
  <c r="R400" i="1"/>
  <c r="S400" i="1"/>
  <c r="R390" i="1"/>
  <c r="S390" i="1"/>
  <c r="R387" i="1"/>
  <c r="S387" i="1" s="1"/>
  <c r="R377" i="1"/>
  <c r="S377" i="1" s="1"/>
  <c r="R375" i="1"/>
  <c r="S375" i="1"/>
  <c r="R365" i="1"/>
  <c r="S365" i="1"/>
  <c r="R359" i="1"/>
  <c r="S359" i="1" s="1"/>
  <c r="R349" i="1"/>
  <c r="S349" i="1"/>
  <c r="R332" i="1"/>
  <c r="S332" i="1"/>
  <c r="R282" i="1"/>
  <c r="S282" i="1"/>
  <c r="R272" i="1"/>
  <c r="S272" i="1" s="1"/>
  <c r="T269" i="1"/>
  <c r="R260" i="1"/>
  <c r="S260" i="1" s="1"/>
  <c r="AA208" i="1"/>
  <c r="R182" i="1"/>
  <c r="S182" i="1"/>
  <c r="R181" i="1"/>
  <c r="S181" i="1"/>
  <c r="T165" i="1"/>
  <c r="AB165" i="1" s="1"/>
  <c r="U165" i="1"/>
  <c r="R123" i="1"/>
  <c r="S123" i="1"/>
  <c r="R37" i="1"/>
  <c r="S37" i="1" s="1"/>
  <c r="R14" i="1"/>
  <c r="S14" i="1" s="1"/>
  <c r="V74" i="1"/>
  <c r="T70" i="1"/>
  <c r="AC70" i="1"/>
  <c r="AD70" i="1"/>
  <c r="T23" i="1"/>
  <c r="U23" i="1" s="1"/>
  <c r="AB23" i="1"/>
  <c r="T69" i="1"/>
  <c r="U69" i="1" s="1"/>
  <c r="V234" i="1"/>
  <c r="V379" i="1"/>
  <c r="V383" i="1"/>
  <c r="V427" i="1"/>
  <c r="T65" i="1"/>
  <c r="V21" i="1"/>
  <c r="T84" i="1"/>
  <c r="U84" i="1" s="1"/>
  <c r="V438" i="1"/>
  <c r="V345" i="1"/>
  <c r="T345" i="1"/>
  <c r="V325" i="1"/>
  <c r="T325" i="1"/>
  <c r="V320" i="1"/>
  <c r="AA297" i="1"/>
  <c r="V170" i="1"/>
  <c r="T170" i="1"/>
  <c r="AB170" i="1" s="1"/>
  <c r="T262" i="1"/>
  <c r="V262" i="1"/>
  <c r="T27" i="1"/>
  <c r="V90" i="1"/>
  <c r="AE395" i="1"/>
  <c r="S340" i="1"/>
  <c r="V324" i="1"/>
  <c r="T324" i="1"/>
  <c r="U324" i="1"/>
  <c r="V282" i="1"/>
  <c r="T282" i="1"/>
  <c r="AC282" i="1" s="1"/>
  <c r="AD282" i="1" s="1"/>
  <c r="AF282" i="1" s="1"/>
  <c r="V166" i="1"/>
  <c r="T166" i="1"/>
  <c r="AC166" i="1"/>
  <c r="T433" i="1"/>
  <c r="R351" i="1"/>
  <c r="S351" i="1"/>
  <c r="AA269" i="1"/>
  <c r="T479" i="1"/>
  <c r="AC479" i="1" s="1"/>
  <c r="AD479" i="1" s="1"/>
  <c r="AF479" i="1" s="1"/>
  <c r="U479" i="1"/>
  <c r="V479" i="1"/>
  <c r="R292" i="1"/>
  <c r="S292" i="1" s="1"/>
  <c r="R469" i="1"/>
  <c r="S469" i="1"/>
  <c r="R424" i="1"/>
  <c r="S424" i="1"/>
  <c r="S414" i="1"/>
  <c r="R412" i="1"/>
  <c r="S412" i="1"/>
  <c r="R386" i="1"/>
  <c r="S386" i="1"/>
  <c r="T366" i="1"/>
  <c r="U366" i="1" s="1"/>
  <c r="T349" i="1"/>
  <c r="AB349" i="1" s="1"/>
  <c r="R337" i="1"/>
  <c r="S337" i="1"/>
  <c r="R325" i="1"/>
  <c r="S325" i="1"/>
  <c r="R323" i="1"/>
  <c r="S323" i="1" s="1"/>
  <c r="R322" i="1"/>
  <c r="S322" i="1"/>
  <c r="R319" i="1"/>
  <c r="S319" i="1"/>
  <c r="R174" i="1"/>
  <c r="S174" i="1" s="1"/>
  <c r="R470" i="1"/>
  <c r="S470" i="1" s="1"/>
  <c r="R450" i="1"/>
  <c r="S450" i="1"/>
  <c r="T402" i="1"/>
  <c r="R395" i="1"/>
  <c r="S395" i="1"/>
  <c r="R388" i="1"/>
  <c r="S388" i="1" s="1"/>
  <c r="R356" i="1"/>
  <c r="S356" i="1" s="1"/>
  <c r="T353" i="1"/>
  <c r="R350" i="1"/>
  <c r="S350" i="1"/>
  <c r="R324" i="1"/>
  <c r="S324" i="1" s="1"/>
  <c r="R207" i="1"/>
  <c r="S207" i="1" s="1"/>
  <c r="R196" i="1"/>
  <c r="S196" i="1"/>
  <c r="AA262" i="1"/>
  <c r="R261" i="1"/>
  <c r="S261" i="1"/>
  <c r="R235" i="1"/>
  <c r="S235" i="1" s="1"/>
  <c r="R228" i="1"/>
  <c r="S228" i="1" s="1"/>
  <c r="R154" i="1"/>
  <c r="S154" i="1" s="1"/>
  <c r="R118" i="1"/>
  <c r="S118" i="1"/>
  <c r="T116" i="1"/>
  <c r="AB116" i="1"/>
  <c r="R101" i="1"/>
  <c r="S101" i="1" s="1"/>
  <c r="R71" i="1"/>
  <c r="S71" i="1" s="1"/>
  <c r="T67" i="1"/>
  <c r="AC67" i="1"/>
  <c r="AD67" i="1"/>
  <c r="T311" i="1"/>
  <c r="AB311" i="1"/>
  <c r="R308" i="1"/>
  <c r="S308" i="1" s="1"/>
  <c r="T306" i="1"/>
  <c r="AC306" i="1" s="1"/>
  <c r="AD306" i="1" s="1"/>
  <c r="AF306" i="1" s="1"/>
  <c r="AB306" i="1"/>
  <c r="AC304" i="1"/>
  <c r="AD304" i="1" s="1"/>
  <c r="R304" i="1"/>
  <c r="S304" i="1" s="1"/>
  <c r="R301" i="1"/>
  <c r="S301" i="1" s="1"/>
  <c r="AA289" i="1"/>
  <c r="T278" i="1"/>
  <c r="S275" i="1"/>
  <c r="R267" i="1"/>
  <c r="S267" i="1" s="1"/>
  <c r="R266" i="1"/>
  <c r="S266" i="1"/>
  <c r="T250" i="1"/>
  <c r="R237" i="1"/>
  <c r="S237" i="1"/>
  <c r="AA234" i="1"/>
  <c r="AB234" i="1"/>
  <c r="T212" i="1"/>
  <c r="R197" i="1"/>
  <c r="S197" i="1" s="1"/>
  <c r="R194" i="1"/>
  <c r="S194" i="1"/>
  <c r="R178" i="1"/>
  <c r="S178" i="1"/>
  <c r="R166" i="1"/>
  <c r="S166" i="1" s="1"/>
  <c r="R160" i="1"/>
  <c r="S160" i="1" s="1"/>
  <c r="R153" i="1"/>
  <c r="S153" i="1"/>
  <c r="R122" i="1"/>
  <c r="S122" i="1" s="1"/>
  <c r="T120" i="1"/>
  <c r="R90" i="1"/>
  <c r="S90" i="1"/>
  <c r="V440" i="1"/>
  <c r="T440" i="1"/>
  <c r="V437" i="1"/>
  <c r="V435" i="1"/>
  <c r="V363" i="1"/>
  <c r="T362" i="1"/>
  <c r="AA463" i="1"/>
  <c r="V389" i="1"/>
  <c r="T389" i="1"/>
  <c r="V369" i="1"/>
  <c r="T369" i="1"/>
  <c r="U369" i="1"/>
  <c r="V367" i="1"/>
  <c r="T326" i="1"/>
  <c r="U326" i="1" s="1"/>
  <c r="AG326" i="1" s="1"/>
  <c r="AH326" i="1" s="1"/>
  <c r="AC326" i="1"/>
  <c r="V326" i="1"/>
  <c r="R368" i="1"/>
  <c r="S368" i="1" s="1"/>
  <c r="R355" i="1"/>
  <c r="S355" i="1"/>
  <c r="AA237" i="1"/>
  <c r="T439" i="1"/>
  <c r="AC439" i="1" s="1"/>
  <c r="AD439" i="1" s="1"/>
  <c r="V337" i="1"/>
  <c r="T425" i="1"/>
  <c r="S423" i="1"/>
  <c r="S384" i="1"/>
  <c r="R330" i="1"/>
  <c r="S330" i="1"/>
  <c r="R411" i="1"/>
  <c r="S411" i="1"/>
  <c r="R402" i="1"/>
  <c r="S402" i="1" s="1"/>
  <c r="R373" i="1"/>
  <c r="S373" i="1" s="1"/>
  <c r="R360" i="1"/>
  <c r="S360" i="1"/>
  <c r="T338" i="1"/>
  <c r="U338" i="1"/>
  <c r="S502" i="1"/>
  <c r="T471" i="1"/>
  <c r="U471" i="1" s="1"/>
  <c r="S466" i="1"/>
  <c r="R434" i="1"/>
  <c r="S434" i="1" s="1"/>
  <c r="R410" i="1"/>
  <c r="S410" i="1" s="1"/>
  <c r="T404" i="1"/>
  <c r="U404" i="1"/>
  <c r="R396" i="1"/>
  <c r="S396" i="1" s="1"/>
  <c r="T387" i="1"/>
  <c r="U387" i="1" s="1"/>
  <c r="T378" i="1"/>
  <c r="AB378" i="1" s="1"/>
  <c r="U378" i="1"/>
  <c r="T376" i="1"/>
  <c r="S369" i="1"/>
  <c r="R335" i="1"/>
  <c r="S335" i="1"/>
  <c r="R297" i="1"/>
  <c r="S297" i="1"/>
  <c r="T292" i="1"/>
  <c r="U292" i="1"/>
  <c r="T263" i="1"/>
  <c r="AC263" i="1"/>
  <c r="AD263" i="1" s="1"/>
  <c r="R252" i="1"/>
  <c r="S252" i="1"/>
  <c r="R232" i="1"/>
  <c r="S232" i="1"/>
  <c r="T191" i="1"/>
  <c r="U191" i="1"/>
  <c r="T340" i="1"/>
  <c r="U340" i="1" s="1"/>
  <c r="R331" i="1"/>
  <c r="S331" i="1" s="1"/>
  <c r="R307" i="1"/>
  <c r="S307" i="1"/>
  <c r="R300" i="1"/>
  <c r="S300" i="1" s="1"/>
  <c r="T290" i="1"/>
  <c r="U290" i="1" s="1"/>
  <c r="AC290" i="1"/>
  <c r="AD290" i="1" s="1"/>
  <c r="R290" i="1"/>
  <c r="S290" i="1"/>
  <c r="S288" i="1"/>
  <c r="R287" i="1"/>
  <c r="S287" i="1" s="1"/>
  <c r="R284" i="1"/>
  <c r="S284" i="1" s="1"/>
  <c r="R281" i="1"/>
  <c r="S281" i="1" s="1"/>
  <c r="R279" i="1"/>
  <c r="S279" i="1"/>
  <c r="R278" i="1"/>
  <c r="S278" i="1" s="1"/>
  <c r="T270" i="1"/>
  <c r="V270" i="1"/>
  <c r="T231" i="1"/>
  <c r="AB231" i="1"/>
  <c r="U231" i="1"/>
  <c r="AA226" i="1"/>
  <c r="R215" i="1"/>
  <c r="S215" i="1" s="1"/>
  <c r="R202" i="1"/>
  <c r="S202" i="1"/>
  <c r="T264" i="1"/>
  <c r="T258" i="1"/>
  <c r="AB258" i="1"/>
  <c r="R257" i="1"/>
  <c r="S257" i="1"/>
  <c r="T254" i="1"/>
  <c r="AA177" i="1"/>
  <c r="R177" i="1"/>
  <c r="S177" i="1"/>
  <c r="AA157" i="1"/>
  <c r="AB157" i="1"/>
  <c r="AC157" i="1" s="1"/>
  <c r="R157" i="1"/>
  <c r="S157" i="1" s="1"/>
  <c r="R155" i="1"/>
  <c r="S155" i="1" s="1"/>
  <c r="T150" i="1"/>
  <c r="R149" i="1"/>
  <c r="S149" i="1" s="1"/>
  <c r="T106" i="1"/>
  <c r="R67" i="1"/>
  <c r="S67" i="1" s="1"/>
  <c r="R126" i="1"/>
  <c r="S126" i="1" s="1"/>
  <c r="R86" i="1"/>
  <c r="S86" i="1"/>
  <c r="R81" i="1"/>
  <c r="S81" i="1" s="1"/>
  <c r="R70" i="1"/>
  <c r="S70" i="1" s="1"/>
  <c r="R61" i="1"/>
  <c r="S61" i="1" s="1"/>
  <c r="R41" i="1"/>
  <c r="S41" i="1"/>
  <c r="R28" i="1"/>
  <c r="S28" i="1"/>
  <c r="R25" i="1"/>
  <c r="S25" i="1" s="1"/>
  <c r="R31" i="1"/>
  <c r="S31" i="1" s="1"/>
  <c r="R27" i="1"/>
  <c r="S27" i="1"/>
  <c r="T257" i="1"/>
  <c r="AB257" i="1" s="1"/>
  <c r="V257" i="1"/>
  <c r="AA285" i="1"/>
  <c r="AB285" i="1"/>
  <c r="AA282" i="1"/>
  <c r="AA276" i="1"/>
  <c r="AA266" i="1"/>
  <c r="AE238" i="1"/>
  <c r="AA181" i="1"/>
  <c r="AE162" i="1"/>
  <c r="T13" i="1"/>
  <c r="T130" i="1"/>
  <c r="T181" i="1"/>
  <c r="U181" i="1"/>
  <c r="V191" i="1"/>
  <c r="V376" i="1"/>
  <c r="T489" i="1"/>
  <c r="AB489" i="1" s="1"/>
  <c r="AC489" i="1"/>
  <c r="AD489" i="1" s="1"/>
  <c r="AF489" i="1" s="1"/>
  <c r="S475" i="1"/>
  <c r="T429" i="1"/>
  <c r="AB326" i="1"/>
  <c r="R312" i="1"/>
  <c r="S312" i="1" s="1"/>
  <c r="T253" i="1"/>
  <c r="AC253" i="1" s="1"/>
  <c r="AD253" i="1" s="1"/>
  <c r="V253" i="1"/>
  <c r="V289" i="1"/>
  <c r="T289" i="1"/>
  <c r="AC289" i="1"/>
  <c r="AD289" i="1"/>
  <c r="AF289" i="1" s="1"/>
  <c r="V393" i="1"/>
  <c r="T393" i="1"/>
  <c r="U393" i="1" s="1"/>
  <c r="AA279" i="1"/>
  <c r="AB279" i="1"/>
  <c r="AA259" i="1"/>
  <c r="AE217" i="1"/>
  <c r="AF217" i="1" s="1"/>
  <c r="AG217" i="1" s="1"/>
  <c r="AH217" i="1" s="1"/>
  <c r="AA206" i="1"/>
  <c r="AB206" i="1" s="1"/>
  <c r="AE179" i="1"/>
  <c r="V144" i="1"/>
  <c r="T144" i="1"/>
  <c r="V129" i="1"/>
  <c r="T129" i="1"/>
  <c r="AE129" i="1"/>
  <c r="AE127" i="1"/>
  <c r="AA99" i="1"/>
  <c r="T122" i="1"/>
  <c r="AA218" i="1"/>
  <c r="T15" i="1"/>
  <c r="AE414" i="1"/>
  <c r="V319" i="1"/>
  <c r="T319" i="1"/>
  <c r="AB319" i="1" s="1"/>
  <c r="T317" i="1"/>
  <c r="V315" i="1"/>
  <c r="T315" i="1"/>
  <c r="V300" i="1"/>
  <c r="T300" i="1"/>
  <c r="U300" i="1"/>
  <c r="AC300" i="1"/>
  <c r="AD300" i="1"/>
  <c r="T296" i="1"/>
  <c r="U296" i="1"/>
  <c r="V296" i="1"/>
  <c r="V261" i="1"/>
  <c r="T261" i="1"/>
  <c r="AC261" i="1"/>
  <c r="V498" i="1"/>
  <c r="T498" i="1"/>
  <c r="R492" i="1"/>
  <c r="S492" i="1"/>
  <c r="T462" i="1"/>
  <c r="AC462" i="1"/>
  <c r="AD462" i="1"/>
  <c r="AF462" i="1"/>
  <c r="R438" i="1"/>
  <c r="S438" i="1" s="1"/>
  <c r="R378" i="1"/>
  <c r="S378" i="1"/>
  <c r="AE227" i="1"/>
  <c r="R218" i="1"/>
  <c r="S218" i="1"/>
  <c r="R449" i="1"/>
  <c r="S449" i="1"/>
  <c r="T434" i="1"/>
  <c r="U434" i="1" s="1"/>
  <c r="AA313" i="1"/>
  <c r="T286" i="1"/>
  <c r="R496" i="1"/>
  <c r="S496" i="1"/>
  <c r="R493" i="1"/>
  <c r="S493" i="1"/>
  <c r="R465" i="1"/>
  <c r="S465" i="1" s="1"/>
  <c r="R458" i="1"/>
  <c r="S458" i="1"/>
  <c r="AA437" i="1"/>
  <c r="AA367" i="1"/>
  <c r="R366" i="1"/>
  <c r="S366" i="1"/>
  <c r="S344" i="1"/>
  <c r="R309" i="1"/>
  <c r="S309" i="1" s="1"/>
  <c r="AA268" i="1"/>
  <c r="R249" i="1"/>
  <c r="S249" i="1"/>
  <c r="R409" i="1"/>
  <c r="S409" i="1" s="1"/>
  <c r="R406" i="1"/>
  <c r="S406" i="1" s="1"/>
  <c r="R361" i="1"/>
  <c r="S361" i="1"/>
  <c r="T339" i="1"/>
  <c r="S321" i="1"/>
  <c r="R315" i="1"/>
  <c r="S315" i="1" s="1"/>
  <c r="AA295" i="1"/>
  <c r="R285" i="1"/>
  <c r="S285" i="1" s="1"/>
  <c r="T274" i="1"/>
  <c r="R251" i="1"/>
  <c r="S251" i="1"/>
  <c r="S243" i="1"/>
  <c r="R238" i="1"/>
  <c r="S238" i="1" s="1"/>
  <c r="R376" i="1"/>
  <c r="S376" i="1" s="1"/>
  <c r="R345" i="1"/>
  <c r="S345" i="1" s="1"/>
  <c r="R327" i="1"/>
  <c r="S327" i="1"/>
  <c r="AA322" i="1"/>
  <c r="AA319" i="1"/>
  <c r="AA294" i="1"/>
  <c r="T293" i="1"/>
  <c r="AA267" i="1"/>
  <c r="R264" i="1"/>
  <c r="S264" i="1"/>
  <c r="R256" i="1"/>
  <c r="S256" i="1" s="1"/>
  <c r="T249" i="1"/>
  <c r="AA187" i="1"/>
  <c r="AB187" i="1"/>
  <c r="AA186" i="1"/>
  <c r="R204" i="1"/>
  <c r="S204" i="1"/>
  <c r="R188" i="1"/>
  <c r="S188" i="1" s="1"/>
  <c r="AA159" i="1"/>
  <c r="V150" i="1"/>
  <c r="R150" i="1"/>
  <c r="S150" i="1" s="1"/>
  <c r="AA51" i="1"/>
  <c r="R234" i="1"/>
  <c r="S234" i="1"/>
  <c r="R211" i="1"/>
  <c r="S211" i="1" s="1"/>
  <c r="AA207" i="1"/>
  <c r="S206" i="1"/>
  <c r="R192" i="1"/>
  <c r="S192" i="1"/>
  <c r="AA175" i="1"/>
  <c r="R140" i="1"/>
  <c r="S140" i="1" s="1"/>
  <c r="AA46" i="1"/>
  <c r="R151" i="1"/>
  <c r="S151" i="1"/>
  <c r="V106" i="1"/>
  <c r="R18" i="1"/>
  <c r="S18" i="1"/>
  <c r="AA174" i="1"/>
  <c r="T164" i="1"/>
  <c r="AC164" i="1" s="1"/>
  <c r="AD164" i="1" s="1"/>
  <c r="AA152" i="1"/>
  <c r="R109" i="1"/>
  <c r="S109" i="1" s="1"/>
  <c r="V100" i="1"/>
  <c r="R68" i="1"/>
  <c r="S68" i="1"/>
  <c r="R24" i="1"/>
  <c r="S24" i="1"/>
  <c r="R106" i="1"/>
  <c r="S106" i="1"/>
  <c r="R98" i="1"/>
  <c r="S98" i="1"/>
  <c r="R64" i="1"/>
  <c r="S64" i="1"/>
  <c r="R45" i="1"/>
  <c r="S45" i="1"/>
  <c r="AA126" i="1"/>
  <c r="R91" i="1"/>
  <c r="S91" i="1" s="1"/>
  <c r="T78" i="1"/>
  <c r="R63" i="1"/>
  <c r="S63" i="1" s="1"/>
  <c r="AA44" i="1"/>
  <c r="R38" i="1"/>
  <c r="S38" i="1" s="1"/>
  <c r="T14" i="1"/>
  <c r="T50" i="1"/>
  <c r="U50" i="1" s="1"/>
  <c r="V50" i="1"/>
  <c r="T183" i="1"/>
  <c r="AC183" i="1"/>
  <c r="V501" i="1"/>
  <c r="T501" i="1"/>
  <c r="AE448" i="1"/>
  <c r="T444" i="1"/>
  <c r="AE200" i="1"/>
  <c r="T192" i="1"/>
  <c r="AC192" i="1"/>
  <c r="AD192" i="1" s="1"/>
  <c r="AF192" i="1" s="1"/>
  <c r="T77" i="1"/>
  <c r="U77" i="1" s="1"/>
  <c r="T408" i="1"/>
  <c r="T450" i="1"/>
  <c r="T487" i="1"/>
  <c r="U487" i="1"/>
  <c r="V480" i="1"/>
  <c r="T480" i="1"/>
  <c r="U480" i="1" s="1"/>
  <c r="AC480" i="1"/>
  <c r="AD480" i="1" s="1"/>
  <c r="V343" i="1"/>
  <c r="T343" i="1"/>
  <c r="V332" i="1"/>
  <c r="T332" i="1"/>
  <c r="AB332" i="1" s="1"/>
  <c r="T318" i="1"/>
  <c r="AB318" i="1" s="1"/>
  <c r="AA312" i="1"/>
  <c r="T266" i="1"/>
  <c r="U266" i="1"/>
  <c r="AB266" i="1"/>
  <c r="AE264" i="1"/>
  <c r="AA263" i="1"/>
  <c r="AB263" i="1"/>
  <c r="T188" i="1"/>
  <c r="AC188" i="1"/>
  <c r="V97" i="1"/>
  <c r="T97" i="1"/>
  <c r="U97" i="1"/>
  <c r="AA42" i="1"/>
  <c r="AC42" i="1"/>
  <c r="AD42" i="1"/>
  <c r="AA454" i="1"/>
  <c r="AA184" i="1"/>
  <c r="AE70" i="1"/>
  <c r="T37" i="1"/>
  <c r="U37" i="1" s="1"/>
  <c r="V37" i="1"/>
  <c r="T189" i="1"/>
  <c r="AA370" i="1"/>
  <c r="T476" i="1"/>
  <c r="T463" i="1"/>
  <c r="U463" i="1"/>
  <c r="AE393" i="1"/>
  <c r="V359" i="1"/>
  <c r="T329" i="1"/>
  <c r="AC329" i="1" s="1"/>
  <c r="AA329" i="1"/>
  <c r="T310" i="1"/>
  <c r="AB310" i="1" s="1"/>
  <c r="V308" i="1"/>
  <c r="T308" i="1"/>
  <c r="AC308" i="1" s="1"/>
  <c r="AD308" i="1" s="1"/>
  <c r="AE300" i="1"/>
  <c r="AA300" i="1"/>
  <c r="AE261" i="1"/>
  <c r="AA261" i="1"/>
  <c r="T238" i="1"/>
  <c r="AB238" i="1"/>
  <c r="AA232" i="1"/>
  <c r="T218" i="1"/>
  <c r="AC218" i="1"/>
  <c r="AD218" i="1" s="1"/>
  <c r="T451" i="1"/>
  <c r="AC451" i="1" s="1"/>
  <c r="AD451" i="1" s="1"/>
  <c r="V451" i="1"/>
  <c r="R430" i="1"/>
  <c r="S430" i="1"/>
  <c r="T360" i="1"/>
  <c r="V360" i="1"/>
  <c r="T284" i="1"/>
  <c r="AA219" i="1"/>
  <c r="AB219" i="1"/>
  <c r="V483" i="1"/>
  <c r="R464" i="1"/>
  <c r="S464" i="1" s="1"/>
  <c r="V323" i="1"/>
  <c r="V494" i="1"/>
  <c r="R476" i="1"/>
  <c r="S476" i="1"/>
  <c r="R474" i="1"/>
  <c r="S474" i="1" s="1"/>
  <c r="T466" i="1"/>
  <c r="AB466" i="1" s="1"/>
  <c r="V288" i="1"/>
  <c r="AA338" i="1"/>
  <c r="V298" i="1"/>
  <c r="T280" i="1"/>
  <c r="AC280" i="1" s="1"/>
  <c r="AD280" i="1" s="1"/>
  <c r="V280" i="1"/>
  <c r="R158" i="1"/>
  <c r="S158" i="1"/>
  <c r="R152" i="1"/>
  <c r="S152" i="1" s="1"/>
  <c r="T147" i="1"/>
  <c r="AB147" i="1" s="1"/>
  <c r="V147" i="1"/>
  <c r="R124" i="1"/>
  <c r="S124" i="1"/>
  <c r="V89" i="1"/>
  <c r="T89" i="1"/>
  <c r="R83" i="1"/>
  <c r="S83" i="1" s="1"/>
  <c r="AD31" i="1"/>
  <c r="AC16" i="1"/>
  <c r="AD16" i="1" s="1"/>
  <c r="U248" i="1"/>
  <c r="AC214" i="1"/>
  <c r="AD214" i="1"/>
  <c r="AC234" i="1"/>
  <c r="AD234" i="1"/>
  <c r="AC26" i="1"/>
  <c r="AD26" i="1"/>
  <c r="AF26" i="1"/>
  <c r="AD157" i="1"/>
  <c r="AF157" i="1" s="1"/>
  <c r="AC279" i="1"/>
  <c r="AD279" i="1" s="1"/>
  <c r="U242" i="1"/>
  <c r="AC205" i="1"/>
  <c r="AD205" i="1"/>
  <c r="AC182" i="1"/>
  <c r="AD182" i="1" s="1"/>
  <c r="AC227" i="1"/>
  <c r="AD227" i="1"/>
  <c r="AD235" i="1"/>
  <c r="U246" i="1"/>
  <c r="AC247" i="1"/>
  <c r="AD247" i="1"/>
  <c r="AC185" i="1"/>
  <c r="AD185" i="1"/>
  <c r="AC21" i="1"/>
  <c r="AD21" i="1" s="1"/>
  <c r="AB333" i="1"/>
  <c r="AC178" i="1"/>
  <c r="AD178" i="1"/>
  <c r="AC18" i="1"/>
  <c r="AD18" i="1" s="1"/>
  <c r="AB192" i="1"/>
  <c r="AC170" i="1"/>
  <c r="AD170" i="1"/>
  <c r="AB338" i="1"/>
  <c r="AC23" i="1"/>
  <c r="AD23" i="1" s="1"/>
  <c r="AF23" i="1" s="1"/>
  <c r="AC257" i="1"/>
  <c r="AD257" i="1" s="1"/>
  <c r="U329" i="1"/>
  <c r="AD329" i="1"/>
  <c r="U41" i="1"/>
  <c r="AC41" i="1"/>
  <c r="AD41" i="1" s="1"/>
  <c r="AF41" i="1" s="1"/>
  <c r="U305" i="1"/>
  <c r="AC305" i="1"/>
  <c r="AD305" i="1"/>
  <c r="AF305" i="1"/>
  <c r="AD326" i="1"/>
  <c r="AF326" i="1" s="1"/>
  <c r="AB256" i="1"/>
  <c r="U175" i="1"/>
  <c r="V502" i="1"/>
  <c r="T502" i="1"/>
  <c r="V472" i="1"/>
  <c r="T454" i="1"/>
  <c r="AE415" i="1"/>
  <c r="T409" i="1"/>
  <c r="V401" i="1"/>
  <c r="T401" i="1"/>
  <c r="AC401" i="1" s="1"/>
  <c r="AD401" i="1" s="1"/>
  <c r="AA381" i="1"/>
  <c r="U161" i="1"/>
  <c r="U278" i="1"/>
  <c r="AC203" i="1"/>
  <c r="AD203" i="1"/>
  <c r="U149" i="1"/>
  <c r="U285" i="1"/>
  <c r="AA111" i="1"/>
  <c r="U417" i="1"/>
  <c r="AC310" i="1"/>
  <c r="AD310" i="1"/>
  <c r="U220" i="1"/>
  <c r="U48" i="1"/>
  <c r="V461" i="1"/>
  <c r="AA441" i="1"/>
  <c r="U239" i="1"/>
  <c r="U221" i="1"/>
  <c r="U103" i="1"/>
  <c r="AB195" i="1"/>
  <c r="AB220" i="1"/>
  <c r="AB144" i="1"/>
  <c r="AA122" i="1"/>
  <c r="AA131" i="1"/>
  <c r="AA110" i="1"/>
  <c r="AA101" i="1"/>
  <c r="AA84" i="1"/>
  <c r="AB82" i="1"/>
  <c r="U219" i="1"/>
  <c r="AC219" i="1"/>
  <c r="AD219" i="1"/>
  <c r="AF219" i="1"/>
  <c r="AC20" i="1"/>
  <c r="AD20" i="1"/>
  <c r="U511" i="1"/>
  <c r="T180" i="1"/>
  <c r="AC180" i="1" s="1"/>
  <c r="AD180" i="1" s="1"/>
  <c r="AF180" i="1" s="1"/>
  <c r="V87" i="1"/>
  <c r="T87" i="1"/>
  <c r="AB28" i="1"/>
  <c r="AC181" i="1"/>
  <c r="AD181" i="1"/>
  <c r="U114" i="1"/>
  <c r="U28" i="1"/>
  <c r="U483" i="1"/>
  <c r="T490" i="1"/>
  <c r="T206" i="1"/>
  <c r="AC206" i="1"/>
  <c r="AD206" i="1"/>
  <c r="U206" i="1"/>
  <c r="T146" i="1"/>
  <c r="T163" i="1"/>
  <c r="U163" i="1" s="1"/>
  <c r="AD194" i="1"/>
  <c r="T494" i="1"/>
  <c r="U494" i="1" s="1"/>
  <c r="V465" i="1"/>
  <c r="V464" i="1"/>
  <c r="T464" i="1"/>
  <c r="AC464" i="1" s="1"/>
  <c r="AD464" i="1" s="1"/>
  <c r="V453" i="1"/>
  <c r="T453" i="1"/>
  <c r="AB453" i="1" s="1"/>
  <c r="U353" i="1"/>
  <c r="T495" i="1"/>
  <c r="AB495" i="1" s="1"/>
  <c r="V202" i="1"/>
  <c r="T202" i="1"/>
  <c r="AB202" i="1" s="1"/>
  <c r="AC202" i="1"/>
  <c r="AD202" i="1" s="1"/>
  <c r="V158" i="1"/>
  <c r="T158" i="1"/>
  <c r="V132" i="1"/>
  <c r="T132" i="1"/>
  <c r="U132" i="1" s="1"/>
  <c r="T112" i="1"/>
  <c r="U112" i="1" s="1"/>
  <c r="V112" i="1"/>
  <c r="AA106" i="1"/>
  <c r="V53" i="1"/>
  <c r="T53" i="1"/>
  <c r="AC335" i="1"/>
  <c r="AD335" i="1"/>
  <c r="AF335" i="1"/>
  <c r="T288" i="1"/>
  <c r="AC288" i="1"/>
  <c r="AD288" i="1"/>
  <c r="U134" i="1"/>
  <c r="V95" i="1"/>
  <c r="T512" i="1"/>
  <c r="V512" i="1"/>
  <c r="T460" i="1"/>
  <c r="AC460" i="1"/>
  <c r="AD460" i="1" s="1"/>
  <c r="U460" i="1"/>
  <c r="V268" i="1"/>
  <c r="T268" i="1"/>
  <c r="AC268" i="1"/>
  <c r="AD268" i="1" s="1"/>
  <c r="V98" i="1"/>
  <c r="T98" i="1"/>
  <c r="U98" i="1"/>
  <c r="V83" i="1"/>
  <c r="T83" i="1"/>
  <c r="T80" i="1"/>
  <c r="V80" i="1"/>
  <c r="U258" i="1"/>
  <c r="AG258" i="1" s="1"/>
  <c r="AH258" i="1" s="1"/>
  <c r="AD261" i="1"/>
  <c r="AF261" i="1" s="1"/>
  <c r="AG261" i="1" s="1"/>
  <c r="AB221" i="1"/>
  <c r="AC296" i="1"/>
  <c r="AD296" i="1" s="1"/>
  <c r="AF296" i="1" s="1"/>
  <c r="AC266" i="1"/>
  <c r="AD266" i="1"/>
  <c r="AC37" i="1"/>
  <c r="AD37" i="1" s="1"/>
  <c r="U257" i="1"/>
  <c r="AD166" i="1"/>
  <c r="T32" i="1"/>
  <c r="AB32" i="1" s="1"/>
  <c r="AC17" i="1"/>
  <c r="AD17" i="1"/>
  <c r="AF17" i="1"/>
  <c r="U302" i="1"/>
  <c r="AC229" i="1"/>
  <c r="AD229" i="1" s="1"/>
  <c r="AB511" i="1"/>
  <c r="T499" i="1"/>
  <c r="AC499" i="1"/>
  <c r="AD499" i="1" s="1"/>
  <c r="AD492" i="1"/>
  <c r="V492" i="1"/>
  <c r="V423" i="1"/>
  <c r="T484" i="1"/>
  <c r="U484" i="1" s="1"/>
  <c r="R468" i="1"/>
  <c r="S468" i="1" s="1"/>
  <c r="U13" i="1"/>
  <c r="AC13" i="1"/>
  <c r="AD13" i="1" s="1"/>
  <c r="T461" i="1"/>
  <c r="U461" i="1" s="1"/>
  <c r="AC461" i="1"/>
  <c r="AD461" i="1" s="1"/>
  <c r="R276" i="1"/>
  <c r="S276" i="1" s="1"/>
  <c r="T346" i="1"/>
  <c r="AB346" i="1"/>
  <c r="R485" i="1"/>
  <c r="S485" i="1"/>
  <c r="R472" i="1"/>
  <c r="S472" i="1" s="1"/>
  <c r="T448" i="1"/>
  <c r="R379" i="1"/>
  <c r="S379" i="1"/>
  <c r="R374" i="1"/>
  <c r="S374" i="1"/>
  <c r="AB164" i="1"/>
  <c r="AB214" i="1"/>
  <c r="R169" i="1"/>
  <c r="S169" i="1"/>
  <c r="AA100" i="1"/>
  <c r="AC502" i="1"/>
  <c r="AD502" i="1" s="1"/>
  <c r="V352" i="1"/>
  <c r="V281" i="1"/>
  <c r="T281" i="1"/>
  <c r="AC281" i="1"/>
  <c r="AD281" i="1" s="1"/>
  <c r="T276" i="1"/>
  <c r="V217" i="1"/>
  <c r="T217" i="1"/>
  <c r="U217" i="1" s="1"/>
  <c r="AC217" i="1"/>
  <c r="AD217" i="1"/>
  <c r="U502" i="1"/>
  <c r="U310" i="1"/>
  <c r="U425" i="1"/>
  <c r="AB152" i="1"/>
  <c r="AC152" i="1" s="1"/>
  <c r="AD152" i="1" s="1"/>
  <c r="AC135" i="1"/>
  <c r="AD135" i="1" s="1"/>
  <c r="U135" i="1"/>
  <c r="T510" i="1"/>
  <c r="AB510" i="1" s="1"/>
  <c r="V510" i="1"/>
  <c r="V505" i="1"/>
  <c r="T505" i="1"/>
  <c r="V459" i="1"/>
  <c r="T459" i="1"/>
  <c r="AC262" i="1"/>
  <c r="AD262" i="1"/>
  <c r="V430" i="1"/>
  <c r="T430" i="1"/>
  <c r="U430" i="1"/>
  <c r="V355" i="1"/>
  <c r="T355" i="1"/>
  <c r="U355" i="1"/>
  <c r="T273" i="1"/>
  <c r="AC273" i="1" s="1"/>
  <c r="AB273" i="1"/>
  <c r="U144" i="1"/>
  <c r="V291" i="1"/>
  <c r="T291" i="1"/>
  <c r="U291" i="1" s="1"/>
  <c r="T265" i="1"/>
  <c r="AC265" i="1"/>
  <c r="AD265" i="1"/>
  <c r="AF265" i="1" s="1"/>
  <c r="V215" i="1"/>
  <c r="T215" i="1"/>
  <c r="AB215" i="1"/>
  <c r="AD188" i="1"/>
  <c r="AF188" i="1"/>
  <c r="U188" i="1"/>
  <c r="U14" i="1"/>
  <c r="AC14" i="1"/>
  <c r="AD14" i="1"/>
  <c r="AC274" i="1"/>
  <c r="AD274" i="1" s="1"/>
  <c r="AF274" i="1" s="1"/>
  <c r="U274" i="1"/>
  <c r="U489" i="1"/>
  <c r="U439" i="1"/>
  <c r="U36" i="1"/>
  <c r="U249" i="1"/>
  <c r="AC249" i="1"/>
  <c r="AD249" i="1" s="1"/>
  <c r="AF249" i="1" s="1"/>
  <c r="U130" i="1"/>
  <c r="U385" i="1"/>
  <c r="AB385" i="1"/>
  <c r="AC385" i="1" s="1"/>
  <c r="AD385" i="1" s="1"/>
  <c r="T503" i="1"/>
  <c r="AC345" i="1"/>
  <c r="AD345" i="1" s="1"/>
  <c r="U91" i="1"/>
  <c r="U87" i="1"/>
  <c r="V488" i="1"/>
  <c r="V447" i="1"/>
  <c r="U447" i="1"/>
  <c r="U40" i="1"/>
  <c r="T412" i="1"/>
  <c r="V342" i="1"/>
  <c r="T342" i="1"/>
  <c r="AC342" i="1"/>
  <c r="AD342" i="1" s="1"/>
  <c r="U208" i="1"/>
  <c r="AB208" i="1"/>
  <c r="T508" i="1"/>
  <c r="U508" i="1" s="1"/>
  <c r="AC47" i="1"/>
  <c r="AD47" i="1" s="1"/>
  <c r="AF47" i="1" s="1"/>
  <c r="U94" i="1"/>
  <c r="AA435" i="1"/>
  <c r="AB86" i="1"/>
  <c r="AC86" i="1"/>
  <c r="AD86" i="1"/>
  <c r="AB31" i="1"/>
  <c r="AC484" i="1"/>
  <c r="AD484" i="1"/>
  <c r="U423" i="1"/>
  <c r="U202" i="1"/>
  <c r="U465" i="1"/>
  <c r="AB291" i="1"/>
  <c r="AC291" i="1"/>
  <c r="AD291" i="1" s="1"/>
  <c r="AF291" i="1" s="1"/>
  <c r="AB281" i="1"/>
  <c r="AA344" i="1"/>
  <c r="AB344" i="1"/>
  <c r="AD344" i="1"/>
  <c r="AA433" i="1"/>
  <c r="AA442" i="1"/>
  <c r="AA145" i="1"/>
  <c r="AB145" i="1"/>
  <c r="AC145" i="1"/>
  <c r="AD145" i="1"/>
  <c r="AA38" i="1"/>
  <c r="AB38" i="1" s="1"/>
  <c r="AB328" i="1"/>
  <c r="AA455" i="1"/>
  <c r="AA444" i="1"/>
  <c r="AB444" i="1" s="1"/>
  <c r="AA423" i="1"/>
  <c r="AB423" i="1" s="1"/>
  <c r="AC423" i="1"/>
  <c r="AD423" i="1" s="1"/>
  <c r="AF423" i="1" s="1"/>
  <c r="AA104" i="1"/>
  <c r="AF456" i="1"/>
  <c r="AG456" i="1" s="1"/>
  <c r="AH456" i="1" s="1"/>
  <c r="AA414" i="1"/>
  <c r="U356" i="1"/>
  <c r="AF31" i="1"/>
  <c r="U389" i="1"/>
  <c r="U414" i="1"/>
  <c r="T493" i="1"/>
  <c r="U485" i="1"/>
  <c r="AC485" i="1"/>
  <c r="AD485" i="1"/>
  <c r="V477" i="1"/>
  <c r="T477" i="1"/>
  <c r="AB439" i="1"/>
  <c r="U363" i="1"/>
  <c r="AE62" i="1"/>
  <c r="AB499" i="1"/>
  <c r="V452" i="1"/>
  <c r="U225" i="1"/>
  <c r="AD225" i="1"/>
  <c r="AC22" i="1"/>
  <c r="AD22" i="1" s="1"/>
  <c r="AF22" i="1" s="1"/>
  <c r="AB22" i="1"/>
  <c r="AC187" i="1"/>
  <c r="AD187" i="1"/>
  <c r="U187" i="1"/>
  <c r="U232" i="1"/>
  <c r="AC232" i="1"/>
  <c r="AD232" i="1" s="1"/>
  <c r="T486" i="1"/>
  <c r="AC486" i="1" s="1"/>
  <c r="AD486" i="1"/>
  <c r="T475" i="1"/>
  <c r="AC475" i="1"/>
  <c r="AD475" i="1"/>
  <c r="AF475" i="1" s="1"/>
  <c r="V475" i="1"/>
  <c r="T474" i="1"/>
  <c r="V474" i="1"/>
  <c r="T436" i="1"/>
  <c r="V436" i="1"/>
  <c r="U382" i="1"/>
  <c r="T371" i="1"/>
  <c r="AB371" i="1"/>
  <c r="AA136" i="1"/>
  <c r="AE105" i="1"/>
  <c r="AE75" i="1"/>
  <c r="AA75" i="1"/>
  <c r="AB75" i="1"/>
  <c r="V57" i="1"/>
  <c r="T57" i="1"/>
  <c r="AE56" i="1"/>
  <c r="AA56" i="1"/>
  <c r="U20" i="1"/>
  <c r="V399" i="1"/>
  <c r="AB218" i="1"/>
  <c r="AB225" i="1"/>
  <c r="AB232" i="1"/>
  <c r="AC317" i="1"/>
  <c r="AD317" i="1" s="1"/>
  <c r="AC191" i="1"/>
  <c r="AD191" i="1" s="1"/>
  <c r="AB191" i="1"/>
  <c r="AC324" i="1"/>
  <c r="AD324" i="1"/>
  <c r="AF324" i="1" s="1"/>
  <c r="AG324" i="1"/>
  <c r="AH324" i="1" s="1"/>
  <c r="U327" i="1"/>
  <c r="U230" i="1"/>
  <c r="AD63" i="1"/>
  <c r="AF63" i="1" s="1"/>
  <c r="U63" i="1"/>
  <c r="AC251" i="1"/>
  <c r="AD251" i="1"/>
  <c r="U251" i="1"/>
  <c r="AB259" i="1"/>
  <c r="AB102" i="1"/>
  <c r="AC102" i="1" s="1"/>
  <c r="T110" i="1"/>
  <c r="AC25" i="1"/>
  <c r="AD25" i="1" s="1"/>
  <c r="AF25" i="1" s="1"/>
  <c r="U154" i="1"/>
  <c r="U172" i="1"/>
  <c r="U222" i="1"/>
  <c r="AB222" i="1"/>
  <c r="AC222" i="1"/>
  <c r="AD222" i="1"/>
  <c r="AF222" i="1" s="1"/>
  <c r="T488" i="1"/>
  <c r="AC488" i="1"/>
  <c r="AB488" i="1"/>
  <c r="T455" i="1"/>
  <c r="V455" i="1"/>
  <c r="V445" i="1"/>
  <c r="T445" i="1"/>
  <c r="V442" i="1"/>
  <c r="T442" i="1"/>
  <c r="AA426" i="1"/>
  <c r="AB426" i="1"/>
  <c r="AC426" i="1" s="1"/>
  <c r="V400" i="1"/>
  <c r="T400" i="1"/>
  <c r="AB400" i="1" s="1"/>
  <c r="T398" i="1"/>
  <c r="AB398" i="1"/>
  <c r="AC398" i="1"/>
  <c r="U397" i="1"/>
  <c r="T395" i="1"/>
  <c r="V386" i="1"/>
  <c r="T386" i="1"/>
  <c r="AA382" i="1"/>
  <c r="AB382" i="1"/>
  <c r="AC382" i="1"/>
  <c r="AD382" i="1"/>
  <c r="T301" i="1"/>
  <c r="V294" i="1"/>
  <c r="T294" i="1"/>
  <c r="AB294" i="1"/>
  <c r="T283" i="1"/>
  <c r="V283" i="1"/>
  <c r="AC487" i="1"/>
  <c r="AD487" i="1" s="1"/>
  <c r="AB300" i="1"/>
  <c r="AC19" i="1"/>
  <c r="AD19" i="1" s="1"/>
  <c r="U74" i="1"/>
  <c r="U167" i="1"/>
  <c r="U127" i="1"/>
  <c r="V500" i="1"/>
  <c r="T496" i="1"/>
  <c r="V496" i="1"/>
  <c r="AB452" i="1"/>
  <c r="U452" i="1"/>
  <c r="AC452" i="1"/>
  <c r="AD452" i="1"/>
  <c r="T438" i="1"/>
  <c r="U438" i="1"/>
  <c r="AA432" i="1"/>
  <c r="AA429" i="1"/>
  <c r="AC429" i="1"/>
  <c r="AD429" i="1" s="1"/>
  <c r="AF429" i="1" s="1"/>
  <c r="V173" i="1"/>
  <c r="T173" i="1"/>
  <c r="U173" i="1"/>
  <c r="AB97" i="1"/>
  <c r="AC97" i="1" s="1"/>
  <c r="AD97" i="1" s="1"/>
  <c r="AC165" i="1"/>
  <c r="AD165" i="1"/>
  <c r="AF165" i="1" s="1"/>
  <c r="U256" i="1"/>
  <c r="AC256" i="1"/>
  <c r="AD256" i="1" s="1"/>
  <c r="T478" i="1"/>
  <c r="AC478" i="1"/>
  <c r="AA457" i="1"/>
  <c r="AB457" i="1" s="1"/>
  <c r="AB446" i="1"/>
  <c r="AB434" i="1"/>
  <c r="AC434" i="1"/>
  <c r="AD434" i="1" s="1"/>
  <c r="V380" i="1"/>
  <c r="T380" i="1"/>
  <c r="AA378" i="1"/>
  <c r="AC378" i="1"/>
  <c r="AD378" i="1" s="1"/>
  <c r="V370" i="1"/>
  <c r="T370" i="1"/>
  <c r="U370" i="1" s="1"/>
  <c r="T365" i="1"/>
  <c r="AC365" i="1"/>
  <c r="AD365" i="1"/>
  <c r="AF365" i="1" s="1"/>
  <c r="AG365" i="1" s="1"/>
  <c r="AH365" i="1" s="1"/>
  <c r="U365" i="1"/>
  <c r="T243" i="1"/>
  <c r="AB243" i="1" s="1"/>
  <c r="V171" i="1"/>
  <c r="T171" i="1"/>
  <c r="T105" i="1"/>
  <c r="V105" i="1"/>
  <c r="T55" i="1"/>
  <c r="AC55" i="1" s="1"/>
  <c r="AD55" i="1" s="1"/>
  <c r="U55" i="1"/>
  <c r="AA53" i="1"/>
  <c r="V35" i="1"/>
  <c r="T35" i="1"/>
  <c r="U35" i="1" s="1"/>
  <c r="AC447" i="1"/>
  <c r="AD447" i="1"/>
  <c r="U499" i="1"/>
  <c r="U346" i="1"/>
  <c r="AB447" i="1"/>
  <c r="U288" i="1"/>
  <c r="AC38" i="1"/>
  <c r="AD38" i="1"/>
  <c r="AB492" i="1"/>
  <c r="AG489" i="1"/>
  <c r="AH489" i="1" s="1"/>
  <c r="AB100" i="1"/>
  <c r="AC100" i="1" s="1"/>
  <c r="AD100" i="1" s="1"/>
  <c r="AF100" i="1" s="1"/>
  <c r="U492" i="1"/>
  <c r="AB16" i="1"/>
  <c r="U218" i="1"/>
  <c r="U394" i="1"/>
  <c r="U456" i="1"/>
  <c r="U253" i="1"/>
  <c r="AC444" i="1"/>
  <c r="AD444" i="1"/>
  <c r="V485" i="1"/>
  <c r="U116" i="1"/>
  <c r="U309" i="1"/>
  <c r="AC309" i="1"/>
  <c r="AD309" i="1"/>
  <c r="T107" i="1"/>
  <c r="U107" i="1" s="1"/>
  <c r="AB299" i="1"/>
  <c r="U213" i="1"/>
  <c r="AC213" i="1"/>
  <c r="AD213" i="1"/>
  <c r="AF213" i="1" s="1"/>
  <c r="AB213" i="1"/>
  <c r="U159" i="1"/>
  <c r="AB40" i="1"/>
  <c r="AC40" i="1"/>
  <c r="AD40" i="1"/>
  <c r="AF40" i="1"/>
  <c r="AC196" i="1"/>
  <c r="AD196" i="1" s="1"/>
  <c r="U196" i="1"/>
  <c r="AB196" i="1"/>
  <c r="T506" i="1"/>
  <c r="V506" i="1"/>
  <c r="AB483" i="1"/>
  <c r="AC483" i="1"/>
  <c r="AD483" i="1"/>
  <c r="AA440" i="1"/>
  <c r="AA430" i="1"/>
  <c r="AB430" i="1" s="1"/>
  <c r="AC430" i="1" s="1"/>
  <c r="V428" i="1"/>
  <c r="T428" i="1"/>
  <c r="S419" i="1"/>
  <c r="R413" i="1"/>
  <c r="S413" i="1" s="1"/>
  <c r="T323" i="1"/>
  <c r="U323" i="1" s="1"/>
  <c r="T303" i="1"/>
  <c r="U298" i="1"/>
  <c r="AC298" i="1"/>
  <c r="AD298" i="1" s="1"/>
  <c r="AF298" i="1"/>
  <c r="V295" i="1"/>
  <c r="T295" i="1"/>
  <c r="T287" i="1"/>
  <c r="AB287" i="1"/>
  <c r="U322" i="1"/>
  <c r="U153" i="1"/>
  <c r="U267" i="1"/>
  <c r="AC267" i="1"/>
  <c r="AD267" i="1"/>
  <c r="AF267" i="1" s="1"/>
  <c r="U142" i="1"/>
  <c r="U155" i="1"/>
  <c r="T504" i="1"/>
  <c r="U504" i="1" s="1"/>
  <c r="R489" i="1"/>
  <c r="S489" i="1" s="1"/>
  <c r="T468" i="1"/>
  <c r="U468" i="1"/>
  <c r="AB468" i="1"/>
  <c r="T458" i="1"/>
  <c r="V432" i="1"/>
  <c r="V426" i="1"/>
  <c r="T426" i="1"/>
  <c r="AA420" i="1"/>
  <c r="V415" i="1"/>
  <c r="AA387" i="1"/>
  <c r="AB387" i="1"/>
  <c r="AA373" i="1"/>
  <c r="AB373" i="1"/>
  <c r="AC373" i="1" s="1"/>
  <c r="AD373" i="1" s="1"/>
  <c r="AG373" i="1" s="1"/>
  <c r="AH373" i="1" s="1"/>
  <c r="V368" i="1"/>
  <c r="T368" i="1"/>
  <c r="T337" i="1"/>
  <c r="AB337" i="1" s="1"/>
  <c r="AC337" i="1"/>
  <c r="AD337" i="1" s="1"/>
  <c r="AD183" i="1"/>
  <c r="AF183" i="1" s="1"/>
  <c r="U183" i="1"/>
  <c r="AB67" i="1"/>
  <c r="U67" i="1"/>
  <c r="U402" i="1"/>
  <c r="AB305" i="1"/>
  <c r="U350" i="1"/>
  <c r="U383" i="1"/>
  <c r="U46" i="1"/>
  <c r="AC46" i="1"/>
  <c r="AD46" i="1"/>
  <c r="AF46" i="1"/>
  <c r="AB248" i="1"/>
  <c r="R501" i="1"/>
  <c r="S501" i="1" s="1"/>
  <c r="R494" i="1"/>
  <c r="S494" i="1"/>
  <c r="R478" i="1"/>
  <c r="S478" i="1"/>
  <c r="R439" i="1"/>
  <c r="S439" i="1"/>
  <c r="R421" i="1"/>
  <c r="S421" i="1" s="1"/>
  <c r="V411" i="1"/>
  <c r="T411" i="1"/>
  <c r="AA394" i="1"/>
  <c r="AB394" i="1"/>
  <c r="AC394" i="1" s="1"/>
  <c r="AD394" i="1" s="1"/>
  <c r="V392" i="1"/>
  <c r="T392" i="1"/>
  <c r="R381" i="1"/>
  <c r="S381" i="1"/>
  <c r="V364" i="1"/>
  <c r="T364" i="1"/>
  <c r="R362" i="1"/>
  <c r="S362" i="1"/>
  <c r="V354" i="1"/>
  <c r="T224" i="1"/>
  <c r="R224" i="1"/>
  <c r="S224" i="1"/>
  <c r="T199" i="1"/>
  <c r="V199" i="1"/>
  <c r="T198" i="1"/>
  <c r="U198" i="1"/>
  <c r="V198" i="1"/>
  <c r="AA404" i="1"/>
  <c r="AB404" i="1" s="1"/>
  <c r="AC404" i="1" s="1"/>
  <c r="AD404" i="1" s="1"/>
  <c r="AA354" i="1"/>
  <c r="AC336" i="1"/>
  <c r="AD336" i="1"/>
  <c r="AF336" i="1" s="1"/>
  <c r="AC302" i="1"/>
  <c r="AD302" i="1" s="1"/>
  <c r="T210" i="1"/>
  <c r="AB210" i="1" s="1"/>
  <c r="V210" i="1"/>
  <c r="AB179" i="1"/>
  <c r="AA108" i="1"/>
  <c r="AA380" i="1"/>
  <c r="AB380" i="1"/>
  <c r="AC380" i="1" s="1"/>
  <c r="AD380" i="1" s="1"/>
  <c r="R338" i="1"/>
  <c r="S338" i="1" s="1"/>
  <c r="AB296" i="1"/>
  <c r="AA81" i="1"/>
  <c r="AB81" i="1" s="1"/>
  <c r="AC81" i="1"/>
  <c r="AD81" i="1"/>
  <c r="AA130" i="1"/>
  <c r="AB130" i="1" s="1"/>
  <c r="AC130" i="1" s="1"/>
  <c r="AD130" i="1" s="1"/>
  <c r="AF130" i="1" s="1"/>
  <c r="AG130" i="1" s="1"/>
  <c r="AH130" i="1" s="1"/>
  <c r="AA149" i="1"/>
  <c r="AB149" i="1" s="1"/>
  <c r="AA142" i="1"/>
  <c r="AB142" i="1"/>
  <c r="AC142" i="1" s="1"/>
  <c r="AD142" i="1" s="1"/>
  <c r="R111" i="1"/>
  <c r="S111" i="1" s="1"/>
  <c r="AA78" i="1"/>
  <c r="AB78" i="1"/>
  <c r="AA94" i="1"/>
  <c r="AB94" i="1" s="1"/>
  <c r="AC94" i="1" s="1"/>
  <c r="AD94" i="1" s="1"/>
  <c r="AB74" i="1"/>
  <c r="AC74" i="1"/>
  <c r="AD74" i="1"/>
  <c r="AF74" i="1"/>
  <c r="T54" i="1"/>
  <c r="V54" i="1"/>
  <c r="R92" i="1"/>
  <c r="S92" i="1" s="1"/>
  <c r="T75" i="1"/>
  <c r="U75" i="1"/>
  <c r="T59" i="1"/>
  <c r="AA48" i="1"/>
  <c r="AB48" i="1"/>
  <c r="AC48" i="1"/>
  <c r="AD48" i="1" s="1"/>
  <c r="AC500" i="1"/>
  <c r="AD500" i="1"/>
  <c r="AB283" i="1"/>
  <c r="AC224" i="1"/>
  <c r="AD224" i="1" s="1"/>
  <c r="AC294" i="1"/>
  <c r="AD294" i="1" s="1"/>
  <c r="U294" i="1"/>
  <c r="AD398" i="1"/>
  <c r="U398" i="1"/>
  <c r="U446" i="1"/>
  <c r="U386" i="1"/>
  <c r="AD488" i="1"/>
  <c r="AF488" i="1"/>
  <c r="AC493" i="1"/>
  <c r="AD493" i="1" s="1"/>
  <c r="AC198" i="1"/>
  <c r="AD198" i="1" s="1"/>
  <c r="AF198" i="1" s="1"/>
  <c r="AB198" i="1"/>
  <c r="AC303" i="1"/>
  <c r="AD303" i="1" s="1"/>
  <c r="AF303" i="1"/>
  <c r="AC171" i="1"/>
  <c r="AD171" i="1"/>
  <c r="AF171" i="1" s="1"/>
  <c r="U57" i="1"/>
  <c r="AC474" i="1"/>
  <c r="AD474" i="1" s="1"/>
  <c r="AF474" i="1"/>
  <c r="U474" i="1"/>
  <c r="AG474" i="1" s="1"/>
  <c r="AH474" i="1" s="1"/>
  <c r="AB295" i="1"/>
  <c r="AF309" i="1"/>
  <c r="AB35" i="1"/>
  <c r="U380" i="1"/>
  <c r="AD478" i="1"/>
  <c r="U478" i="1"/>
  <c r="AB478" i="1"/>
  <c r="AC455" i="1"/>
  <c r="AD455" i="1" s="1"/>
  <c r="U436" i="1"/>
  <c r="AB199" i="1"/>
  <c r="AC323" i="1"/>
  <c r="AD323" i="1" s="1"/>
  <c r="U426" i="1"/>
  <c r="AC468" i="1"/>
  <c r="AD468" i="1" s="1"/>
  <c r="AB323" i="1"/>
  <c r="U105" i="1"/>
  <c r="AB105" i="1"/>
  <c r="AC105" i="1"/>
  <c r="AD105" i="1" s="1"/>
  <c r="AC496" i="1"/>
  <c r="AD496" i="1"/>
  <c r="AF496" i="1" s="1"/>
  <c r="U496" i="1"/>
  <c r="AC442" i="1"/>
  <c r="AD442" i="1"/>
  <c r="U442" i="1"/>
  <c r="AF500" i="1"/>
  <c r="AG500" i="1" s="1"/>
  <c r="AH500" i="1" s="1"/>
  <c r="AF447" i="1"/>
  <c r="AA61" i="1"/>
  <c r="AF434" i="1"/>
  <c r="AG434" i="1"/>
  <c r="AH434" i="1"/>
  <c r="AA73" i="1"/>
  <c r="AB73" i="1" s="1"/>
  <c r="AD73" i="1"/>
  <c r="AB475" i="1"/>
  <c r="AF203" i="1"/>
  <c r="AG203" i="1" s="1"/>
  <c r="AH203" i="1" s="1"/>
  <c r="AB37" i="1"/>
  <c r="AB55" i="1"/>
  <c r="AA407" i="1"/>
  <c r="AB407" i="1" s="1"/>
  <c r="AC407" i="1" s="1"/>
  <c r="AD407" i="1" s="1"/>
  <c r="AF407" i="1" s="1"/>
  <c r="AA379" i="1"/>
  <c r="AB379" i="1" s="1"/>
  <c r="AC379" i="1" s="1"/>
  <c r="AD379" i="1" s="1"/>
  <c r="AA129" i="1"/>
  <c r="AB242" i="1"/>
  <c r="AA438" i="1"/>
  <c r="AB438" i="1"/>
  <c r="AC438" i="1"/>
  <c r="AD438" i="1" s="1"/>
  <c r="AA412" i="1"/>
  <c r="AB412" i="1" s="1"/>
  <c r="AC412" i="1" s="1"/>
  <c r="AD412" i="1" s="1"/>
  <c r="AB183" i="1"/>
  <c r="AB239" i="1"/>
  <c r="AA396" i="1"/>
  <c r="AB396" i="1" s="1"/>
  <c r="AC396" i="1" s="1"/>
  <c r="AD396" i="1" s="1"/>
  <c r="AF396" i="1" s="1"/>
  <c r="AA374" i="1"/>
  <c r="AB374" i="1" s="1"/>
  <c r="AC374" i="1" s="1"/>
  <c r="AD374" i="1" s="1"/>
  <c r="AA69" i="1"/>
  <c r="AB69" i="1"/>
  <c r="AC69" i="1"/>
  <c r="AD69" i="1"/>
  <c r="AA68" i="1"/>
  <c r="AF382" i="1"/>
  <c r="AG382" i="1" s="1"/>
  <c r="AH382" i="1" s="1"/>
  <c r="AF404" i="1"/>
  <c r="AG404" i="1"/>
  <c r="AH404" i="1" s="1"/>
  <c r="U411" i="1"/>
  <c r="AG290" i="1"/>
  <c r="AH290" i="1" s="1"/>
  <c r="AF290" i="1"/>
  <c r="AF464" i="1"/>
  <c r="AF34" i="1"/>
  <c r="AG34" i="1" s="1"/>
  <c r="AH34" i="1" s="1"/>
  <c r="AF230" i="1"/>
  <c r="AG230" i="1"/>
  <c r="AH230" i="1" s="1"/>
  <c r="AF461" i="1"/>
  <c r="AF194" i="1"/>
  <c r="AF247" i="1"/>
  <c r="AF446" i="1"/>
  <c r="AG446" i="1" s="1"/>
  <c r="AH446" i="1" s="1"/>
  <c r="AC210" i="1"/>
  <c r="AD210" i="1"/>
  <c r="AG210" i="1" s="1"/>
  <c r="AH210" i="1" s="1"/>
  <c r="U210" i="1"/>
  <c r="AG22" i="1"/>
  <c r="AH22" i="1"/>
  <c r="AF206" i="1"/>
  <c r="AG206" i="1" s="1"/>
  <c r="AH206" i="1" s="1"/>
  <c r="AF227" i="1"/>
  <c r="AG227" i="1"/>
  <c r="AH227" i="1"/>
  <c r="AG26" i="1"/>
  <c r="AH26" i="1"/>
  <c r="AC340" i="1"/>
  <c r="AD340" i="1" s="1"/>
  <c r="V441" i="1"/>
  <c r="T441" i="1"/>
  <c r="AC441" i="1"/>
  <c r="AD441" i="1" s="1"/>
  <c r="T321" i="1"/>
  <c r="U321" i="1" s="1"/>
  <c r="AC321" i="1"/>
  <c r="AD321" i="1" s="1"/>
  <c r="AG321" i="1" s="1"/>
  <c r="AH321" i="1" s="1"/>
  <c r="V321" i="1"/>
  <c r="AC320" i="1"/>
  <c r="AD320" i="1" s="1"/>
  <c r="AF320" i="1" s="1"/>
  <c r="AB320" i="1"/>
  <c r="U320" i="1"/>
  <c r="AB486" i="1"/>
  <c r="U466" i="1"/>
  <c r="AF451" i="1"/>
  <c r="AB464" i="1"/>
  <c r="AC400" i="1"/>
  <c r="AD400" i="1" s="1"/>
  <c r="U475" i="1"/>
  <c r="U488" i="1"/>
  <c r="AG488" i="1"/>
  <c r="AH488" i="1" s="1"/>
  <c r="AB370" i="1"/>
  <c r="AC370" i="1" s="1"/>
  <c r="AD370" i="1" s="1"/>
  <c r="AB445" i="1"/>
  <c r="T354" i="1"/>
  <c r="U354" i="1" s="1"/>
  <c r="T391" i="1"/>
  <c r="AD426" i="1"/>
  <c r="AC466" i="1"/>
  <c r="AD466" i="1" s="1"/>
  <c r="U342" i="1"/>
  <c r="AG342" i="1" s="1"/>
  <c r="AH342" i="1" s="1"/>
  <c r="U464" i="1"/>
  <c r="U433" i="1"/>
  <c r="AF308" i="1"/>
  <c r="U150" i="1"/>
  <c r="AB27" i="1"/>
  <c r="AC27" i="1"/>
  <c r="AD27" i="1"/>
  <c r="U27" i="1"/>
  <c r="U65" i="1"/>
  <c r="AB350" i="1"/>
  <c r="AC350" i="1"/>
  <c r="AD350" i="1"/>
  <c r="AF350" i="1"/>
  <c r="AG350" i="1" s="1"/>
  <c r="AH350" i="1" s="1"/>
  <c r="U407" i="1"/>
  <c r="U406" i="1"/>
  <c r="AC76" i="1"/>
  <c r="AD76" i="1"/>
  <c r="U76" i="1"/>
  <c r="U201" i="1"/>
  <c r="AG201" i="1" s="1"/>
  <c r="AH201" i="1" s="1"/>
  <c r="AB201" i="1"/>
  <c r="AC201" i="1"/>
  <c r="AD201" i="1"/>
  <c r="U58" i="1"/>
  <c r="AB58" i="1"/>
  <c r="AC58" i="1"/>
  <c r="AD58" i="1" s="1"/>
  <c r="AB194" i="1"/>
  <c r="U194" i="1"/>
  <c r="U143" i="1"/>
  <c r="AB288" i="1"/>
  <c r="AG219" i="1"/>
  <c r="AH219" i="1"/>
  <c r="U435" i="1"/>
  <c r="AB435" i="1"/>
  <c r="AC435" i="1"/>
  <c r="AD435" i="1"/>
  <c r="U44" i="1"/>
  <c r="AC44" i="1"/>
  <c r="AD44" i="1" s="1"/>
  <c r="AG44" i="1" s="1"/>
  <c r="AH44" i="1" s="1"/>
  <c r="AB44" i="1"/>
  <c r="U486" i="1"/>
  <c r="T443" i="1"/>
  <c r="AB443" i="1" s="1"/>
  <c r="AG248" i="1"/>
  <c r="AH248" i="1"/>
  <c r="AF373" i="1"/>
  <c r="AB280" i="1"/>
  <c r="AB451" i="1"/>
  <c r="AD273" i="1"/>
  <c r="AF273" i="1"/>
  <c r="AB442" i="1"/>
  <c r="AG242" i="1"/>
  <c r="AH242" i="1"/>
  <c r="AF342" i="1"/>
  <c r="U273" i="1"/>
  <c r="U412" i="1"/>
  <c r="AF345" i="1"/>
  <c r="AG345" i="1" s="1"/>
  <c r="AH345" i="1" s="1"/>
  <c r="AC238" i="1"/>
  <c r="AD238" i="1"/>
  <c r="AF235" i="1"/>
  <c r="AG235" i="1"/>
  <c r="AH235" i="1"/>
  <c r="AC174" i="1"/>
  <c r="AD174" i="1" s="1"/>
  <c r="AB463" i="1"/>
  <c r="AC463" i="1"/>
  <c r="AD463" i="1" s="1"/>
  <c r="AF463" i="1" s="1"/>
  <c r="AB189" i="1"/>
  <c r="AC189" i="1"/>
  <c r="AD189" i="1"/>
  <c r="AG189" i="1" s="1"/>
  <c r="AF189" i="1"/>
  <c r="U189" i="1"/>
  <c r="U444" i="1"/>
  <c r="U106" i="1"/>
  <c r="AB106" i="1"/>
  <c r="AC106" i="1"/>
  <c r="AD106" i="1"/>
  <c r="AG106" i="1" s="1"/>
  <c r="AH106" i="1" s="1"/>
  <c r="AB282" i="1"/>
  <c r="U282" i="1"/>
  <c r="AG282" i="1" s="1"/>
  <c r="AH282" i="1" s="1"/>
  <c r="AB345" i="1"/>
  <c r="U345" i="1"/>
  <c r="U108" i="1"/>
  <c r="AB108" i="1"/>
  <c r="AC108" i="1"/>
  <c r="AD108" i="1"/>
  <c r="AF255" i="1"/>
  <c r="AD102" i="1"/>
  <c r="AF102" i="1" s="1"/>
  <c r="AG102" i="1"/>
  <c r="AH102" i="1" s="1"/>
  <c r="AB235" i="1"/>
  <c r="U235" i="1"/>
  <c r="U227" i="1"/>
  <c r="U381" i="1"/>
  <c r="AF18" i="1"/>
  <c r="U34" i="1"/>
  <c r="AB34" i="1"/>
  <c r="U24" i="1"/>
  <c r="AB24" i="1"/>
  <c r="AC24" i="1"/>
  <c r="AD24" i="1"/>
  <c r="AF24" i="1"/>
  <c r="AA389" i="1"/>
  <c r="AB389" i="1"/>
  <c r="AC389" i="1"/>
  <c r="AD389" i="1" s="1"/>
  <c r="U375" i="1"/>
  <c r="AC75" i="1"/>
  <c r="AD75" i="1" s="1"/>
  <c r="U451" i="1"/>
  <c r="AG451" i="1" s="1"/>
  <c r="AH451" i="1" s="1"/>
  <c r="U280" i="1"/>
  <c r="AB493" i="1"/>
  <c r="U493" i="1"/>
  <c r="AC39" i="1"/>
  <c r="AD39" i="1" s="1"/>
  <c r="AF39" i="1" s="1"/>
  <c r="AC476" i="1"/>
  <c r="AD476" i="1"/>
  <c r="U476" i="1"/>
  <c r="AG476" i="1" s="1"/>
  <c r="AH476" i="1" s="1"/>
  <c r="AB292" i="1"/>
  <c r="AC292" i="1"/>
  <c r="AD292" i="1" s="1"/>
  <c r="AB272" i="1"/>
  <c r="U272" i="1"/>
  <c r="AC272" i="1"/>
  <c r="AD272" i="1" s="1"/>
  <c r="AF272" i="1" s="1"/>
  <c r="U312" i="1"/>
  <c r="AB312" i="1"/>
  <c r="AC312" i="1"/>
  <c r="AD312" i="1"/>
  <c r="AF312" i="1" s="1"/>
  <c r="T419" i="1"/>
  <c r="U419" i="1" s="1"/>
  <c r="U85" i="1"/>
  <c r="U336" i="1"/>
  <c r="AB336" i="1"/>
  <c r="AH221" i="1"/>
  <c r="AF28" i="1"/>
  <c r="AB496" i="1"/>
  <c r="T472" i="1"/>
  <c r="U472" i="1" s="1"/>
  <c r="AB290" i="1"/>
  <c r="U263" i="1"/>
  <c r="AC270" i="1"/>
  <c r="AD270" i="1" s="1"/>
  <c r="U260" i="1"/>
  <c r="AC285" i="1"/>
  <c r="AD285" i="1"/>
  <c r="AF285" i="1" s="1"/>
  <c r="U332" i="1"/>
  <c r="AC338" i="1"/>
  <c r="AD338" i="1"/>
  <c r="AB42" i="1"/>
  <c r="AB188" i="1"/>
  <c r="U261" i="1"/>
  <c r="AB261" i="1"/>
  <c r="AC231" i="1"/>
  <c r="AD231" i="1" s="1"/>
  <c r="U376" i="1"/>
  <c r="AB246" i="1"/>
  <c r="AD246" i="1"/>
  <c r="AF246" i="1" s="1"/>
  <c r="AG246" i="1" s="1"/>
  <c r="AH246" i="1" s="1"/>
  <c r="AC314" i="1"/>
  <c r="AD314" i="1" s="1"/>
  <c r="AB64" i="1"/>
  <c r="AC64" i="1"/>
  <c r="AD64" i="1" s="1"/>
  <c r="AC331" i="1"/>
  <c r="AD331" i="1"/>
  <c r="AB66" i="1"/>
  <c r="AC66" i="1"/>
  <c r="AD66" i="1"/>
  <c r="U29" i="1"/>
  <c r="AC29" i="1"/>
  <c r="AD29" i="1"/>
  <c r="AB61" i="1"/>
  <c r="AC61" i="1"/>
  <c r="AD61" i="1"/>
  <c r="V491" i="1"/>
  <c r="T491" i="1"/>
  <c r="U491" i="1" s="1"/>
  <c r="T416" i="1"/>
  <c r="V416" i="1"/>
  <c r="U240" i="1"/>
  <c r="AC240" i="1"/>
  <c r="AD240" i="1"/>
  <c r="AB247" i="1"/>
  <c r="U384" i="1"/>
  <c r="U207" i="1"/>
  <c r="R488" i="1"/>
  <c r="S488" i="1"/>
  <c r="AA411" i="1"/>
  <c r="AB411" i="1"/>
  <c r="AC411" i="1"/>
  <c r="AD411" i="1" s="1"/>
  <c r="AF411" i="1" s="1"/>
  <c r="AB204" i="1"/>
  <c r="U204" i="1"/>
  <c r="AG204" i="1" s="1"/>
  <c r="AH204" i="1" s="1"/>
  <c r="AB484" i="1"/>
  <c r="T473" i="1"/>
  <c r="U473" i="1" s="1"/>
  <c r="T457" i="1"/>
  <c r="V457" i="1"/>
  <c r="AB96" i="1"/>
  <c r="AC96" i="1"/>
  <c r="AD96" i="1"/>
  <c r="AF96" i="1"/>
  <c r="V481" i="1"/>
  <c r="T481" i="1"/>
  <c r="U481" i="1" s="1"/>
  <c r="R473" i="1"/>
  <c r="S473" i="1"/>
  <c r="R467" i="1"/>
  <c r="S467" i="1"/>
  <c r="R444" i="1"/>
  <c r="S444" i="1"/>
  <c r="T432" i="1"/>
  <c r="R428" i="1"/>
  <c r="S428" i="1"/>
  <c r="AA419" i="1"/>
  <c r="T418" i="1"/>
  <c r="AB418" i="1" s="1"/>
  <c r="AA416" i="1"/>
  <c r="AB416" i="1" s="1"/>
  <c r="AC416" i="1" s="1"/>
  <c r="AA408" i="1"/>
  <c r="AB408" i="1"/>
  <c r="AA406" i="1"/>
  <c r="AB406" i="1"/>
  <c r="AC406" i="1"/>
  <c r="AD406" i="1"/>
  <c r="AA384" i="1"/>
  <c r="AB384" i="1"/>
  <c r="AC384" i="1" s="1"/>
  <c r="AD384" i="1" s="1"/>
  <c r="AA375" i="1"/>
  <c r="AB375" i="1"/>
  <c r="AC375" i="1" s="1"/>
  <c r="AD375" i="1" s="1"/>
  <c r="AF375" i="1" s="1"/>
  <c r="AA372" i="1"/>
  <c r="AB340" i="1"/>
  <c r="AB479" i="1"/>
  <c r="R471" i="1"/>
  <c r="S471" i="1"/>
  <c r="T467" i="1"/>
  <c r="AC467" i="1" s="1"/>
  <c r="AB467" i="1"/>
  <c r="R459" i="1"/>
  <c r="S459" i="1" s="1"/>
  <c r="R457" i="1"/>
  <c r="S457" i="1"/>
  <c r="R441" i="1"/>
  <c r="S441" i="1"/>
  <c r="AA418" i="1"/>
  <c r="AA403" i="1"/>
  <c r="AA393" i="1"/>
  <c r="AB393" i="1"/>
  <c r="AC393" i="1"/>
  <c r="AD393" i="1"/>
  <c r="AF393" i="1" s="1"/>
  <c r="R393" i="1"/>
  <c r="S393" i="1" s="1"/>
  <c r="AA377" i="1"/>
  <c r="AA376" i="1"/>
  <c r="AB376" i="1"/>
  <c r="AC376" i="1"/>
  <c r="AD376" i="1"/>
  <c r="R370" i="1"/>
  <c r="S370" i="1"/>
  <c r="AA369" i="1"/>
  <c r="AB369" i="1" s="1"/>
  <c r="AC369" i="1" s="1"/>
  <c r="AD369" i="1" s="1"/>
  <c r="AF369" i="1" s="1"/>
  <c r="AA397" i="1"/>
  <c r="AB397" i="1" s="1"/>
  <c r="AC397" i="1" s="1"/>
  <c r="AD397" i="1" s="1"/>
  <c r="AF397" i="1" s="1"/>
  <c r="AG397" i="1" s="1"/>
  <c r="AH397" i="1" s="1"/>
  <c r="AA360" i="1"/>
  <c r="AB351" i="1"/>
  <c r="AB307" i="1"/>
  <c r="V456" i="1"/>
  <c r="AA357" i="1"/>
  <c r="AB357" i="1" s="1"/>
  <c r="AC357" i="1" s="1"/>
  <c r="AD357" i="1" s="1"/>
  <c r="AF357" i="1" s="1"/>
  <c r="AG357" i="1" s="1"/>
  <c r="AH357" i="1" s="1"/>
  <c r="T334" i="1"/>
  <c r="AB334" i="1" s="1"/>
  <c r="R317" i="1"/>
  <c r="S317" i="1"/>
  <c r="T313" i="1"/>
  <c r="AC313" i="1" s="1"/>
  <c r="AD313" i="1" s="1"/>
  <c r="AF313" i="1" s="1"/>
  <c r="T359" i="1"/>
  <c r="AC359" i="1" s="1"/>
  <c r="AD359" i="1" s="1"/>
  <c r="AB293" i="1"/>
  <c r="R253" i="1"/>
  <c r="S253" i="1" s="1"/>
  <c r="R244" i="1"/>
  <c r="S244" i="1"/>
  <c r="AB240" i="1"/>
  <c r="AB264" i="1"/>
  <c r="AB182" i="1"/>
  <c r="R201" i="1"/>
  <c r="S201" i="1"/>
  <c r="T133" i="1"/>
  <c r="U133" i="1" s="1"/>
  <c r="V133" i="1"/>
  <c r="T162" i="1"/>
  <c r="R136" i="1"/>
  <c r="S136" i="1"/>
  <c r="AA118" i="1"/>
  <c r="AB118" i="1"/>
  <c r="AC118" i="1" s="1"/>
  <c r="AD118" i="1" s="1"/>
  <c r="AA103" i="1"/>
  <c r="T93" i="1"/>
  <c r="V93" i="1"/>
  <c r="AC87" i="1"/>
  <c r="AD87" i="1" s="1"/>
  <c r="AG87" i="1" s="1"/>
  <c r="AH87" i="1" s="1"/>
  <c r="AA128" i="1"/>
  <c r="AB128" i="1"/>
  <c r="AC128" i="1"/>
  <c r="AD128" i="1" s="1"/>
  <c r="AB47" i="1"/>
  <c r="AA83" i="1"/>
  <c r="AA57" i="1"/>
  <c r="AB57" i="1"/>
  <c r="AC57" i="1"/>
  <c r="AD57" i="1"/>
  <c r="T95" i="1"/>
  <c r="AA80" i="1"/>
  <c r="R52" i="1"/>
  <c r="S52" i="1"/>
  <c r="AA91" i="1"/>
  <c r="AB91" i="1" s="1"/>
  <c r="AC91" i="1"/>
  <c r="AD91" i="1"/>
  <c r="AA87" i="1"/>
  <c r="AB87" i="1"/>
  <c r="AB72" i="1"/>
  <c r="AC72" i="1"/>
  <c r="AD72" i="1"/>
  <c r="AF72" i="1" s="1"/>
  <c r="AA54" i="1"/>
  <c r="AA50" i="1"/>
  <c r="AB50" i="1" s="1"/>
  <c r="AC50" i="1"/>
  <c r="AD50" i="1" s="1"/>
  <c r="AF50" i="1" s="1"/>
  <c r="AB18" i="1"/>
  <c r="AA90" i="1"/>
  <c r="AB90" i="1"/>
  <c r="AC90" i="1"/>
  <c r="AD90" i="1"/>
  <c r="AF90" i="1"/>
  <c r="R89" i="1"/>
  <c r="S89" i="1" s="1"/>
  <c r="AA88" i="1"/>
  <c r="AB88" i="1"/>
  <c r="AC88" i="1"/>
  <c r="AD88" i="1"/>
  <c r="R84" i="1"/>
  <c r="S84" i="1"/>
  <c r="R75" i="1"/>
  <c r="S75" i="1" s="1"/>
  <c r="AB14" i="1"/>
  <c r="AG194" i="1"/>
  <c r="AH194" i="1"/>
  <c r="AF106" i="1"/>
  <c r="AB481" i="1"/>
  <c r="AC481" i="1"/>
  <c r="AD481" i="1"/>
  <c r="AF481" i="1" s="1"/>
  <c r="AF61" i="1"/>
  <c r="AF76" i="1"/>
  <c r="AG76" i="1" s="1"/>
  <c r="AH76" i="1" s="1"/>
  <c r="U162" i="1"/>
  <c r="AB95" i="1"/>
  <c r="U95" i="1"/>
  <c r="AC334" i="1"/>
  <c r="AD334" i="1" s="1"/>
  <c r="U334" i="1"/>
  <c r="AF29" i="1"/>
  <c r="AG29" i="1" s="1"/>
  <c r="AF231" i="1"/>
  <c r="AF476" i="1"/>
  <c r="AF394" i="1"/>
  <c r="AG394" i="1" s="1"/>
  <c r="AH394" i="1" s="1"/>
  <c r="AF412" i="1"/>
  <c r="AG412" i="1" s="1"/>
  <c r="AH412" i="1" s="1"/>
  <c r="AF376" i="1"/>
  <c r="AG376" i="1"/>
  <c r="AH376" i="1"/>
  <c r="AF44" i="1"/>
  <c r="U93" i="1"/>
  <c r="U359" i="1"/>
  <c r="AB359" i="1"/>
  <c r="AD467" i="1"/>
  <c r="U467" i="1"/>
  <c r="AF87" i="1"/>
  <c r="AF64" i="1"/>
  <c r="AG64" i="1"/>
  <c r="AH64" i="1"/>
  <c r="AH189" i="1"/>
  <c r="AF201" i="1"/>
  <c r="AF210" i="1"/>
  <c r="AF338" i="1"/>
  <c r="AG24" i="1"/>
  <c r="AH24" i="1" s="1"/>
  <c r="AG463" i="1"/>
  <c r="AH463" i="1" s="1"/>
  <c r="AG273" i="1"/>
  <c r="AH273" i="1"/>
  <c r="AC443" i="1"/>
  <c r="AD443" i="1"/>
  <c r="AF443" i="1" s="1"/>
  <c r="U443" i="1"/>
  <c r="U391" i="1"/>
  <c r="U441" i="1"/>
  <c r="AB441" i="1"/>
  <c r="AB354" i="1"/>
  <c r="AC354" i="1" s="1"/>
  <c r="AD354" i="1" s="1"/>
  <c r="AF467" i="1"/>
  <c r="AG467" i="1" s="1"/>
  <c r="AH467" i="1" s="1"/>
  <c r="AF359" i="1"/>
  <c r="AF70" i="1"/>
  <c r="AG70" i="1" s="1"/>
  <c r="AH70" i="1" s="1"/>
  <c r="U457" i="1"/>
  <c r="AF27" i="1"/>
  <c r="AG27" i="1"/>
  <c r="AH27" i="1"/>
  <c r="AC59" i="1"/>
  <c r="AD59" i="1"/>
  <c r="U59" i="1"/>
  <c r="AF142" i="1"/>
  <c r="AG142" i="1"/>
  <c r="AH142" i="1" s="1"/>
  <c r="U495" i="1"/>
  <c r="AC495" i="1"/>
  <c r="AD495" i="1" s="1"/>
  <c r="AF181" i="1"/>
  <c r="AG181" i="1" s="1"/>
  <c r="AH181" i="1" s="1"/>
  <c r="AB284" i="1"/>
  <c r="AC284" i="1"/>
  <c r="AD284" i="1"/>
  <c r="U284" i="1"/>
  <c r="U343" i="1"/>
  <c r="AC343" i="1"/>
  <c r="AD343" i="1" s="1"/>
  <c r="AB343" i="1"/>
  <c r="U250" i="1"/>
  <c r="AC250" i="1"/>
  <c r="AD250" i="1"/>
  <c r="AB250" i="1"/>
  <c r="AF67" i="1"/>
  <c r="AG67" i="1"/>
  <c r="AH67" i="1" s="1"/>
  <c r="AC418" i="1"/>
  <c r="AD418" i="1"/>
  <c r="U432" i="1"/>
  <c r="AB432" i="1"/>
  <c r="AC432" i="1"/>
  <c r="AD432" i="1" s="1"/>
  <c r="AG411" i="1"/>
  <c r="AH411" i="1" s="1"/>
  <c r="U416" i="1"/>
  <c r="AD416" i="1"/>
  <c r="AF331" i="1"/>
  <c r="AF270" i="1"/>
  <c r="AF340" i="1"/>
  <c r="AG340" i="1"/>
  <c r="AH340" i="1" s="1"/>
  <c r="AF442" i="1"/>
  <c r="AG442" i="1"/>
  <c r="AH442" i="1"/>
  <c r="AC506" i="1"/>
  <c r="AD506" i="1" s="1"/>
  <c r="AB506" i="1"/>
  <c r="U506" i="1"/>
  <c r="AG63" i="1"/>
  <c r="AH63" i="1"/>
  <c r="AF86" i="1"/>
  <c r="AG86" i="1"/>
  <c r="AH86" i="1" s="1"/>
  <c r="AC508" i="1"/>
  <c r="AD508" i="1" s="1"/>
  <c r="U129" i="1"/>
  <c r="AB129" i="1"/>
  <c r="AC129" i="1" s="1"/>
  <c r="AD129" i="1" s="1"/>
  <c r="AF253" i="1"/>
  <c r="AG253" i="1" s="1"/>
  <c r="AH253" i="1"/>
  <c r="AC264" i="1"/>
  <c r="AD264" i="1"/>
  <c r="AG264" i="1" s="1"/>
  <c r="AH264" i="1" s="1"/>
  <c r="U264" i="1"/>
  <c r="AF118" i="1"/>
  <c r="AG231" i="1"/>
  <c r="AH231" i="1" s="1"/>
  <c r="AG312" i="1"/>
  <c r="AH312" i="1" s="1"/>
  <c r="AF379" i="1"/>
  <c r="AG379" i="1"/>
  <c r="AH379" i="1" s="1"/>
  <c r="AC458" i="1"/>
  <c r="AD458" i="1" s="1"/>
  <c r="U428" i="1"/>
  <c r="AF281" i="1"/>
  <c r="AF205" i="1"/>
  <c r="AB15" i="1"/>
  <c r="AC15" i="1"/>
  <c r="AD15" i="1" s="1"/>
  <c r="AF15" i="1" s="1"/>
  <c r="AG15" i="1" s="1"/>
  <c r="AH15" i="1" s="1"/>
  <c r="U15" i="1"/>
  <c r="U228" i="1"/>
  <c r="AC228" i="1"/>
  <c r="AD228" i="1" s="1"/>
  <c r="AB228" i="1"/>
  <c r="U372" i="1"/>
  <c r="AC372" i="1"/>
  <c r="AD372" i="1" s="1"/>
  <c r="AF372" i="1" s="1"/>
  <c r="AB205" i="1"/>
  <c r="U205" i="1"/>
  <c r="AC169" i="1"/>
  <c r="AD169" i="1"/>
  <c r="U169" i="1"/>
  <c r="U193" i="1"/>
  <c r="AB193" i="1"/>
  <c r="AC193" i="1"/>
  <c r="AD193" i="1"/>
  <c r="V413" i="1"/>
  <c r="T413" i="1"/>
  <c r="V405" i="1"/>
  <c r="T405" i="1"/>
  <c r="T403" i="1"/>
  <c r="AB403" i="1" s="1"/>
  <c r="T367" i="1"/>
  <c r="AB367" i="1"/>
  <c r="T297" i="1"/>
  <c r="AC297" i="1" s="1"/>
  <c r="AD297" i="1" s="1"/>
  <c r="AB297" i="1"/>
  <c r="U275" i="1"/>
  <c r="AC275" i="1"/>
  <c r="AD275" i="1"/>
  <c r="AF275" i="1" s="1"/>
  <c r="AG275" i="1" s="1"/>
  <c r="AH275" i="1" s="1"/>
  <c r="AB275" i="1"/>
  <c r="AE133" i="1"/>
  <c r="AA133" i="1"/>
  <c r="AB133" i="1"/>
  <c r="AC133" i="1" s="1"/>
  <c r="AD133" i="1" s="1"/>
  <c r="T131" i="1"/>
  <c r="AA123" i="1"/>
  <c r="T121" i="1"/>
  <c r="AB121" i="1"/>
  <c r="T79" i="1"/>
  <c r="AB79" i="1" s="1"/>
  <c r="AF321" i="1"/>
  <c r="AF21" i="1"/>
  <c r="AG21" i="1"/>
  <c r="AH21" i="1"/>
  <c r="U339" i="1"/>
  <c r="AB339" i="1"/>
  <c r="AC339" i="1"/>
  <c r="AD339" i="1"/>
  <c r="AC457" i="1"/>
  <c r="AD457" i="1"/>
  <c r="AF457" i="1" s="1"/>
  <c r="AF88" i="1"/>
  <c r="AG88" i="1"/>
  <c r="AH88" i="1" s="1"/>
  <c r="AG375" i="1"/>
  <c r="AH375" i="1" s="1"/>
  <c r="AF406" i="1"/>
  <c r="AF238" i="1"/>
  <c r="AF108" i="1"/>
  <c r="AG198" i="1"/>
  <c r="AH198" i="1"/>
  <c r="AG73" i="1"/>
  <c r="AH73" i="1" s="1"/>
  <c r="AF73" i="1"/>
  <c r="AF398" i="1"/>
  <c r="U364" i="1"/>
  <c r="AF288" i="1"/>
  <c r="AG288" i="1" s="1"/>
  <c r="AH288" i="1" s="1"/>
  <c r="AF164" i="1"/>
  <c r="AB65" i="1"/>
  <c r="AC65" i="1"/>
  <c r="AD65" i="1" s="1"/>
  <c r="AB70" i="1"/>
  <c r="U70" i="1"/>
  <c r="U68" i="1"/>
  <c r="AC68" i="1"/>
  <c r="AD68" i="1"/>
  <c r="U82" i="1"/>
  <c r="AC82" i="1"/>
  <c r="AD82" i="1" s="1"/>
  <c r="AF328" i="1"/>
  <c r="AB313" i="1"/>
  <c r="AF455" i="1"/>
  <c r="AF302" i="1"/>
  <c r="AG302" i="1"/>
  <c r="AH302" i="1"/>
  <c r="AC199" i="1"/>
  <c r="AD199" i="1" s="1"/>
  <c r="U199" i="1"/>
  <c r="AF232" i="1"/>
  <c r="AF145" i="1"/>
  <c r="AG145" i="1"/>
  <c r="AH145" i="1" s="1"/>
  <c r="AG249" i="1"/>
  <c r="AH249" i="1" s="1"/>
  <c r="AF492" i="1"/>
  <c r="AF229" i="1"/>
  <c r="AG229" i="1"/>
  <c r="AH229" i="1"/>
  <c r="AF37" i="1"/>
  <c r="AG37" i="1"/>
  <c r="AH37" i="1" s="1"/>
  <c r="AC453" i="1"/>
  <c r="AD453" i="1"/>
  <c r="AF453" i="1" s="1"/>
  <c r="AG305" i="1"/>
  <c r="AH305" i="1"/>
  <c r="AF329" i="1"/>
  <c r="AG329" i="1"/>
  <c r="AH329" i="1"/>
  <c r="AF214" i="1"/>
  <c r="AG214" i="1" s="1"/>
  <c r="AH214" i="1" s="1"/>
  <c r="AB77" i="1"/>
  <c r="AB286" i="1"/>
  <c r="AC286" i="1"/>
  <c r="AD286" i="1" s="1"/>
  <c r="U286" i="1"/>
  <c r="AB315" i="1"/>
  <c r="U315" i="1"/>
  <c r="AC315" i="1"/>
  <c r="AD315" i="1" s="1"/>
  <c r="AB353" i="1"/>
  <c r="AC353" i="1" s="1"/>
  <c r="AD353" i="1" s="1"/>
  <c r="U124" i="1"/>
  <c r="AC509" i="1"/>
  <c r="AD509" i="1"/>
  <c r="AG509" i="1" s="1"/>
  <c r="AH509" i="1" s="1"/>
  <c r="AB509" i="1"/>
  <c r="U509" i="1"/>
  <c r="AC491" i="1"/>
  <c r="AD491" i="1"/>
  <c r="AH29" i="1"/>
  <c r="AB491" i="1"/>
  <c r="AB321" i="1"/>
  <c r="AG72" i="1"/>
  <c r="AH72" i="1"/>
  <c r="AG61" i="1"/>
  <c r="AH61" i="1"/>
  <c r="AB419" i="1"/>
  <c r="AC419" i="1"/>
  <c r="AD419" i="1" s="1"/>
  <c r="AF478" i="1"/>
  <c r="AG478" i="1"/>
  <c r="AH478" i="1"/>
  <c r="AB303" i="1"/>
  <c r="U303" i="1"/>
  <c r="AG213" i="1"/>
  <c r="AH213" i="1"/>
  <c r="AF485" i="1"/>
  <c r="AG485" i="1"/>
  <c r="AH485" i="1"/>
  <c r="AG47" i="1"/>
  <c r="AH47" i="1" s="1"/>
  <c r="AF262" i="1"/>
  <c r="AG262" i="1"/>
  <c r="AH262" i="1" s="1"/>
  <c r="AB505" i="1"/>
  <c r="U505" i="1"/>
  <c r="AC505" i="1"/>
  <c r="AD505" i="1"/>
  <c r="AB276" i="1"/>
  <c r="AG461" i="1"/>
  <c r="AH461" i="1" s="1"/>
  <c r="U32" i="1"/>
  <c r="AG266" i="1"/>
  <c r="AH266" i="1" s="1"/>
  <c r="AF266" i="1"/>
  <c r="U512" i="1"/>
  <c r="AB512" i="1"/>
  <c r="AC512" i="1"/>
  <c r="AD512" i="1"/>
  <c r="AG202" i="1"/>
  <c r="AH202" i="1"/>
  <c r="AF202" i="1"/>
  <c r="AB490" i="1"/>
  <c r="U490" i="1"/>
  <c r="AC490" i="1"/>
  <c r="AD490" i="1"/>
  <c r="AF490" i="1" s="1"/>
  <c r="AB454" i="1"/>
  <c r="U454" i="1"/>
  <c r="AC454" i="1"/>
  <c r="AD454" i="1"/>
  <c r="AF454" i="1" s="1"/>
  <c r="AG454" i="1" s="1"/>
  <c r="AH454" i="1" s="1"/>
  <c r="AG479" i="1"/>
  <c r="AH479" i="1" s="1"/>
  <c r="AF185" i="1"/>
  <c r="AF218" i="1"/>
  <c r="AG218" i="1" s="1"/>
  <c r="AH218" i="1"/>
  <c r="AF439" i="1"/>
  <c r="AG439" i="1"/>
  <c r="AH439" i="1"/>
  <c r="U440" i="1"/>
  <c r="AC440" i="1"/>
  <c r="AD440" i="1" s="1"/>
  <c r="AB440" i="1"/>
  <c r="U148" i="1"/>
  <c r="AF151" i="1"/>
  <c r="AG151" i="1" s="1"/>
  <c r="AH151" i="1" s="1"/>
  <c r="U500" i="1"/>
  <c r="AB500" i="1"/>
  <c r="T482" i="1"/>
  <c r="V482" i="1"/>
  <c r="T437" i="1"/>
  <c r="AB437" i="1"/>
  <c r="AA428" i="1"/>
  <c r="AB428" i="1"/>
  <c r="AC428" i="1" s="1"/>
  <c r="AD428" i="1" s="1"/>
  <c r="AG496" i="1"/>
  <c r="AH496" i="1" s="1"/>
  <c r="AB224" i="1"/>
  <c r="U224" i="1"/>
  <c r="AG183" i="1"/>
  <c r="AH183" i="1" s="1"/>
  <c r="AF483" i="1"/>
  <c r="AG483" i="1"/>
  <c r="AH483" i="1" s="1"/>
  <c r="AB171" i="1"/>
  <c r="U171" i="1"/>
  <c r="AB395" i="1"/>
  <c r="AC395" i="1" s="1"/>
  <c r="AD395" i="1" s="1"/>
  <c r="AF395" i="1" s="1"/>
  <c r="U395" i="1"/>
  <c r="AF486" i="1"/>
  <c r="AG486" i="1" s="1"/>
  <c r="AH486" i="1" s="1"/>
  <c r="AF484" i="1"/>
  <c r="AG484" i="1"/>
  <c r="AH484" i="1" s="1"/>
  <c r="AC448" i="1"/>
  <c r="AD448" i="1"/>
  <c r="AB448" i="1"/>
  <c r="U448" i="1"/>
  <c r="AH261" i="1"/>
  <c r="U158" i="1"/>
  <c r="AF234" i="1"/>
  <c r="AG234" i="1" s="1"/>
  <c r="AH234" i="1" s="1"/>
  <c r="U147" i="1"/>
  <c r="AC147" i="1"/>
  <c r="AD147" i="1"/>
  <c r="U319" i="1"/>
  <c r="AC471" i="1"/>
  <c r="AD471" i="1" s="1"/>
  <c r="AB471" i="1"/>
  <c r="AC433" i="1"/>
  <c r="AD433" i="1"/>
  <c r="AF433" i="1" s="1"/>
  <c r="AB433" i="1"/>
  <c r="AF252" i="1"/>
  <c r="AG252" i="1" s="1"/>
  <c r="AH252" i="1" s="1"/>
  <c r="U39" i="1"/>
  <c r="AG39" i="1" s="1"/>
  <c r="AH39" i="1" s="1"/>
  <c r="U396" i="1"/>
  <c r="U351" i="1"/>
  <c r="AC351" i="1"/>
  <c r="AD351" i="1"/>
  <c r="AF351" i="1" s="1"/>
  <c r="AG351" i="1" s="1"/>
  <c r="AH351" i="1" s="1"/>
  <c r="T507" i="1"/>
  <c r="AA421" i="1"/>
  <c r="AC283" i="1"/>
  <c r="AD283" i="1"/>
  <c r="U283" i="1"/>
  <c r="AB53" i="1"/>
  <c r="AG31" i="1"/>
  <c r="AH31" i="1"/>
  <c r="AC293" i="1"/>
  <c r="AD293" i="1"/>
  <c r="AF293" i="1" s="1"/>
  <c r="AG293" i="1" s="1"/>
  <c r="AH293" i="1" s="1"/>
  <c r="U293" i="1"/>
  <c r="AC144" i="1"/>
  <c r="AD144" i="1" s="1"/>
  <c r="AB181" i="1"/>
  <c r="AB278" i="1"/>
  <c r="AC278" i="1"/>
  <c r="AD278" i="1" s="1"/>
  <c r="AC322" i="1"/>
  <c r="AD322" i="1"/>
  <c r="AB322" i="1"/>
  <c r="U92" i="1"/>
  <c r="AB92" i="1"/>
  <c r="AB178" i="1"/>
  <c r="U178" i="1"/>
  <c r="U115" i="1"/>
  <c r="AB331" i="1"/>
  <c r="U331" i="1"/>
  <c r="AG331" i="1" s="1"/>
  <c r="AH331" i="1" s="1"/>
  <c r="AB176" i="1"/>
  <c r="AB244" i="1"/>
  <c r="U244" i="1"/>
  <c r="AC244" i="1"/>
  <c r="AD244" i="1"/>
  <c r="U111" i="1"/>
  <c r="T497" i="1"/>
  <c r="AC497" i="1" s="1"/>
  <c r="AD497" i="1" s="1"/>
  <c r="V497" i="1"/>
  <c r="AB494" i="1"/>
  <c r="AB476" i="1"/>
  <c r="AB461" i="1"/>
  <c r="AA386" i="1"/>
  <c r="AB386" i="1"/>
  <c r="AC386" i="1" s="1"/>
  <c r="AD386" i="1" s="1"/>
  <c r="AG74" i="1"/>
  <c r="AH74" i="1" s="1"/>
  <c r="AB459" i="1"/>
  <c r="AB365" i="1"/>
  <c r="AB342" i="1"/>
  <c r="U371" i="1"/>
  <c r="U337" i="1"/>
  <c r="U306" i="1"/>
  <c r="AG306" i="1"/>
  <c r="AH306" i="1" s="1"/>
  <c r="AC53" i="1"/>
  <c r="AD53" i="1" s="1"/>
  <c r="AB56" i="1"/>
  <c r="U281" i="1"/>
  <c r="AG281" i="1" s="1"/>
  <c r="AH281" i="1" s="1"/>
  <c r="AC92" i="1"/>
  <c r="AD92" i="1"/>
  <c r="U462" i="1"/>
  <c r="AG462" i="1"/>
  <c r="AH462" i="1"/>
  <c r="AD430" i="1"/>
  <c r="AG430" i="1" s="1"/>
  <c r="AH430" i="1" s="1"/>
  <c r="AB166" i="1"/>
  <c r="U166" i="1"/>
  <c r="AC258" i="1"/>
  <c r="AD258" i="1" s="1"/>
  <c r="AB122" i="1"/>
  <c r="AC122" i="1"/>
  <c r="AD122" i="1"/>
  <c r="AC71" i="1"/>
  <c r="AD71" i="1" s="1"/>
  <c r="AB401" i="1"/>
  <c r="U192" i="1"/>
  <c r="AG192" i="1"/>
  <c r="AH192" i="1"/>
  <c r="AG23" i="1"/>
  <c r="AH23" i="1" s="1"/>
  <c r="AC176" i="1"/>
  <c r="AD176" i="1" s="1"/>
  <c r="U429" i="1"/>
  <c r="AG429" i="1"/>
  <c r="AH429" i="1"/>
  <c r="AB429" i="1"/>
  <c r="AB289" i="1"/>
  <c r="AB269" i="1"/>
  <c r="U177" i="1"/>
  <c r="AB177" i="1"/>
  <c r="AC60" i="1"/>
  <c r="AD60" i="1"/>
  <c r="U299" i="1"/>
  <c r="AC299" i="1"/>
  <c r="AD299" i="1" s="1"/>
  <c r="AC226" i="1"/>
  <c r="AD226" i="1"/>
  <c r="AB226" i="1"/>
  <c r="AC114" i="1"/>
  <c r="AD114" i="1"/>
  <c r="U49" i="1"/>
  <c r="AC49" i="1"/>
  <c r="AD49" i="1" s="1"/>
  <c r="AB49" i="1"/>
  <c r="AC154" i="1"/>
  <c r="AD154" i="1"/>
  <c r="AF154" i="1" s="1"/>
  <c r="R499" i="1"/>
  <c r="S499" i="1"/>
  <c r="T470" i="1"/>
  <c r="U470" i="1" s="1"/>
  <c r="AB465" i="1"/>
  <c r="AC465" i="1"/>
  <c r="AD465" i="1"/>
  <c r="R462" i="1"/>
  <c r="S462" i="1"/>
  <c r="AB450" i="1"/>
  <c r="AA427" i="1"/>
  <c r="AB427" i="1" s="1"/>
  <c r="AC427" i="1" s="1"/>
  <c r="AD427" i="1" s="1"/>
  <c r="AA424" i="1"/>
  <c r="AB424" i="1"/>
  <c r="AC424" i="1"/>
  <c r="AD424" i="1"/>
  <c r="AF424" i="1" s="1"/>
  <c r="T422" i="1"/>
  <c r="V422" i="1"/>
  <c r="T420" i="1"/>
  <c r="V420" i="1"/>
  <c r="AB265" i="1"/>
  <c r="U265" i="1"/>
  <c r="AG265" i="1"/>
  <c r="AH265" i="1" s="1"/>
  <c r="AF166" i="1"/>
  <c r="U53" i="1"/>
  <c r="U89" i="1"/>
  <c r="AB89" i="1"/>
  <c r="AC89" i="1"/>
  <c r="AD89" i="1"/>
  <c r="AF89" i="1" s="1"/>
  <c r="U238" i="1"/>
  <c r="AG238" i="1" s="1"/>
  <c r="AH238" i="1" s="1"/>
  <c r="U308" i="1"/>
  <c r="AB329" i="1"/>
  <c r="AB487" i="1"/>
  <c r="U122" i="1"/>
  <c r="U289" i="1"/>
  <c r="AG289" i="1"/>
  <c r="AH289" i="1" s="1"/>
  <c r="U262" i="1"/>
  <c r="AB262" i="1"/>
  <c r="U252" i="1"/>
  <c r="AB252" i="1"/>
  <c r="AC153" i="1"/>
  <c r="AD153" i="1"/>
  <c r="AG153" i="1" s="1"/>
  <c r="AH153" i="1" s="1"/>
  <c r="AB168" i="1"/>
  <c r="AC168" i="1" s="1"/>
  <c r="AD168" i="1" s="1"/>
  <c r="U168" i="1"/>
  <c r="U99" i="1"/>
  <c r="AB159" i="1"/>
  <c r="AC159" i="1"/>
  <c r="AD159" i="1" s="1"/>
  <c r="AC195" i="1"/>
  <c r="AD195" i="1" s="1"/>
  <c r="U195" i="1"/>
  <c r="T469" i="1"/>
  <c r="V469" i="1"/>
  <c r="V431" i="1"/>
  <c r="T431" i="1"/>
  <c r="U427" i="1"/>
  <c r="AB417" i="1"/>
  <c r="AC417" i="1" s="1"/>
  <c r="AD417" i="1" s="1"/>
  <c r="V377" i="1"/>
  <c r="T377" i="1"/>
  <c r="AC377" i="1" s="1"/>
  <c r="AD377" i="1" s="1"/>
  <c r="AF377" i="1" s="1"/>
  <c r="V348" i="1"/>
  <c r="T348" i="1"/>
  <c r="V341" i="1"/>
  <c r="T341" i="1"/>
  <c r="U341" i="1" s="1"/>
  <c r="R508" i="1"/>
  <c r="S508" i="1"/>
  <c r="R442" i="1"/>
  <c r="S442" i="1"/>
  <c r="R429" i="1"/>
  <c r="S429" i="1"/>
  <c r="AA363" i="1"/>
  <c r="AB19" i="1"/>
  <c r="AB173" i="1"/>
  <c r="AC173" i="1"/>
  <c r="AD173" i="1"/>
  <c r="U25" i="1"/>
  <c r="AG25" i="1" s="1"/>
  <c r="AH25" i="1" s="1"/>
  <c r="AB324" i="1"/>
  <c r="AB327" i="1"/>
  <c r="AC383" i="1"/>
  <c r="AD383" i="1"/>
  <c r="R509" i="1"/>
  <c r="S509" i="1" s="1"/>
  <c r="AB502" i="1"/>
  <c r="AB460" i="1"/>
  <c r="T449" i="1"/>
  <c r="AA417" i="1"/>
  <c r="T415" i="1"/>
  <c r="U415" i="1" s="1"/>
  <c r="R404" i="1"/>
  <c r="S404" i="1"/>
  <c r="AA366" i="1"/>
  <c r="AB366" i="1"/>
  <c r="AC366" i="1" s="1"/>
  <c r="AD366" i="1" s="1"/>
  <c r="AA364" i="1"/>
  <c r="AB364" i="1"/>
  <c r="AC364" i="1"/>
  <c r="AD364" i="1"/>
  <c r="AA361" i="1"/>
  <c r="AB361" i="1"/>
  <c r="AC361" i="1" s="1"/>
  <c r="AD361" i="1" s="1"/>
  <c r="AA355" i="1"/>
  <c r="AB355" i="1"/>
  <c r="AC355" i="1"/>
  <c r="AD355" i="1"/>
  <c r="AA353" i="1"/>
  <c r="AC62" i="1"/>
  <c r="AD62" i="1"/>
  <c r="AB62" i="1"/>
  <c r="AB229" i="1"/>
  <c r="AB462" i="1"/>
  <c r="AB383" i="1"/>
  <c r="AB363" i="1"/>
  <c r="AC363" i="1"/>
  <c r="AD363" i="1"/>
  <c r="AF363" i="1" s="1"/>
  <c r="AG363" i="1" s="1"/>
  <c r="AH363" i="1" s="1"/>
  <c r="AB325" i="1"/>
  <c r="AB203" i="1"/>
  <c r="R302" i="1"/>
  <c r="S302" i="1" s="1"/>
  <c r="AB271" i="1"/>
  <c r="AB253" i="1"/>
  <c r="R333" i="1"/>
  <c r="S333" i="1"/>
  <c r="AB304" i="1"/>
  <c r="T237" i="1"/>
  <c r="V237" i="1"/>
  <c r="AB217" i="1"/>
  <c r="AA150" i="1"/>
  <c r="AB150" i="1"/>
  <c r="AC150" i="1"/>
  <c r="AD150" i="1"/>
  <c r="AF150" i="1" s="1"/>
  <c r="AB341" i="1"/>
  <c r="AB298" i="1"/>
  <c r="T211" i="1"/>
  <c r="U211" i="1" s="1"/>
  <c r="V211" i="1"/>
  <c r="AA172" i="1"/>
  <c r="AB172" i="1"/>
  <c r="AC172" i="1"/>
  <c r="AD172" i="1"/>
  <c r="AA167" i="1"/>
  <c r="AB167" i="1" s="1"/>
  <c r="AC167" i="1" s="1"/>
  <c r="AD167" i="1" s="1"/>
  <c r="AA173" i="1"/>
  <c r="R173" i="1"/>
  <c r="S173" i="1"/>
  <c r="AA119" i="1"/>
  <c r="AB119" i="1"/>
  <c r="AC119" i="1" s="1"/>
  <c r="AD119" i="1" s="1"/>
  <c r="AF119" i="1" s="1"/>
  <c r="AB249" i="1"/>
  <c r="T209" i="1"/>
  <c r="AB209" i="1" s="1"/>
  <c r="AA162" i="1"/>
  <c r="AB162" i="1"/>
  <c r="AC162" i="1"/>
  <c r="AD162" i="1"/>
  <c r="AA160" i="1"/>
  <c r="AB160" i="1"/>
  <c r="AA155" i="1"/>
  <c r="AB155" i="1"/>
  <c r="AC155" i="1"/>
  <c r="AD155" i="1"/>
  <c r="AB169" i="1"/>
  <c r="AA127" i="1"/>
  <c r="AB127" i="1" s="1"/>
  <c r="AC127" i="1" s="1"/>
  <c r="AD127" i="1" s="1"/>
  <c r="AF127" i="1" s="1"/>
  <c r="AA93" i="1"/>
  <c r="AB93" i="1" s="1"/>
  <c r="AC93" i="1" s="1"/>
  <c r="AD93" i="1" s="1"/>
  <c r="AF93" i="1" s="1"/>
  <c r="R168" i="1"/>
  <c r="S168" i="1" s="1"/>
  <c r="AB113" i="1"/>
  <c r="AB59" i="1"/>
  <c r="AB43" i="1"/>
  <c r="R54" i="1"/>
  <c r="S54" i="1"/>
  <c r="AB13" i="1"/>
  <c r="T52" i="1"/>
  <c r="AC52" i="1" s="1"/>
  <c r="AD52" i="1" s="1"/>
  <c r="AF52" i="1" s="1"/>
  <c r="AC43" i="1"/>
  <c r="AD43" i="1"/>
  <c r="AG43" i="1" s="1"/>
  <c r="AH43" i="1" s="1"/>
  <c r="U43" i="1"/>
  <c r="AB20" i="1"/>
  <c r="AF419" i="1"/>
  <c r="AF122" i="1"/>
  <c r="AG122" i="1"/>
  <c r="AH122" i="1" s="1"/>
  <c r="AF418" i="1"/>
  <c r="AB377" i="1"/>
  <c r="AC469" i="1"/>
  <c r="AD469" i="1"/>
  <c r="AF469" i="1" s="1"/>
  <c r="AB469" i="1"/>
  <c r="U469" i="1"/>
  <c r="AF430" i="1"/>
  <c r="AF322" i="1"/>
  <c r="AG322" i="1"/>
  <c r="AH322" i="1" s="1"/>
  <c r="AC507" i="1"/>
  <c r="AD507" i="1" s="1"/>
  <c r="U507" i="1"/>
  <c r="AG93" i="1"/>
  <c r="AH93" i="1" s="1"/>
  <c r="U131" i="1"/>
  <c r="AF250" i="1"/>
  <c r="AG250" i="1" s="1"/>
  <c r="AH250" i="1" s="1"/>
  <c r="AF59" i="1"/>
  <c r="AG59" i="1"/>
  <c r="AH59" i="1" s="1"/>
  <c r="U420" i="1"/>
  <c r="AC420" i="1"/>
  <c r="AD420" i="1" s="1"/>
  <c r="AB420" i="1"/>
  <c r="AF278" i="1"/>
  <c r="AG278" i="1" s="1"/>
  <c r="AH278" i="1" s="1"/>
  <c r="U482" i="1"/>
  <c r="AB482" i="1"/>
  <c r="AC482" i="1"/>
  <c r="AD482" i="1" s="1"/>
  <c r="AF482" i="1" s="1"/>
  <c r="AF505" i="1"/>
  <c r="AG505" i="1"/>
  <c r="AH505" i="1" s="1"/>
  <c r="AF286" i="1"/>
  <c r="U297" i="1"/>
  <c r="U403" i="1"/>
  <c r="AC403" i="1"/>
  <c r="AD403" i="1"/>
  <c r="AF264" i="1"/>
  <c r="AF506" i="1"/>
  <c r="AG506" i="1"/>
  <c r="AH506" i="1"/>
  <c r="AF62" i="1"/>
  <c r="AG62" i="1"/>
  <c r="AH62" i="1" s="1"/>
  <c r="AF465" i="1"/>
  <c r="AG465" i="1" s="1"/>
  <c r="AH465" i="1" s="1"/>
  <c r="U209" i="1"/>
  <c r="AC209" i="1"/>
  <c r="AD209" i="1"/>
  <c r="AB211" i="1"/>
  <c r="AC211" i="1"/>
  <c r="AD211" i="1" s="1"/>
  <c r="U449" i="1"/>
  <c r="AB449" i="1"/>
  <c r="AC449" i="1"/>
  <c r="AD449" i="1" s="1"/>
  <c r="AF153" i="1"/>
  <c r="AC470" i="1"/>
  <c r="AD470" i="1"/>
  <c r="AF60" i="1"/>
  <c r="AF258" i="1"/>
  <c r="AF92" i="1"/>
  <c r="AG92" i="1"/>
  <c r="AH92" i="1" s="1"/>
  <c r="AF244" i="1"/>
  <c r="AG395" i="1"/>
  <c r="AH395" i="1"/>
  <c r="AG199" i="1"/>
  <c r="AH199" i="1" s="1"/>
  <c r="AF199" i="1"/>
  <c r="AF339" i="1"/>
  <c r="AG339" i="1"/>
  <c r="AH339" i="1" s="1"/>
  <c r="AF193" i="1"/>
  <c r="AG193" i="1"/>
  <c r="AH193" i="1" s="1"/>
  <c r="AF508" i="1"/>
  <c r="AG508" i="1"/>
  <c r="AH508" i="1" s="1"/>
  <c r="AF284" i="1"/>
  <c r="AG284" i="1" s="1"/>
  <c r="AH284" i="1" s="1"/>
  <c r="U237" i="1"/>
  <c r="AG237" i="1" s="1"/>
  <c r="AH237" i="1" s="1"/>
  <c r="AB237" i="1"/>
  <c r="AC237" i="1"/>
  <c r="AD237" i="1" s="1"/>
  <c r="AC341" i="1"/>
  <c r="AD341" i="1"/>
  <c r="AF512" i="1"/>
  <c r="AG512" i="1" s="1"/>
  <c r="AH512" i="1" s="1"/>
  <c r="AF68" i="1"/>
  <c r="AG68" i="1" s="1"/>
  <c r="AH68" i="1" s="1"/>
  <c r="AF43" i="1"/>
  <c r="AB52" i="1"/>
  <c r="U52" i="1"/>
  <c r="AB470" i="1"/>
  <c r="AF226" i="1"/>
  <c r="AG226" i="1"/>
  <c r="AH226" i="1" s="1"/>
  <c r="AB497" i="1"/>
  <c r="U497" i="1"/>
  <c r="AB507" i="1"/>
  <c r="AF147" i="1"/>
  <c r="AG147" i="1" s="1"/>
  <c r="AH147" i="1" s="1"/>
  <c r="AF448" i="1"/>
  <c r="AG448" i="1" s="1"/>
  <c r="AH448" i="1" s="1"/>
  <c r="U437" i="1"/>
  <c r="AC437" i="1"/>
  <c r="AD437" i="1"/>
  <c r="AF437" i="1" s="1"/>
  <c r="AF491" i="1"/>
  <c r="AG491" i="1" s="1"/>
  <c r="AH491" i="1" s="1"/>
  <c r="AF509" i="1"/>
  <c r="AB131" i="1"/>
  <c r="AC131" i="1" s="1"/>
  <c r="AD131" i="1" s="1"/>
  <c r="AC367" i="1"/>
  <c r="AD367" i="1"/>
  <c r="AF367" i="1" s="1"/>
  <c r="AG367" i="1" s="1"/>
  <c r="AH367" i="1" s="1"/>
  <c r="U367" i="1"/>
  <c r="AG372" i="1"/>
  <c r="AH372" i="1"/>
  <c r="AF495" i="1"/>
  <c r="AG495" i="1" s="1"/>
  <c r="AH495" i="1" s="1"/>
  <c r="AF131" i="1"/>
  <c r="AF470" i="1"/>
  <c r="AG470" i="1"/>
  <c r="AH470" i="1" s="1"/>
  <c r="AF209" i="1"/>
  <c r="AG209" i="1"/>
  <c r="AH209" i="1" s="1"/>
  <c r="AF341" i="1"/>
  <c r="AF237" i="1"/>
  <c r="AF211" i="1"/>
  <c r="AF167" i="1" l="1"/>
  <c r="AG167" i="1" s="1"/>
  <c r="AH167" i="1" s="1"/>
  <c r="AG364" i="1"/>
  <c r="AH364" i="1" s="1"/>
  <c r="AF364" i="1"/>
  <c r="AG144" i="1"/>
  <c r="AH144" i="1" s="1"/>
  <c r="AG283" i="1"/>
  <c r="AH283" i="1" s="1"/>
  <c r="AF283" i="1"/>
  <c r="AF353" i="1"/>
  <c r="AG353" i="1" s="1"/>
  <c r="AH353" i="1" s="1"/>
  <c r="AG482" i="1"/>
  <c r="AH482" i="1" s="1"/>
  <c r="AF355" i="1"/>
  <c r="AG355" i="1"/>
  <c r="AH355" i="1" s="1"/>
  <c r="AF256" i="1"/>
  <c r="AG256" i="1" s="1"/>
  <c r="AH256" i="1" s="1"/>
  <c r="AG480" i="1"/>
  <c r="AH480" i="1" s="1"/>
  <c r="AF480" i="1"/>
  <c r="AF144" i="1"/>
  <c r="AG449" i="1"/>
  <c r="AH449" i="1" s="1"/>
  <c r="AG166" i="1"/>
  <c r="AH166" i="1" s="1"/>
  <c r="AF323" i="1"/>
  <c r="AG323" i="1" s="1"/>
  <c r="AH323" i="1" s="1"/>
  <c r="AG211" i="1"/>
  <c r="AH211" i="1" s="1"/>
  <c r="AG420" i="1"/>
  <c r="AH420" i="1" s="1"/>
  <c r="AF420" i="1"/>
  <c r="AG427" i="1"/>
  <c r="AH427" i="1" s="1"/>
  <c r="AF427" i="1"/>
  <c r="AF176" i="1"/>
  <c r="AG176" i="1" s="1"/>
  <c r="AH176" i="1" s="1"/>
  <c r="AG58" i="1"/>
  <c r="AH58" i="1" s="1"/>
  <c r="AF58" i="1"/>
  <c r="AF380" i="1"/>
  <c r="AG380" i="1" s="1"/>
  <c r="AH380" i="1" s="1"/>
  <c r="AF191" i="1"/>
  <c r="AG191" i="1" s="1"/>
  <c r="AH191" i="1" s="1"/>
  <c r="AF152" i="1"/>
  <c r="AG152" i="1" s="1"/>
  <c r="AH152" i="1" s="1"/>
  <c r="AG13" i="1"/>
  <c r="AH13" i="1" s="1"/>
  <c r="AF13" i="1"/>
  <c r="AF812" i="1"/>
  <c r="AG812" i="1"/>
  <c r="AH812" i="1" s="1"/>
  <c r="AF919" i="1"/>
  <c r="AG919" i="1" s="1"/>
  <c r="AH919" i="1" s="1"/>
  <c r="AG57" i="1"/>
  <c r="AH57" i="1" s="1"/>
  <c r="AF57" i="1"/>
  <c r="AF493" i="1"/>
  <c r="AG493" i="1" s="1"/>
  <c r="AH493" i="1" s="1"/>
  <c r="AF378" i="1"/>
  <c r="AG378" i="1" s="1"/>
  <c r="AH378" i="1" s="1"/>
  <c r="AF317" i="1"/>
  <c r="AF279" i="1"/>
  <c r="AG279" i="1" s="1"/>
  <c r="AH279" i="1" s="1"/>
  <c r="AF186" i="1"/>
  <c r="AF354" i="1"/>
  <c r="AG354" i="1"/>
  <c r="AH354" i="1" s="1"/>
  <c r="AF314" i="1"/>
  <c r="AG314" i="1" s="1"/>
  <c r="AH314" i="1" s="1"/>
  <c r="AF466" i="1"/>
  <c r="AG466" i="1" s="1"/>
  <c r="AH466" i="1" s="1"/>
  <c r="AF224" i="1"/>
  <c r="AG224" i="1" s="1"/>
  <c r="AH224" i="1" s="1"/>
  <c r="AG263" i="1"/>
  <c r="AH263" i="1" s="1"/>
  <c r="AF208" i="1"/>
  <c r="AG208" i="1"/>
  <c r="AH208" i="1" s="1"/>
  <c r="AF271" i="1"/>
  <c r="AG271" i="1" s="1"/>
  <c r="AH271" i="1" s="1"/>
  <c r="AF169" i="1"/>
  <c r="AG169" i="1" s="1"/>
  <c r="AH169" i="1" s="1"/>
  <c r="AF94" i="1"/>
  <c r="AG94" i="1" s="1"/>
  <c r="AH94" i="1" s="1"/>
  <c r="AF440" i="1"/>
  <c r="AG440" i="1"/>
  <c r="AH440" i="1" s="1"/>
  <c r="AF366" i="1"/>
  <c r="AG366" i="1" s="1"/>
  <c r="AH366" i="1" s="1"/>
  <c r="AF417" i="1"/>
  <c r="AG417" i="1" s="1"/>
  <c r="AH417" i="1" s="1"/>
  <c r="AG159" i="1"/>
  <c r="AH159" i="1" s="1"/>
  <c r="AF159" i="1"/>
  <c r="AF49" i="1"/>
  <c r="AG49" i="1" s="1"/>
  <c r="AH49" i="1" s="1"/>
  <c r="AG53" i="1"/>
  <c r="AH53" i="1" s="1"/>
  <c r="AF53" i="1"/>
  <c r="AG497" i="1"/>
  <c r="AH497" i="1" s="1"/>
  <c r="AF497" i="1"/>
  <c r="AF82" i="1"/>
  <c r="AG82" i="1" s="1"/>
  <c r="AH82" i="1" s="1"/>
  <c r="AG90" i="1"/>
  <c r="AH90" i="1" s="1"/>
  <c r="AF75" i="1"/>
  <c r="AG75" i="1" s="1"/>
  <c r="AH75" i="1" s="1"/>
  <c r="AF174" i="1"/>
  <c r="AG174" i="1" s="1"/>
  <c r="AH174" i="1" s="1"/>
  <c r="AG337" i="1"/>
  <c r="AH337" i="1" s="1"/>
  <c r="AF337" i="1"/>
  <c r="AF196" i="1"/>
  <c r="AG196" i="1"/>
  <c r="AH196" i="1" s="1"/>
  <c r="AG55" i="1"/>
  <c r="AH55" i="1" s="1"/>
  <c r="AF55" i="1"/>
  <c r="AG385" i="1"/>
  <c r="AH385" i="1" s="1"/>
  <c r="AF385" i="1"/>
  <c r="AF113" i="1"/>
  <c r="AG113" i="1" s="1"/>
  <c r="AH113" i="1" s="1"/>
  <c r="AF115" i="1"/>
  <c r="AG115" i="1"/>
  <c r="AH115" i="1" s="1"/>
  <c r="AF168" i="1"/>
  <c r="AG168" i="1"/>
  <c r="AH168" i="1" s="1"/>
  <c r="AF428" i="1"/>
  <c r="AG428" i="1" s="1"/>
  <c r="AH428" i="1" s="1"/>
  <c r="AC121" i="1"/>
  <c r="AD121" i="1" s="1"/>
  <c r="AF458" i="1"/>
  <c r="AG458" i="1"/>
  <c r="AH458" i="1" s="1"/>
  <c r="AF299" i="1"/>
  <c r="AG299" i="1" s="1"/>
  <c r="AH299" i="1" s="1"/>
  <c r="AF416" i="1"/>
  <c r="AG416" i="1" s="1"/>
  <c r="AH416" i="1" s="1"/>
  <c r="AG52" i="1"/>
  <c r="AH52" i="1" s="1"/>
  <c r="AF449" i="1"/>
  <c r="AG131" i="1"/>
  <c r="AH131" i="1" s="1"/>
  <c r="AG119" i="1"/>
  <c r="AH119" i="1" s="1"/>
  <c r="AG286" i="1"/>
  <c r="AH286" i="1" s="1"/>
  <c r="AG133" i="1"/>
  <c r="AH133" i="1" s="1"/>
  <c r="AF133" i="1"/>
  <c r="AG297" i="1"/>
  <c r="AH297" i="1" s="1"/>
  <c r="AF297" i="1"/>
  <c r="AF129" i="1"/>
  <c r="AG129" i="1"/>
  <c r="AH129" i="1" s="1"/>
  <c r="AG334" i="1"/>
  <c r="AH334" i="1" s="1"/>
  <c r="AF334" i="1"/>
  <c r="AG118" i="1"/>
  <c r="AH118" i="1" s="1"/>
  <c r="AG359" i="1"/>
  <c r="AH359" i="1" s="1"/>
  <c r="AF441" i="1"/>
  <c r="AG441" i="1" s="1"/>
  <c r="AH441" i="1" s="1"/>
  <c r="AF105" i="1"/>
  <c r="AG105" i="1" s="1"/>
  <c r="AH105" i="1" s="1"/>
  <c r="AG308" i="1"/>
  <c r="AH308" i="1" s="1"/>
  <c r="AG220" i="1"/>
  <c r="AH220" i="1" s="1"/>
  <c r="AF220" i="1"/>
  <c r="AB348" i="1"/>
  <c r="AC348" i="1"/>
  <c r="AD348" i="1" s="1"/>
  <c r="U348" i="1"/>
  <c r="AG228" i="1"/>
  <c r="AH228" i="1" s="1"/>
  <c r="AG407" i="1"/>
  <c r="AH407" i="1" s="1"/>
  <c r="AG507" i="1"/>
  <c r="AH507" i="1" s="1"/>
  <c r="AF507" i="1"/>
  <c r="AF162" i="1"/>
  <c r="AG162" i="1"/>
  <c r="AH162" i="1" s="1"/>
  <c r="AG173" i="1"/>
  <c r="AH173" i="1" s="1"/>
  <c r="AF195" i="1"/>
  <c r="AG195" i="1" s="1"/>
  <c r="AH195" i="1" s="1"/>
  <c r="AF65" i="1"/>
  <c r="AG65" i="1" s="1"/>
  <c r="AH65" i="1" s="1"/>
  <c r="U413" i="1"/>
  <c r="AF343" i="1"/>
  <c r="AG343" i="1" s="1"/>
  <c r="AH343" i="1" s="1"/>
  <c r="AG341" i="1"/>
  <c r="AH341" i="1" s="1"/>
  <c r="AG396" i="1"/>
  <c r="AH396" i="1" s="1"/>
  <c r="AG127" i="1"/>
  <c r="AH127" i="1" s="1"/>
  <c r="AG155" i="1"/>
  <c r="AH155" i="1" s="1"/>
  <c r="AF155" i="1"/>
  <c r="AG60" i="1"/>
  <c r="AH60" i="1" s="1"/>
  <c r="AF71" i="1"/>
  <c r="AG71" i="1" s="1"/>
  <c r="AH71" i="1" s="1"/>
  <c r="AG437" i="1"/>
  <c r="AH437" i="1" s="1"/>
  <c r="U422" i="1"/>
  <c r="AG457" i="1"/>
  <c r="AH457" i="1" s="1"/>
  <c r="AF228" i="1"/>
  <c r="AF361" i="1"/>
  <c r="AG361" i="1" s="1"/>
  <c r="AH361" i="1" s="1"/>
  <c r="U431" i="1"/>
  <c r="AB431" i="1"/>
  <c r="AC431" i="1"/>
  <c r="AD431" i="1" s="1"/>
  <c r="AF114" i="1"/>
  <c r="AG114" i="1" s="1"/>
  <c r="AH114" i="1" s="1"/>
  <c r="AF386" i="1"/>
  <c r="AG386" i="1" s="1"/>
  <c r="AH386" i="1" s="1"/>
  <c r="AG244" i="1"/>
  <c r="AH244" i="1" s="1"/>
  <c r="AF471" i="1"/>
  <c r="AG471" i="1" s="1"/>
  <c r="AH471" i="1" s="1"/>
  <c r="AG419" i="1"/>
  <c r="AH419" i="1" s="1"/>
  <c r="AF432" i="1"/>
  <c r="AG432" i="1" s="1"/>
  <c r="AH432" i="1" s="1"/>
  <c r="AF128" i="1"/>
  <c r="AG128" i="1"/>
  <c r="AH128" i="1" s="1"/>
  <c r="AG389" i="1"/>
  <c r="AH389" i="1" s="1"/>
  <c r="AG455" i="1"/>
  <c r="AH455" i="1" s="1"/>
  <c r="AG398" i="1"/>
  <c r="AH398" i="1" s="1"/>
  <c r="AG499" i="1"/>
  <c r="AH499" i="1" s="1"/>
  <c r="AF499" i="1"/>
  <c r="AF401" i="1"/>
  <c r="AG401" i="1" s="1"/>
  <c r="AH401" i="1" s="1"/>
  <c r="AF788" i="1"/>
  <c r="AG788" i="1"/>
  <c r="AH788" i="1" s="1"/>
  <c r="AB83" i="1"/>
  <c r="AC83" i="1"/>
  <c r="AD83" i="1" s="1"/>
  <c r="AF257" i="1"/>
  <c r="AG257" i="1" s="1"/>
  <c r="AH257" i="1" s="1"/>
  <c r="AG178" i="1"/>
  <c r="AH178" i="1" s="1"/>
  <c r="AF178" i="1"/>
  <c r="AC501" i="1"/>
  <c r="AD501" i="1" s="1"/>
  <c r="U501" i="1"/>
  <c r="AB501" i="1"/>
  <c r="AG300" i="1"/>
  <c r="AH300" i="1" s="1"/>
  <c r="AB362" i="1"/>
  <c r="AC362" i="1" s="1"/>
  <c r="AD362" i="1" s="1"/>
  <c r="U362" i="1"/>
  <c r="U120" i="1"/>
  <c r="AG328" i="1"/>
  <c r="AH328" i="1" s="1"/>
  <c r="AF141" i="1"/>
  <c r="AG141" i="1"/>
  <c r="AH141" i="1" s="1"/>
  <c r="U277" i="1"/>
  <c r="AB277" i="1"/>
  <c r="AC277" i="1"/>
  <c r="AD277" i="1" s="1"/>
  <c r="AF912" i="1"/>
  <c r="AG912" i="1"/>
  <c r="AH912" i="1" s="1"/>
  <c r="AF881" i="1"/>
  <c r="AG881" i="1" s="1"/>
  <c r="AH881" i="1" s="1"/>
  <c r="AG854" i="1"/>
  <c r="AH854" i="1" s="1"/>
  <c r="AF685" i="1"/>
  <c r="AG685" i="1" s="1"/>
  <c r="AH685" i="1" s="1"/>
  <c r="AF918" i="1"/>
  <c r="AG918" i="1" s="1"/>
  <c r="AH918" i="1" s="1"/>
  <c r="AG424" i="1"/>
  <c r="AH424" i="1" s="1"/>
  <c r="AG313" i="1"/>
  <c r="AH313" i="1" s="1"/>
  <c r="AB472" i="1"/>
  <c r="AG370" i="1"/>
  <c r="AH370" i="1" s="1"/>
  <c r="AG38" i="1"/>
  <c r="AH38" i="1" s="1"/>
  <c r="AB110" i="1"/>
  <c r="AC110" i="1" s="1"/>
  <c r="AD110" i="1" s="1"/>
  <c r="AF225" i="1"/>
  <c r="AG225" i="1"/>
  <c r="AH225" i="1" s="1"/>
  <c r="U477" i="1"/>
  <c r="AB477" i="1"/>
  <c r="AC503" i="1"/>
  <c r="AD503" i="1" s="1"/>
  <c r="AB503" i="1"/>
  <c r="U377" i="1"/>
  <c r="AG377" i="1" s="1"/>
  <c r="AH377" i="1" s="1"/>
  <c r="AB101" i="1"/>
  <c r="AC101" i="1" s="1"/>
  <c r="AD101" i="1" s="1"/>
  <c r="AC111" i="1"/>
  <c r="AD111" i="1" s="1"/>
  <c r="AG393" i="1"/>
  <c r="AH393" i="1" s="1"/>
  <c r="AG222" i="1"/>
  <c r="AH222" i="1" s="1"/>
  <c r="U418" i="1"/>
  <c r="AG418" i="1" s="1"/>
  <c r="AH418" i="1" s="1"/>
  <c r="AG320" i="1"/>
  <c r="AH320" i="1" s="1"/>
  <c r="AF389" i="1"/>
  <c r="AC95" i="1"/>
  <c r="AD95" i="1" s="1"/>
  <c r="AC103" i="1"/>
  <c r="AD103" i="1" s="1"/>
  <c r="AF66" i="1"/>
  <c r="AG66" i="1" s="1"/>
  <c r="AH66" i="1" s="1"/>
  <c r="AG426" i="1"/>
  <c r="AH426" i="1" s="1"/>
  <c r="AF426" i="1"/>
  <c r="AG374" i="1"/>
  <c r="AH374" i="1" s="1"/>
  <c r="AF374" i="1"/>
  <c r="U287" i="1"/>
  <c r="AC287" i="1"/>
  <c r="AD287" i="1" s="1"/>
  <c r="AC77" i="1"/>
  <c r="AD77" i="1" s="1"/>
  <c r="AC445" i="1"/>
  <c r="AD445" i="1" s="1"/>
  <c r="U445" i="1"/>
  <c r="U113" i="1"/>
  <c r="U408" i="1"/>
  <c r="AC408" i="1"/>
  <c r="AD408" i="1" s="1"/>
  <c r="AF304" i="1"/>
  <c r="AG304" i="1" s="1"/>
  <c r="AH304" i="1" s="1"/>
  <c r="AB161" i="1"/>
  <c r="AC161" i="1" s="1"/>
  <c r="AD161" i="1" s="1"/>
  <c r="AC330" i="1"/>
  <c r="AD330" i="1" s="1"/>
  <c r="AG793" i="1"/>
  <c r="AH793" i="1" s="1"/>
  <c r="AG896" i="1"/>
  <c r="AH896" i="1" s="1"/>
  <c r="AF649" i="1"/>
  <c r="AG649" i="1" s="1"/>
  <c r="AH649" i="1" s="1"/>
  <c r="AF987" i="1"/>
  <c r="AG987" i="1"/>
  <c r="AH987" i="1" s="1"/>
  <c r="AG369" i="1"/>
  <c r="AH369" i="1" s="1"/>
  <c r="AF400" i="1"/>
  <c r="AG400" i="1" s="1"/>
  <c r="AH400" i="1" s="1"/>
  <c r="AF48" i="1"/>
  <c r="AG48" i="1"/>
  <c r="AH48" i="1" s="1"/>
  <c r="AB54" i="1"/>
  <c r="U54" i="1"/>
  <c r="AC54" i="1"/>
  <c r="AD54" i="1" s="1"/>
  <c r="AG267" i="1"/>
  <c r="AH267" i="1" s="1"/>
  <c r="U295" i="1"/>
  <c r="AC295" i="1"/>
  <c r="AD295" i="1" s="1"/>
  <c r="U243" i="1"/>
  <c r="AC243" i="1"/>
  <c r="AD243" i="1" s="1"/>
  <c r="U400" i="1"/>
  <c r="AF460" i="1"/>
  <c r="AG460" i="1" s="1"/>
  <c r="AH460" i="1" s="1"/>
  <c r="AC318" i="1"/>
  <c r="AD318" i="1" s="1"/>
  <c r="AC78" i="1"/>
  <c r="AD78" i="1" s="1"/>
  <c r="U78" i="1"/>
  <c r="AB270" i="1"/>
  <c r="U270" i="1"/>
  <c r="AG270" i="1" s="1"/>
  <c r="AH270" i="1" s="1"/>
  <c r="AC421" i="1"/>
  <c r="AD421" i="1" s="1"/>
  <c r="AC45" i="1"/>
  <c r="AD45" i="1" s="1"/>
  <c r="AB45" i="1"/>
  <c r="U45" i="1"/>
  <c r="AF36" i="1"/>
  <c r="AG36" i="1" s="1"/>
  <c r="AH36" i="1" s="1"/>
  <c r="AB184" i="1"/>
  <c r="AC184" i="1"/>
  <c r="AD184" i="1" s="1"/>
  <c r="U184" i="1"/>
  <c r="AG913" i="1"/>
  <c r="AH913" i="1" s="1"/>
  <c r="AG937" i="1"/>
  <c r="AH937" i="1" s="1"/>
  <c r="AF937" i="1"/>
  <c r="AG593" i="1"/>
  <c r="AH593" i="1" s="1"/>
  <c r="AF593" i="1"/>
  <c r="AG865" i="1"/>
  <c r="AH865" i="1" s="1"/>
  <c r="AF865" i="1"/>
  <c r="AF859" i="1"/>
  <c r="AG859" i="1" s="1"/>
  <c r="AH859" i="1" s="1"/>
  <c r="AF817" i="1"/>
  <c r="AG817" i="1" s="1"/>
  <c r="AH817" i="1" s="1"/>
  <c r="AF552" i="1"/>
  <c r="AG552" i="1" s="1"/>
  <c r="AH552" i="1" s="1"/>
  <c r="AF739" i="1"/>
  <c r="AG739" i="1" s="1"/>
  <c r="AH739" i="1" s="1"/>
  <c r="AG96" i="1"/>
  <c r="AH96" i="1" s="1"/>
  <c r="AF81" i="1"/>
  <c r="AG81" i="1" s="1"/>
  <c r="AH81" i="1" s="1"/>
  <c r="AG165" i="1"/>
  <c r="AH165" i="1" s="1"/>
  <c r="AF452" i="1"/>
  <c r="AG452" i="1"/>
  <c r="AH452" i="1" s="1"/>
  <c r="AF170" i="1"/>
  <c r="AG170" i="1" s="1"/>
  <c r="AH170" i="1" s="1"/>
  <c r="AF42" i="1"/>
  <c r="AG42" i="1" s="1"/>
  <c r="AH42" i="1" s="1"/>
  <c r="AC254" i="1"/>
  <c r="AD254" i="1" s="1"/>
  <c r="AB254" i="1"/>
  <c r="U254" i="1"/>
  <c r="AF263" i="1"/>
  <c r="U125" i="1"/>
  <c r="U255" i="1"/>
  <c r="AG255" i="1" s="1"/>
  <c r="AH255" i="1" s="1"/>
  <c r="AB255" i="1"/>
  <c r="AB207" i="1"/>
  <c r="AC207" i="1"/>
  <c r="AD207" i="1" s="1"/>
  <c r="AC175" i="1"/>
  <c r="AD175" i="1" s="1"/>
  <c r="AB223" i="1"/>
  <c r="U186" i="1"/>
  <c r="AG186" i="1" s="1"/>
  <c r="AH186" i="1" s="1"/>
  <c r="AG833" i="1"/>
  <c r="AH833" i="1" s="1"/>
  <c r="AF591" i="1"/>
  <c r="AG591" i="1" s="1"/>
  <c r="AH591" i="1" s="1"/>
  <c r="AG879" i="1"/>
  <c r="AH879" i="1" s="1"/>
  <c r="AG578" i="1"/>
  <c r="AH578" i="1" s="1"/>
  <c r="AF578" i="1"/>
  <c r="AF870" i="1"/>
  <c r="AG870" i="1"/>
  <c r="AH870" i="1" s="1"/>
  <c r="AF280" i="1"/>
  <c r="AG280" i="1" s="1"/>
  <c r="AH280" i="1" s="1"/>
  <c r="U360" i="1"/>
  <c r="AB360" i="1"/>
  <c r="AC360" i="1" s="1"/>
  <c r="AD360" i="1" s="1"/>
  <c r="U259" i="1"/>
  <c r="AC259" i="1"/>
  <c r="AD259" i="1" s="1"/>
  <c r="AB136" i="1"/>
  <c r="AC136" i="1" s="1"/>
  <c r="AD136" i="1" s="1"/>
  <c r="U136" i="1"/>
  <c r="AC200" i="1"/>
  <c r="AD200" i="1" s="1"/>
  <c r="AB200" i="1"/>
  <c r="AF871" i="1"/>
  <c r="AG871" i="1" s="1"/>
  <c r="AH871" i="1" s="1"/>
  <c r="AF791" i="1"/>
  <c r="AG791" i="1"/>
  <c r="AH791" i="1" s="1"/>
  <c r="AG832" i="1"/>
  <c r="AH832" i="1" s="1"/>
  <c r="AF832" i="1"/>
  <c r="AF630" i="1"/>
  <c r="AG630" i="1" s="1"/>
  <c r="AH630" i="1" s="1"/>
  <c r="AG534" i="1"/>
  <c r="AH534" i="1" s="1"/>
  <c r="AF534" i="1"/>
  <c r="AF677" i="1"/>
  <c r="AG677" i="1" s="1"/>
  <c r="AH677" i="1" s="1"/>
  <c r="U121" i="1"/>
  <c r="AG150" i="1"/>
  <c r="AH150" i="1" s="1"/>
  <c r="AF468" i="1"/>
  <c r="AG468" i="1" s="1"/>
  <c r="AH468" i="1" s="1"/>
  <c r="AG46" i="1"/>
  <c r="AH46" i="1" s="1"/>
  <c r="AG487" i="1"/>
  <c r="AH487" i="1" s="1"/>
  <c r="AF487" i="1"/>
  <c r="AF251" i="1"/>
  <c r="AG251" i="1"/>
  <c r="AH251" i="1" s="1"/>
  <c r="AF502" i="1"/>
  <c r="AG502" i="1" s="1"/>
  <c r="AH502" i="1" s="1"/>
  <c r="U405" i="1"/>
  <c r="AF315" i="1"/>
  <c r="AG315" i="1" s="1"/>
  <c r="AH315" i="1" s="1"/>
  <c r="AG89" i="1"/>
  <c r="AH89" i="1" s="1"/>
  <c r="AB421" i="1"/>
  <c r="AC319" i="1"/>
  <c r="AD319" i="1" s="1"/>
  <c r="AB368" i="1"/>
  <c r="AC368" i="1" s="1"/>
  <c r="AD368" i="1" s="1"/>
  <c r="AC473" i="1"/>
  <c r="AD473" i="1" s="1"/>
  <c r="AC32" i="1"/>
  <c r="AD32" i="1" s="1"/>
  <c r="U197" i="1"/>
  <c r="U453" i="1"/>
  <c r="AG453" i="1" s="1"/>
  <c r="AH453" i="1" s="1"/>
  <c r="AG232" i="1"/>
  <c r="AH232" i="1" s="1"/>
  <c r="AF438" i="1"/>
  <c r="AG438" i="1" s="1"/>
  <c r="AH438" i="1" s="1"/>
  <c r="AG272" i="1"/>
  <c r="AH272" i="1" s="1"/>
  <c r="AF240" i="1"/>
  <c r="AG240" i="1" s="1"/>
  <c r="AH240" i="1" s="1"/>
  <c r="AG50" i="1"/>
  <c r="AH50" i="1" s="1"/>
  <c r="AC123" i="1"/>
  <c r="AD123" i="1" s="1"/>
  <c r="AG100" i="1"/>
  <c r="AH100" i="1" s="1"/>
  <c r="AF435" i="1"/>
  <c r="AG435" i="1" s="1"/>
  <c r="AH435" i="1" s="1"/>
  <c r="AG28" i="1"/>
  <c r="AH28" i="1" s="1"/>
  <c r="AG291" i="1"/>
  <c r="AH291" i="1" s="1"/>
  <c r="AG423" i="1"/>
  <c r="AH423" i="1" s="1"/>
  <c r="AG69" i="1"/>
  <c r="AH69" i="1" s="1"/>
  <c r="AC84" i="1"/>
  <c r="AD84" i="1" s="1"/>
  <c r="AG41" i="1"/>
  <c r="AH41" i="1" s="1"/>
  <c r="U223" i="1"/>
  <c r="AG223" i="1" s="1"/>
  <c r="AH223" i="1" s="1"/>
  <c r="AC301" i="1"/>
  <c r="AD301" i="1" s="1"/>
  <c r="U301" i="1"/>
  <c r="AC371" i="1"/>
  <c r="AD371" i="1" s="1"/>
  <c r="AC510" i="1"/>
  <c r="AD510" i="1" s="1"/>
  <c r="AF14" i="1"/>
  <c r="AG14" i="1" s="1"/>
  <c r="AH14" i="1" s="1"/>
  <c r="AF268" i="1"/>
  <c r="AG268" i="1" s="1"/>
  <c r="AH268" i="1" s="1"/>
  <c r="AC158" i="1"/>
  <c r="AD158" i="1" s="1"/>
  <c r="U409" i="1"/>
  <c r="AB409" i="1"/>
  <c r="AC409" i="1" s="1"/>
  <c r="AD409" i="1" s="1"/>
  <c r="U318" i="1"/>
  <c r="AF182" i="1"/>
  <c r="AG182" i="1" s="1"/>
  <c r="AH182" i="1" s="1"/>
  <c r="AC116" i="1"/>
  <c r="AD116" i="1" s="1"/>
  <c r="AB104" i="1"/>
  <c r="U104" i="1"/>
  <c r="AC104" i="1"/>
  <c r="AD104" i="1" s="1"/>
  <c r="AB174" i="1"/>
  <c r="U174" i="1"/>
  <c r="AB99" i="1"/>
  <c r="AC99" i="1" s="1"/>
  <c r="AD99" i="1" s="1"/>
  <c r="AC190" i="1"/>
  <c r="AD190" i="1" s="1"/>
  <c r="AB190" i="1"/>
  <c r="U179" i="1"/>
  <c r="AC179" i="1"/>
  <c r="AD179" i="1" s="1"/>
  <c r="AG810" i="1"/>
  <c r="AH810" i="1" s="1"/>
  <c r="AF582" i="1"/>
  <c r="AG582" i="1" s="1"/>
  <c r="AH582" i="1" s="1"/>
  <c r="AG944" i="1"/>
  <c r="AH944" i="1" s="1"/>
  <c r="AG931" i="1"/>
  <c r="AH931" i="1" s="1"/>
  <c r="AF931" i="1"/>
  <c r="AF898" i="1"/>
  <c r="AG898" i="1"/>
  <c r="AH898" i="1" s="1"/>
  <c r="AF877" i="1"/>
  <c r="AG877" i="1" s="1"/>
  <c r="AH877" i="1" s="1"/>
  <c r="AF853" i="1"/>
  <c r="AG853" i="1" s="1"/>
  <c r="AH853" i="1" s="1"/>
  <c r="AG602" i="1"/>
  <c r="AH602" i="1" s="1"/>
  <c r="AF602" i="1"/>
  <c r="AF511" i="1"/>
  <c r="AG511" i="1"/>
  <c r="AH511" i="1" s="1"/>
  <c r="AF173" i="1"/>
  <c r="AG108" i="1"/>
  <c r="AH108" i="1" s="1"/>
  <c r="AB455" i="1"/>
  <c r="U455" i="1"/>
  <c r="AF187" i="1"/>
  <c r="AG187" i="1" s="1"/>
  <c r="AH187" i="1" s="1"/>
  <c r="AC215" i="1"/>
  <c r="AD215" i="1" s="1"/>
  <c r="U215" i="1"/>
  <c r="AC51" i="1"/>
  <c r="AD51" i="1" s="1"/>
  <c r="AB51" i="1"/>
  <c r="AF403" i="1"/>
  <c r="AG403" i="1" s="1"/>
  <c r="AH403" i="1" s="1"/>
  <c r="AG490" i="1"/>
  <c r="AH490" i="1" s="1"/>
  <c r="AF172" i="1"/>
  <c r="AG172" i="1" s="1"/>
  <c r="AH172" i="1" s="1"/>
  <c r="AG433" i="1"/>
  <c r="AH433" i="1" s="1"/>
  <c r="AF383" i="1"/>
  <c r="AG383" i="1" s="1"/>
  <c r="AH383" i="1" s="1"/>
  <c r="AG274" i="1"/>
  <c r="AH274" i="1" s="1"/>
  <c r="AG177" i="1"/>
  <c r="AH177" i="1" s="1"/>
  <c r="U401" i="1"/>
  <c r="U368" i="1"/>
  <c r="AB473" i="1"/>
  <c r="AB123" i="1"/>
  <c r="AB126" i="1"/>
  <c r="AC126" i="1" s="1"/>
  <c r="AD126" i="1" s="1"/>
  <c r="AB508" i="1"/>
  <c r="AG475" i="1"/>
  <c r="AH475" i="1" s="1"/>
  <c r="AG171" i="1"/>
  <c r="AH171" i="1" s="1"/>
  <c r="AG296" i="1"/>
  <c r="AH296" i="1" s="1"/>
  <c r="AG443" i="1"/>
  <c r="AH443" i="1" s="1"/>
  <c r="AG406" i="1"/>
  <c r="AH406" i="1" s="1"/>
  <c r="U141" i="1"/>
  <c r="AG292" i="1"/>
  <c r="AH292" i="1" s="1"/>
  <c r="AF292" i="1"/>
  <c r="AG294" i="1"/>
  <c r="AH294" i="1" s="1"/>
  <c r="AF294" i="1"/>
  <c r="AG309" i="1"/>
  <c r="AH309" i="1" s="1"/>
  <c r="AG447" i="1"/>
  <c r="AH447" i="1" s="1"/>
  <c r="AF97" i="1"/>
  <c r="AG97" i="1" s="1"/>
  <c r="AH97" i="1" s="1"/>
  <c r="AB301" i="1"/>
  <c r="U510" i="1"/>
  <c r="AG135" i="1"/>
  <c r="AH135" i="1" s="1"/>
  <c r="AF135" i="1"/>
  <c r="AG492" i="1"/>
  <c r="AH492" i="1" s="1"/>
  <c r="U80" i="1"/>
  <c r="AB80" i="1"/>
  <c r="AC80" i="1"/>
  <c r="AD80" i="1" s="1"/>
  <c r="U268" i="1"/>
  <c r="AB268" i="1"/>
  <c r="AG205" i="1"/>
  <c r="AH205" i="1" s="1"/>
  <c r="U269" i="1"/>
  <c r="AC269" i="1"/>
  <c r="AD269" i="1" s="1"/>
  <c r="AF327" i="1"/>
  <c r="AG327" i="1"/>
  <c r="AH327" i="1" s="1"/>
  <c r="U56" i="1"/>
  <c r="AC56" i="1"/>
  <c r="AD56" i="1" s="1"/>
  <c r="AC307" i="1"/>
  <c r="AD307" i="1" s="1"/>
  <c r="AC333" i="1"/>
  <c r="AD333" i="1" s="1"/>
  <c r="AC241" i="1"/>
  <c r="AD241" i="1" s="1"/>
  <c r="AB241" i="1"/>
  <c r="AB388" i="1"/>
  <c r="AC388" i="1" s="1"/>
  <c r="AD388" i="1" s="1"/>
  <c r="U388" i="1"/>
  <c r="AB216" i="1"/>
  <c r="U216" i="1"/>
  <c r="AC216" i="1"/>
  <c r="AD216" i="1" s="1"/>
  <c r="AB381" i="1"/>
  <c r="AC381" i="1" s="1"/>
  <c r="AD381" i="1" s="1"/>
  <c r="AG806" i="1"/>
  <c r="AH806" i="1" s="1"/>
  <c r="AF806" i="1"/>
  <c r="AF954" i="1"/>
  <c r="AG954" i="1"/>
  <c r="AH954" i="1" s="1"/>
  <c r="AF884" i="1"/>
  <c r="AG884" i="1" s="1"/>
  <c r="AH884" i="1" s="1"/>
  <c r="AF601" i="1"/>
  <c r="AG601" i="1" s="1"/>
  <c r="AH601" i="1" s="1"/>
  <c r="AG844" i="1"/>
  <c r="AH844" i="1" s="1"/>
  <c r="AF844" i="1"/>
  <c r="AG338" i="1"/>
  <c r="AH338" i="1" s="1"/>
  <c r="U79" i="1"/>
  <c r="AG481" i="1"/>
  <c r="AH481" i="1" s="1"/>
  <c r="AF384" i="1"/>
  <c r="AG384" i="1" s="1"/>
  <c r="AH384" i="1" s="1"/>
  <c r="AB392" i="1"/>
  <c r="AC392" i="1" s="1"/>
  <c r="AD392" i="1" s="1"/>
  <c r="U392" i="1"/>
  <c r="AB504" i="1"/>
  <c r="AC504" i="1"/>
  <c r="AD504" i="1" s="1"/>
  <c r="AF444" i="1"/>
  <c r="AG444" i="1" s="1"/>
  <c r="AH444" i="1" s="1"/>
  <c r="AB146" i="1"/>
  <c r="AC146" i="1" s="1"/>
  <c r="AD146" i="1" s="1"/>
  <c r="AG469" i="1"/>
  <c r="AH469" i="1" s="1"/>
  <c r="AG154" i="1"/>
  <c r="AH154" i="1" s="1"/>
  <c r="AC79" i="1"/>
  <c r="AD79" i="1" s="1"/>
  <c r="AC160" i="1"/>
  <c r="AD160" i="1" s="1"/>
  <c r="AB308" i="1"/>
  <c r="U146" i="1"/>
  <c r="AC197" i="1"/>
  <c r="AD197" i="1" s="1"/>
  <c r="AG336" i="1"/>
  <c r="AH336" i="1" s="1"/>
  <c r="AC472" i="1"/>
  <c r="AD472" i="1" s="1"/>
  <c r="AF370" i="1"/>
  <c r="AF69" i="1"/>
  <c r="AB141" i="1"/>
  <c r="AG285" i="1"/>
  <c r="AH285" i="1" s="1"/>
  <c r="AC477" i="1"/>
  <c r="AD477" i="1" s="1"/>
  <c r="AG157" i="1"/>
  <c r="AH157" i="1" s="1"/>
  <c r="AG303" i="1"/>
  <c r="AH303" i="1" s="1"/>
  <c r="AB186" i="1"/>
  <c r="AC387" i="1"/>
  <c r="AD387" i="1" s="1"/>
  <c r="AB458" i="1"/>
  <c r="U458" i="1"/>
  <c r="AF38" i="1"/>
  <c r="AF19" i="1"/>
  <c r="AG19" i="1" s="1"/>
  <c r="AH19" i="1" s="1"/>
  <c r="U110" i="1"/>
  <c r="AF344" i="1"/>
  <c r="AG344" i="1" s="1"/>
  <c r="AH344" i="1" s="1"/>
  <c r="U503" i="1"/>
  <c r="U276" i="1"/>
  <c r="AC276" i="1"/>
  <c r="AD276" i="1" s="1"/>
  <c r="U83" i="1"/>
  <c r="AF20" i="1"/>
  <c r="AG20" i="1" s="1"/>
  <c r="AH20" i="1" s="1"/>
  <c r="AB84" i="1"/>
  <c r="AF310" i="1"/>
  <c r="AG310" i="1" s="1"/>
  <c r="AH310" i="1" s="1"/>
  <c r="AG247" i="1"/>
  <c r="AH247" i="1" s="1"/>
  <c r="AC498" i="1"/>
  <c r="AD498" i="1" s="1"/>
  <c r="U498" i="1"/>
  <c r="AF300" i="1"/>
  <c r="U317" i="1"/>
  <c r="AG317" i="1" s="1"/>
  <c r="AH317" i="1" s="1"/>
  <c r="AB317" i="1"/>
  <c r="U325" i="1"/>
  <c r="AC325" i="1"/>
  <c r="AD325" i="1" s="1"/>
  <c r="U236" i="1"/>
  <c r="AB236" i="1"/>
  <c r="AC236" i="1"/>
  <c r="AD236" i="1" s="1"/>
  <c r="AC245" i="1"/>
  <c r="AD245" i="1" s="1"/>
  <c r="AB245" i="1"/>
  <c r="U245" i="1"/>
  <c r="AB233" i="1"/>
  <c r="AC233" i="1"/>
  <c r="AD233" i="1" s="1"/>
  <c r="U233" i="1"/>
  <c r="AG560" i="1"/>
  <c r="AH560" i="1" s="1"/>
  <c r="AF560" i="1"/>
  <c r="AF596" i="1"/>
  <c r="AF91" i="1"/>
  <c r="AG91" i="1" s="1"/>
  <c r="AH91" i="1" s="1"/>
  <c r="AG188" i="1"/>
  <c r="AH188" i="1" s="1"/>
  <c r="AF16" i="1"/>
  <c r="AG16" i="1" s="1"/>
  <c r="AH16" i="1" s="1"/>
  <c r="AC212" i="1"/>
  <c r="AD212" i="1" s="1"/>
  <c r="U212" i="1"/>
  <c r="AB212" i="1"/>
  <c r="U109" i="1"/>
  <c r="AG935" i="1"/>
  <c r="AH935" i="1" s="1"/>
  <c r="AG922" i="1"/>
  <c r="AH922" i="1" s="1"/>
  <c r="AF523" i="1"/>
  <c r="AG523" i="1" s="1"/>
  <c r="AH523" i="1" s="1"/>
  <c r="AG535" i="1"/>
  <c r="AH535" i="1" s="1"/>
  <c r="AF535" i="1"/>
  <c r="AF514" i="1"/>
  <c r="AG514" i="1"/>
  <c r="AH514" i="1" s="1"/>
  <c r="AF532" i="1"/>
  <c r="AG532" i="1" s="1"/>
  <c r="AH532" i="1" s="1"/>
  <c r="AG547" i="1"/>
  <c r="AH547" i="1" s="1"/>
  <c r="U581" i="1"/>
  <c r="AC581" i="1"/>
  <c r="AD581" i="1" s="1"/>
  <c r="AF683" i="1"/>
  <c r="AG683" i="1"/>
  <c r="AH683" i="1" s="1"/>
  <c r="AC939" i="1"/>
  <c r="AD939" i="1" s="1"/>
  <c r="AB939" i="1"/>
  <c r="U799" i="1"/>
  <c r="AB799" i="1"/>
  <c r="AC799" i="1"/>
  <c r="AD799" i="1" s="1"/>
  <c r="U521" i="1"/>
  <c r="AC521" i="1"/>
  <c r="AD521" i="1" s="1"/>
  <c r="AB521" i="1"/>
  <c r="AF556" i="1"/>
  <c r="AG556" i="1" s="1"/>
  <c r="AH556" i="1" s="1"/>
  <c r="AB673" i="1"/>
  <c r="AC673" i="1"/>
  <c r="AD673" i="1" s="1"/>
  <c r="U673" i="1"/>
  <c r="U738" i="1"/>
  <c r="AC738" i="1"/>
  <c r="AD738" i="1" s="1"/>
  <c r="AB738" i="1"/>
  <c r="U655" i="1"/>
  <c r="AC655" i="1"/>
  <c r="AD655" i="1" s="1"/>
  <c r="AF749" i="1"/>
  <c r="AG749" i="1" s="1"/>
  <c r="AH749" i="1" s="1"/>
  <c r="T993" i="1"/>
  <c r="V993" i="1"/>
  <c r="AG520" i="1"/>
  <c r="AH520" i="1" s="1"/>
  <c r="AF611" i="1"/>
  <c r="AG611" i="1"/>
  <c r="AH611" i="1" s="1"/>
  <c r="AC617" i="1"/>
  <c r="AD617" i="1" s="1"/>
  <c r="AB617" i="1"/>
  <c r="U657" i="1"/>
  <c r="AC657" i="1"/>
  <c r="AD657" i="1" s="1"/>
  <c r="AB657" i="1"/>
  <c r="AF707" i="1"/>
  <c r="AG707" i="1" s="1"/>
  <c r="AH707" i="1" s="1"/>
  <c r="U585" i="1"/>
  <c r="AC585" i="1"/>
  <c r="AD585" i="1" s="1"/>
  <c r="AB585" i="1"/>
  <c r="AF680" i="1"/>
  <c r="AG680" i="1" s="1"/>
  <c r="AH680" i="1" s="1"/>
  <c r="AB924" i="1"/>
  <c r="U924" i="1"/>
  <c r="AG924" i="1" s="1"/>
  <c r="AH924" i="1" s="1"/>
  <c r="U957" i="1"/>
  <c r="AC957" i="1"/>
  <c r="AD957" i="1" s="1"/>
  <c r="AF540" i="1"/>
  <c r="AG540" i="1" s="1"/>
  <c r="AH540" i="1" s="1"/>
  <c r="AB706" i="1"/>
  <c r="AC706" i="1"/>
  <c r="AD706" i="1" s="1"/>
  <c r="AC526" i="1"/>
  <c r="AD526" i="1" s="1"/>
  <c r="U526" i="1"/>
  <c r="AB526" i="1"/>
  <c r="AC718" i="1"/>
  <c r="AD718" i="1" s="1"/>
  <c r="AB718" i="1"/>
  <c r="AF780" i="1"/>
  <c r="AG780" i="1" s="1"/>
  <c r="AH780" i="1" s="1"/>
  <c r="U661" i="1"/>
  <c r="AB661" i="1"/>
  <c r="AC661" i="1"/>
  <c r="AD661" i="1" s="1"/>
  <c r="AF970" i="1"/>
  <c r="AG970" i="1"/>
  <c r="AH970" i="1" s="1"/>
  <c r="U676" i="1"/>
  <c r="AC676" i="1"/>
  <c r="AD676" i="1" s="1"/>
  <c r="AB676" i="1"/>
  <c r="AF979" i="1"/>
  <c r="AG979" i="1" s="1"/>
  <c r="AH979" i="1" s="1"/>
  <c r="AF646" i="1"/>
  <c r="AG646" i="1"/>
  <c r="AH646" i="1" s="1"/>
  <c r="AG542" i="1"/>
  <c r="AH542" i="1" s="1"/>
  <c r="AB590" i="1"/>
  <c r="AC590" i="1"/>
  <c r="AD590" i="1" s="1"/>
  <c r="U590" i="1"/>
  <c r="U569" i="1"/>
  <c r="AC569" i="1"/>
  <c r="AD569" i="1" s="1"/>
  <c r="U625" i="1"/>
  <c r="AB625" i="1"/>
  <c r="AC625" i="1"/>
  <c r="AD625" i="1" s="1"/>
  <c r="AF588" i="1"/>
  <c r="AG588" i="1" s="1"/>
  <c r="AH588" i="1" s="1"/>
  <c r="AG543" i="1"/>
  <c r="AH543" i="1" s="1"/>
  <c r="AF543" i="1"/>
  <c r="AG635" i="1"/>
  <c r="AH635" i="1" s="1"/>
  <c r="AF635" i="1"/>
  <c r="U544" i="1"/>
  <c r="AB544" i="1"/>
  <c r="AC544" i="1"/>
  <c r="AD544" i="1" s="1"/>
  <c r="AB606" i="1"/>
  <c r="AC606" i="1"/>
  <c r="AD606" i="1" s="1"/>
  <c r="U616" i="1"/>
  <c r="AC616" i="1"/>
  <c r="AD616" i="1" s="1"/>
  <c r="AB616" i="1"/>
  <c r="AG656" i="1"/>
  <c r="AH656" i="1" s="1"/>
  <c r="AF626" i="1"/>
  <c r="AG626" i="1" s="1"/>
  <c r="AH626" i="1" s="1"/>
  <c r="AF690" i="1"/>
  <c r="AG690" i="1" s="1"/>
  <c r="AH690" i="1" s="1"/>
  <c r="AF675" i="1"/>
  <c r="AG675" i="1" s="1"/>
  <c r="AH675" i="1" s="1"/>
  <c r="AF687" i="1"/>
  <c r="AG687" i="1"/>
  <c r="AH687" i="1" s="1"/>
  <c r="AC926" i="1"/>
  <c r="AD926" i="1" s="1"/>
  <c r="AB926" i="1"/>
  <c r="U926" i="1"/>
  <c r="AF548" i="1"/>
  <c r="AG548" i="1" s="1"/>
  <c r="AH548" i="1" s="1"/>
  <c r="AB517" i="1"/>
  <c r="U538" i="1"/>
  <c r="AB538" i="1"/>
  <c r="AF769" i="1"/>
  <c r="AG769" i="1" s="1"/>
  <c r="AH769" i="1" s="1"/>
  <c r="AB1000" i="1"/>
  <c r="T1000" i="1"/>
  <c r="AF604" i="1"/>
  <c r="AG604" i="1"/>
  <c r="AH604" i="1" s="1"/>
  <c r="AG571" i="1"/>
  <c r="AH571" i="1" s="1"/>
  <c r="U574" i="1"/>
  <c r="AC574" i="1"/>
  <c r="AD574" i="1" s="1"/>
  <c r="AC589" i="1"/>
  <c r="AD589" i="1" s="1"/>
  <c r="U589" i="1"/>
  <c r="AF666" i="1"/>
  <c r="AG666" i="1" s="1"/>
  <c r="AH666" i="1" s="1"/>
  <c r="AF667" i="1"/>
  <c r="AG667" i="1"/>
  <c r="AH667" i="1" s="1"/>
  <c r="AF699" i="1"/>
  <c r="AG699" i="1" s="1"/>
  <c r="AH699" i="1" s="1"/>
  <c r="U943" i="1"/>
  <c r="AG943" i="1" s="1"/>
  <c r="AH943" i="1" s="1"/>
  <c r="AB943" i="1"/>
  <c r="AF688" i="1"/>
  <c r="AG688" i="1" s="1"/>
  <c r="AH688" i="1" s="1"/>
  <c r="AF720" i="1"/>
  <c r="AG720" i="1" s="1"/>
  <c r="AH720" i="1" s="1"/>
  <c r="U872" i="1"/>
  <c r="AB872" i="1"/>
  <c r="AC872" i="1"/>
  <c r="AD872" i="1" s="1"/>
  <c r="AC794" i="1"/>
  <c r="AD794" i="1" s="1"/>
  <c r="AB794" i="1"/>
  <c r="AC557" i="1"/>
  <c r="AD557" i="1" s="1"/>
  <c r="U557" i="1"/>
  <c r="AC580" i="1"/>
  <c r="AD580" i="1" s="1"/>
  <c r="AB580" i="1"/>
  <c r="AC777" i="1"/>
  <c r="AD777" i="1" s="1"/>
  <c r="AB777" i="1"/>
  <c r="U777" i="1"/>
  <c r="AB643" i="1"/>
  <c r="U643" i="1"/>
  <c r="AC643" i="1"/>
  <c r="AD643" i="1" s="1"/>
  <c r="AB959" i="1"/>
  <c r="AC952" i="1"/>
  <c r="AD952" i="1" s="1"/>
  <c r="AB952" i="1"/>
  <c r="AG464" i="1"/>
  <c r="AH464" i="1" s="1"/>
  <c r="AC311" i="1"/>
  <c r="AD311" i="1" s="1"/>
  <c r="U311" i="1"/>
  <c r="U314" i="1"/>
  <c r="AC149" i="1"/>
  <c r="AD149" i="1" s="1"/>
  <c r="U335" i="1"/>
  <c r="AG335" i="1" s="1"/>
  <c r="AH335" i="1" s="1"/>
  <c r="AG969" i="1"/>
  <c r="AH969" i="1" s="1"/>
  <c r="AF880" i="1"/>
  <c r="AG880" i="1" s="1"/>
  <c r="AH880" i="1" s="1"/>
  <c r="AG695" i="1"/>
  <c r="AH695" i="1" s="1"/>
  <c r="AG869" i="1"/>
  <c r="AH869" i="1" s="1"/>
  <c r="AF869" i="1"/>
  <c r="AG827" i="1"/>
  <c r="AH827" i="1" s="1"/>
  <c r="AG815" i="1"/>
  <c r="AH815" i="1" s="1"/>
  <c r="AF936" i="1"/>
  <c r="AG936" i="1"/>
  <c r="AH936" i="1" s="1"/>
  <c r="AG628" i="1"/>
  <c r="AH628" i="1" s="1"/>
  <c r="AG784" i="1"/>
  <c r="AH784" i="1" s="1"/>
  <c r="AC538" i="1"/>
  <c r="AD538" i="1" s="1"/>
  <c r="AC579" i="1"/>
  <c r="AD579" i="1" s="1"/>
  <c r="U579" i="1"/>
  <c r="AF610" i="1"/>
  <c r="AG610" i="1" s="1"/>
  <c r="AH610" i="1" s="1"/>
  <c r="AF705" i="1"/>
  <c r="AG705" i="1"/>
  <c r="AH705" i="1" s="1"/>
  <c r="AF725" i="1"/>
  <c r="AG725" i="1" s="1"/>
  <c r="AH725" i="1" s="1"/>
  <c r="AF682" i="1"/>
  <c r="AG682" i="1" s="1"/>
  <c r="AH682" i="1" s="1"/>
  <c r="AF694" i="1"/>
  <c r="AG694" i="1"/>
  <c r="AH694" i="1" s="1"/>
  <c r="AF679" i="1"/>
  <c r="AG679" i="1" s="1"/>
  <c r="AH679" i="1" s="1"/>
  <c r="AC900" i="1"/>
  <c r="AD900" i="1" s="1"/>
  <c r="AB900" i="1"/>
  <c r="U900" i="1"/>
  <c r="AC938" i="1"/>
  <c r="AD938" i="1" s="1"/>
  <c r="AB938" i="1"/>
  <c r="U938" i="1"/>
  <c r="AB808" i="1"/>
  <c r="U808" i="1"/>
  <c r="AG808" i="1" s="1"/>
  <c r="AH808" i="1" s="1"/>
  <c r="AB833" i="1"/>
  <c r="U833" i="1"/>
  <c r="AB856" i="1"/>
  <c r="U856" i="1"/>
  <c r="AC856" i="1"/>
  <c r="AD856" i="1" s="1"/>
  <c r="AB864" i="1"/>
  <c r="U864" i="1"/>
  <c r="AG864" i="1" s="1"/>
  <c r="AH864" i="1" s="1"/>
  <c r="AC868" i="1"/>
  <c r="AD868" i="1" s="1"/>
  <c r="AB868" i="1"/>
  <c r="AG971" i="1"/>
  <c r="AH971" i="1" s="1"/>
  <c r="AF971" i="1"/>
  <c r="U592" i="1"/>
  <c r="AB592" i="1"/>
  <c r="U763" i="1"/>
  <c r="AC763" i="1"/>
  <c r="AD763" i="1" s="1"/>
  <c r="AG298" i="1"/>
  <c r="AH298" i="1" s="1"/>
  <c r="AG40" i="1"/>
  <c r="AH40" i="1" s="1"/>
  <c r="AB180" i="1"/>
  <c r="U180" i="1"/>
  <c r="AG180" i="1" s="1"/>
  <c r="AH180" i="1" s="1"/>
  <c r="U349" i="1"/>
  <c r="AC349" i="1"/>
  <c r="AD349" i="1" s="1"/>
  <c r="AG802" i="1"/>
  <c r="AH802" i="1" s="1"/>
  <c r="AG842" i="1"/>
  <c r="AH842" i="1" s="1"/>
  <c r="U918" i="1"/>
  <c r="AF907" i="1"/>
  <c r="AG907" i="1" s="1"/>
  <c r="AH907" i="1" s="1"/>
  <c r="AG797" i="1"/>
  <c r="AH797" i="1" s="1"/>
  <c r="AF845" i="1"/>
  <c r="AG845" i="1"/>
  <c r="AH845" i="1" s="1"/>
  <c r="AB569" i="1"/>
  <c r="AF955" i="1"/>
  <c r="AG955" i="1"/>
  <c r="AH955" i="1" s="1"/>
  <c r="AG814" i="1"/>
  <c r="AH814" i="1" s="1"/>
  <c r="AF814" i="1"/>
  <c r="AG517" i="1"/>
  <c r="AH517" i="1" s="1"/>
  <c r="AF592" i="1"/>
  <c r="AG592" i="1"/>
  <c r="AH592" i="1" s="1"/>
  <c r="AF559" i="1"/>
  <c r="AG559" i="1"/>
  <c r="AH559" i="1" s="1"/>
  <c r="AG533" i="1"/>
  <c r="AH533" i="1" s="1"/>
  <c r="AF533" i="1"/>
  <c r="AB583" i="1"/>
  <c r="AC583" i="1"/>
  <c r="AD583" i="1" s="1"/>
  <c r="U583" i="1"/>
  <c r="AF618" i="1"/>
  <c r="AG618" i="1"/>
  <c r="AH618" i="1" s="1"/>
  <c r="AF697" i="1"/>
  <c r="AG697" i="1"/>
  <c r="AH697" i="1" s="1"/>
  <c r="AF670" i="1"/>
  <c r="AG670" i="1" s="1"/>
  <c r="AH670" i="1" s="1"/>
  <c r="AG645" i="1"/>
  <c r="AH645" i="1" s="1"/>
  <c r="AG691" i="1"/>
  <c r="AH691" i="1" s="1"/>
  <c r="AB821" i="1"/>
  <c r="U821" i="1"/>
  <c r="AC821" i="1"/>
  <c r="AD821" i="1" s="1"/>
  <c r="U886" i="1"/>
  <c r="AB886" i="1"/>
  <c r="AC886" i="1"/>
  <c r="AD886" i="1" s="1"/>
  <c r="AF728" i="1"/>
  <c r="AG728" i="1"/>
  <c r="AH728" i="1" s="1"/>
  <c r="AG751" i="1"/>
  <c r="AH751" i="1" s="1"/>
  <c r="U795" i="1"/>
  <c r="AC795" i="1"/>
  <c r="AD795" i="1" s="1"/>
  <c r="U860" i="1"/>
  <c r="AB860" i="1"/>
  <c r="AC860" i="1"/>
  <c r="AD860" i="1" s="1"/>
  <c r="AF700" i="1"/>
  <c r="AG700" i="1" s="1"/>
  <c r="AH700" i="1" s="1"/>
  <c r="AF724" i="1"/>
  <c r="AG724" i="1" s="1"/>
  <c r="AH724" i="1" s="1"/>
  <c r="AG549" i="1"/>
  <c r="AH549" i="1" s="1"/>
  <c r="AF762" i="1"/>
  <c r="AG762" i="1" s="1"/>
  <c r="AH762" i="1" s="1"/>
  <c r="U313" i="1"/>
  <c r="AC35" i="1"/>
  <c r="AD35" i="1" s="1"/>
  <c r="U459" i="1"/>
  <c r="AC459" i="1"/>
  <c r="AD459" i="1" s="1"/>
  <c r="AC346" i="1"/>
  <c r="AD346" i="1" s="1"/>
  <c r="U450" i="1"/>
  <c r="AC450" i="1"/>
  <c r="AD450" i="1" s="1"/>
  <c r="AB63" i="1"/>
  <c r="AB17" i="1"/>
  <c r="U17" i="1"/>
  <c r="AG17" i="1" s="1"/>
  <c r="AH17" i="1" s="1"/>
  <c r="AB414" i="1"/>
  <c r="AC414" i="1" s="1"/>
  <c r="AD414" i="1" s="1"/>
  <c r="AC33" i="1"/>
  <c r="AD33" i="1" s="1"/>
  <c r="U33" i="1"/>
  <c r="AB33" i="1"/>
  <c r="AG892" i="1"/>
  <c r="AH892" i="1" s="1"/>
  <c r="AF927" i="1"/>
  <c r="AG927" i="1" s="1"/>
  <c r="AH927" i="1" s="1"/>
  <c r="U617" i="1"/>
  <c r="AF798" i="1"/>
  <c r="AG798" i="1"/>
  <c r="AH798" i="1" s="1"/>
  <c r="AF932" i="1"/>
  <c r="AG932" i="1"/>
  <c r="AH932" i="1" s="1"/>
  <c r="AF883" i="1"/>
  <c r="AG883" i="1" s="1"/>
  <c r="AH883" i="1" s="1"/>
  <c r="AG608" i="1"/>
  <c r="AH608" i="1" s="1"/>
  <c r="AF717" i="1"/>
  <c r="AG717" i="1" s="1"/>
  <c r="AH717" i="1" s="1"/>
  <c r="AF726" i="1"/>
  <c r="AG726" i="1"/>
  <c r="AH726" i="1" s="1"/>
  <c r="AB581" i="1"/>
  <c r="AF773" i="1"/>
  <c r="AG773" i="1" s="1"/>
  <c r="AH773" i="1" s="1"/>
  <c r="U903" i="1"/>
  <c r="AG903" i="1" s="1"/>
  <c r="AH903" i="1" s="1"/>
  <c r="AB903" i="1"/>
  <c r="AB923" i="1"/>
  <c r="AC923" i="1"/>
  <c r="AD923" i="1" s="1"/>
  <c r="AB929" i="1"/>
  <c r="U929" i="1"/>
  <c r="AC929" i="1"/>
  <c r="AD929" i="1" s="1"/>
  <c r="AC933" i="1"/>
  <c r="AD933" i="1" s="1"/>
  <c r="AB933" i="1"/>
  <c r="AC947" i="1"/>
  <c r="AD947" i="1" s="1"/>
  <c r="AB947" i="1"/>
  <c r="U792" i="1"/>
  <c r="AB792" i="1"/>
  <c r="AC792" i="1"/>
  <c r="AD792" i="1" s="1"/>
  <c r="AB795" i="1"/>
  <c r="AB819" i="1"/>
  <c r="U819" i="1"/>
  <c r="AC819" i="1"/>
  <c r="AD819" i="1" s="1"/>
  <c r="AB857" i="1"/>
  <c r="AC857" i="1"/>
  <c r="AD857" i="1" s="1"/>
  <c r="U857" i="1"/>
  <c r="AC748" i="1"/>
  <c r="AD748" i="1" s="1"/>
  <c r="AB564" i="1"/>
  <c r="AC564" i="1"/>
  <c r="AD564" i="1" s="1"/>
  <c r="U564" i="1"/>
  <c r="AB681" i="1"/>
  <c r="AC681" i="1"/>
  <c r="AD681" i="1" s="1"/>
  <c r="U681" i="1"/>
  <c r="AG760" i="1"/>
  <c r="AH760" i="1" s="1"/>
  <c r="U982" i="1"/>
  <c r="AC982" i="1"/>
  <c r="AD982" i="1" s="1"/>
  <c r="AB982" i="1"/>
  <c r="AG894" i="1"/>
  <c r="AH894" i="1" s="1"/>
  <c r="AF713" i="1"/>
  <c r="AG713" i="1"/>
  <c r="AH713" i="1" s="1"/>
  <c r="AC885" i="1"/>
  <c r="AD885" i="1" s="1"/>
  <c r="U885" i="1"/>
  <c r="AC822" i="1"/>
  <c r="AD822" i="1" s="1"/>
  <c r="U822" i="1"/>
  <c r="AB822" i="1"/>
  <c r="AB553" i="1"/>
  <c r="U553" i="1"/>
  <c r="AC553" i="1"/>
  <c r="AD553" i="1" s="1"/>
  <c r="AB733" i="1"/>
  <c r="AC733" i="1"/>
  <c r="AD733" i="1" s="1"/>
  <c r="U733" i="1"/>
  <c r="AC744" i="1"/>
  <c r="AD744" i="1" s="1"/>
  <c r="U744" i="1"/>
  <c r="AB744" i="1"/>
  <c r="AC638" i="1"/>
  <c r="AD638" i="1" s="1"/>
  <c r="U638" i="1"/>
  <c r="AB638" i="1"/>
  <c r="AC703" i="1"/>
  <c r="AD703" i="1" s="1"/>
  <c r="U703" i="1"/>
  <c r="AC600" i="1"/>
  <c r="AD600" i="1" s="1"/>
  <c r="U600" i="1"/>
  <c r="AC648" i="1"/>
  <c r="AD648" i="1" s="1"/>
  <c r="U648" i="1"/>
  <c r="U664" i="1"/>
  <c r="AB664" i="1"/>
  <c r="AC664" i="1"/>
  <c r="AD664" i="1" s="1"/>
  <c r="AC753" i="1"/>
  <c r="AD753" i="1" s="1"/>
  <c r="AB753" i="1"/>
  <c r="AB995" i="1"/>
  <c r="U995" i="1"/>
  <c r="AC786" i="1"/>
  <c r="AD786" i="1" s="1"/>
  <c r="U786" i="1"/>
  <c r="T989" i="1"/>
  <c r="V989" i="1"/>
  <c r="U978" i="1"/>
  <c r="AB978" i="1"/>
  <c r="AC978" i="1"/>
  <c r="AD978" i="1" s="1"/>
  <c r="AC494" i="1"/>
  <c r="AD494" i="1" s="1"/>
  <c r="AC332" i="1"/>
  <c r="AD332" i="1" s="1"/>
  <c r="U170" i="1"/>
  <c r="AC260" i="1"/>
  <c r="AD260" i="1" s="1"/>
  <c r="U316" i="1"/>
  <c r="U185" i="1"/>
  <c r="AG185" i="1" s="1"/>
  <c r="AH185" i="1" s="1"/>
  <c r="AG813" i="1"/>
  <c r="AH813" i="1" s="1"/>
  <c r="AG712" i="1"/>
  <c r="AH712" i="1" s="1"/>
  <c r="AF568" i="1"/>
  <c r="AG568" i="1" s="1"/>
  <c r="AH568" i="1" s="1"/>
  <c r="AF529" i="1"/>
  <c r="AG529" i="1"/>
  <c r="AH529" i="1" s="1"/>
  <c r="AF528" i="1"/>
  <c r="AG528" i="1" s="1"/>
  <c r="AH528" i="1" s="1"/>
  <c r="AF709" i="1"/>
  <c r="AG709" i="1" s="1"/>
  <c r="AH709" i="1" s="1"/>
  <c r="AF671" i="1"/>
  <c r="AG671" i="1" s="1"/>
  <c r="AH671" i="1" s="1"/>
  <c r="AG994" i="1"/>
  <c r="AH994" i="1" s="1"/>
  <c r="AG546" i="1"/>
  <c r="AH546" i="1" s="1"/>
  <c r="AF546" i="1"/>
  <c r="AC550" i="1"/>
  <c r="AD550" i="1" s="1"/>
  <c r="U550" i="1"/>
  <c r="AF539" i="1"/>
  <c r="AG539" i="1" s="1"/>
  <c r="AH539" i="1" s="1"/>
  <c r="AF561" i="1"/>
  <c r="AG561" i="1" s="1"/>
  <c r="AH561" i="1" s="1"/>
  <c r="AG566" i="1"/>
  <c r="AH566" i="1" s="1"/>
  <c r="AF759" i="1"/>
  <c r="AG759" i="1" s="1"/>
  <c r="AH759" i="1" s="1"/>
  <c r="AB696" i="1"/>
  <c r="U696" i="1"/>
  <c r="AC696" i="1"/>
  <c r="AD696" i="1" s="1"/>
  <c r="U991" i="1"/>
  <c r="AG991" i="1" s="1"/>
  <c r="AH991" i="1" s="1"/>
  <c r="AB991" i="1"/>
  <c r="AB71" i="1"/>
  <c r="U164" i="1"/>
  <c r="AG164" i="1" s="1"/>
  <c r="AH164" i="1" s="1"/>
  <c r="AC316" i="1"/>
  <c r="AD316" i="1" s="1"/>
  <c r="AB402" i="1"/>
  <c r="AC402" i="1"/>
  <c r="AD402" i="1" s="1"/>
  <c r="U649" i="1"/>
  <c r="AF536" i="1"/>
  <c r="AG536" i="1" s="1"/>
  <c r="AH536" i="1" s="1"/>
  <c r="AC669" i="1"/>
  <c r="AD669" i="1" s="1"/>
  <c r="AB786" i="1"/>
  <c r="AB942" i="1"/>
  <c r="AB949" i="1"/>
  <c r="U949" i="1"/>
  <c r="AC949" i="1"/>
  <c r="AD949" i="1" s="1"/>
  <c r="AB889" i="1"/>
  <c r="AC889" i="1"/>
  <c r="AD889" i="1" s="1"/>
  <c r="U883" i="1"/>
  <c r="AB883" i="1"/>
  <c r="AB905" i="1"/>
  <c r="U905" i="1"/>
  <c r="AC905" i="1"/>
  <c r="AD905" i="1" s="1"/>
  <c r="AG980" i="1"/>
  <c r="AH980" i="1" s="1"/>
  <c r="AB669" i="1"/>
  <c r="AG741" i="1"/>
  <c r="AH741" i="1" s="1"/>
  <c r="AG565" i="1"/>
  <c r="AH565" i="1" s="1"/>
  <c r="AF565" i="1"/>
  <c r="AC525" i="1"/>
  <c r="AD525" i="1" s="1"/>
  <c r="U525" i="1"/>
  <c r="AB525" i="1"/>
  <c r="AC612" i="1"/>
  <c r="AD612" i="1" s="1"/>
  <c r="U612" i="1"/>
  <c r="T990" i="1"/>
  <c r="T975" i="1"/>
  <c r="V975" i="1"/>
  <c r="AB957" i="1"/>
  <c r="AG809" i="1"/>
  <c r="AH809" i="1" s="1"/>
  <c r="AG820" i="1"/>
  <c r="AH820" i="1" s="1"/>
  <c r="AG901" i="1"/>
  <c r="AH901" i="1" s="1"/>
  <c r="AG828" i="1"/>
  <c r="AH828" i="1" s="1"/>
  <c r="AG531" i="1"/>
  <c r="AH531" i="1" s="1"/>
  <c r="AF995" i="1"/>
  <c r="AG995" i="1" s="1"/>
  <c r="AH995" i="1" s="1"/>
  <c r="AF575" i="1"/>
  <c r="AG575" i="1"/>
  <c r="AH575" i="1" s="1"/>
  <c r="AF631" i="1"/>
  <c r="AG631" i="1"/>
  <c r="AH631" i="1" s="1"/>
  <c r="U519" i="1"/>
  <c r="AG519" i="1" s="1"/>
  <c r="AH519" i="1" s="1"/>
  <c r="AB519" i="1"/>
  <c r="AF636" i="1"/>
  <c r="AG636" i="1" s="1"/>
  <c r="AH636" i="1" s="1"/>
  <c r="AG615" i="1"/>
  <c r="AH615" i="1" s="1"/>
  <c r="AC772" i="1"/>
  <c r="AD772" i="1" s="1"/>
  <c r="AB772" i="1"/>
  <c r="AC599" i="1"/>
  <c r="AD599" i="1" s="1"/>
  <c r="U599" i="1"/>
  <c r="AB599" i="1"/>
  <c r="AF735" i="1"/>
  <c r="AG735" i="1" s="1"/>
  <c r="AH735" i="1" s="1"/>
  <c r="AF647" i="1"/>
  <c r="AG647" i="1"/>
  <c r="AH647" i="1" s="1"/>
  <c r="AG555" i="1"/>
  <c r="AH555" i="1" s="1"/>
  <c r="AC992" i="1"/>
  <c r="AD992" i="1" s="1"/>
  <c r="U992" i="1"/>
  <c r="AB990" i="1"/>
  <c r="AC986" i="1"/>
  <c r="AD986" i="1" s="1"/>
  <c r="AC603" i="1"/>
  <c r="AD603" i="1" s="1"/>
  <c r="AB603" i="1"/>
  <c r="U765" i="1"/>
  <c r="AC765" i="1"/>
  <c r="AD765" i="1" s="1"/>
  <c r="U977" i="1"/>
  <c r="AC977" i="1"/>
  <c r="AD977" i="1" s="1"/>
  <c r="T976" i="1"/>
  <c r="T963" i="1"/>
  <c r="V963" i="1"/>
  <c r="AB974" i="1"/>
  <c r="AB932" i="1"/>
  <c r="V904" i="1"/>
  <c r="T904" i="1"/>
  <c r="V855" i="1"/>
  <c r="T855" i="1"/>
  <c r="R975" i="1"/>
  <c r="S975" i="1" s="1"/>
  <c r="T974" i="1"/>
  <c r="U969" i="1"/>
  <c r="V887" i="1"/>
  <c r="T887" i="1"/>
  <c r="AG642" i="1"/>
  <c r="AH642" i="1" s="1"/>
  <c r="AB986" i="1"/>
  <c r="T940" i="1"/>
  <c r="T959" i="1"/>
  <c r="T946" i="1"/>
  <c r="AB620" i="1"/>
  <c r="AC620" i="1"/>
  <c r="AD620" i="1" s="1"/>
  <c r="AG732" i="1"/>
  <c r="AH732" i="1" s="1"/>
  <c r="AG737" i="1"/>
  <c r="AH737" i="1" s="1"/>
  <c r="U594" i="1"/>
  <c r="AG594" i="1" s="1"/>
  <c r="AH594" i="1" s="1"/>
  <c r="AB594" i="1"/>
  <c r="AG742" i="1"/>
  <c r="AH742" i="1" s="1"/>
  <c r="U997" i="1"/>
  <c r="AC997" i="1"/>
  <c r="AD997" i="1" s="1"/>
  <c r="V996" i="1"/>
  <c r="T996" i="1"/>
  <c r="AB983" i="1"/>
  <c r="U983" i="1"/>
  <c r="AG983" i="1" s="1"/>
  <c r="AH983" i="1" s="1"/>
  <c r="T972" i="1"/>
  <c r="AB966" i="1"/>
  <c r="T966" i="1"/>
  <c r="V945" i="1"/>
  <c r="T945" i="1"/>
  <c r="AB918" i="1"/>
  <c r="AG768" i="1"/>
  <c r="AH768" i="1" s="1"/>
  <c r="AB944" i="1"/>
  <c r="AB979" i="1"/>
  <c r="T920" i="1"/>
  <c r="AG639" i="1"/>
  <c r="AH639" i="1" s="1"/>
  <c r="AB596" i="1"/>
  <c r="U596" i="1"/>
  <c r="AG596" i="1" s="1"/>
  <c r="AH596" i="1" s="1"/>
  <c r="AF619" i="1"/>
  <c r="AG619" i="1"/>
  <c r="AH619" i="1" s="1"/>
  <c r="V994" i="1"/>
  <c r="V998" i="1"/>
  <c r="T998" i="1"/>
  <c r="T984" i="1"/>
  <c r="V977" i="1"/>
  <c r="V970" i="1"/>
  <c r="T967" i="1"/>
  <c r="AB967" i="1" s="1"/>
  <c r="T950" i="1"/>
  <c r="T921" i="1"/>
  <c r="R778" i="1"/>
  <c r="S778" i="1" s="1"/>
  <c r="T757" i="1"/>
  <c r="R897" i="1"/>
  <c r="S897" i="1" s="1"/>
  <c r="R872" i="1"/>
  <c r="S872" i="1" s="1"/>
  <c r="R865" i="1"/>
  <c r="S865" i="1" s="1"/>
  <c r="AB862" i="1"/>
  <c r="T890" i="1"/>
  <c r="T754" i="1"/>
  <c r="R840" i="1"/>
  <c r="S840" i="1" s="1"/>
  <c r="R735" i="1"/>
  <c r="S735" i="1" s="1"/>
  <c r="R726" i="1"/>
  <c r="S726" i="1" s="1"/>
  <c r="R713" i="1"/>
  <c r="S713" i="1" s="1"/>
  <c r="T693" i="1"/>
  <c r="R691" i="1"/>
  <c r="S691" i="1" s="1"/>
  <c r="V677" i="1"/>
  <c r="R667" i="1"/>
  <c r="S667" i="1" s="1"/>
  <c r="R732" i="1"/>
  <c r="S732" i="1" s="1"/>
  <c r="T764" i="1"/>
  <c r="R712" i="1"/>
  <c r="S712" i="1" s="1"/>
  <c r="R695" i="1"/>
  <c r="S695" i="1" s="1"/>
  <c r="AC660" i="1"/>
  <c r="AD660" i="1" s="1"/>
  <c r="U660" i="1"/>
  <c r="T779" i="1"/>
  <c r="R664" i="1"/>
  <c r="S664" i="1" s="1"/>
  <c r="V621" i="1"/>
  <c r="T621" i="1"/>
  <c r="T597" i="1"/>
  <c r="R593" i="1"/>
  <c r="S593" i="1" s="1"/>
  <c r="R589" i="1"/>
  <c r="S589" i="1" s="1"/>
  <c r="R656" i="1"/>
  <c r="S656" i="1" s="1"/>
  <c r="T623" i="1"/>
  <c r="R658" i="1"/>
  <c r="S658" i="1" s="1"/>
  <c r="T652" i="1"/>
  <c r="V652" i="1"/>
  <c r="T651" i="1"/>
  <c r="AB651" i="1" s="1"/>
  <c r="R586" i="1"/>
  <c r="S586" i="1" s="1"/>
  <c r="V558" i="1"/>
  <c r="T558" i="1"/>
  <c r="AA436" i="1"/>
  <c r="AB436" i="1" s="1"/>
  <c r="AC436" i="1" s="1"/>
  <c r="AD436" i="1" s="1"/>
  <c r="AB480" i="1"/>
  <c r="AB498" i="1"/>
  <c r="R572" i="1"/>
  <c r="S572" i="1" s="1"/>
  <c r="R595" i="1"/>
  <c r="S595" i="1" s="1"/>
  <c r="R575" i="1"/>
  <c r="S575" i="1" s="1"/>
  <c r="R585" i="1"/>
  <c r="S585" i="1" s="1"/>
  <c r="R571" i="1"/>
  <c r="S571" i="1" s="1"/>
  <c r="R446" i="1"/>
  <c r="S446" i="1" s="1"/>
  <c r="AA422" i="1"/>
  <c r="AB422" i="1" s="1"/>
  <c r="AC422" i="1" s="1"/>
  <c r="AD422" i="1" s="1"/>
  <c r="R506" i="1"/>
  <c r="S506" i="1" s="1"/>
  <c r="AA415" i="1"/>
  <c r="AB415" i="1" s="1"/>
  <c r="AC415" i="1" s="1"/>
  <c r="AD415" i="1" s="1"/>
  <c r="AA425" i="1"/>
  <c r="AB425" i="1" s="1"/>
  <c r="AC425" i="1" s="1"/>
  <c r="AD425" i="1" s="1"/>
  <c r="AA347" i="1"/>
  <c r="AB347" i="1" s="1"/>
  <c r="AC347" i="1" s="1"/>
  <c r="AD347" i="1" s="1"/>
  <c r="AB456" i="1"/>
  <c r="R456" i="1"/>
  <c r="S456" i="1" s="1"/>
  <c r="R463" i="1"/>
  <c r="S463" i="1" s="1"/>
  <c r="R339" i="1"/>
  <c r="S339" i="1" s="1"/>
  <c r="AA405" i="1"/>
  <c r="AB405" i="1" s="1"/>
  <c r="AC405" i="1" s="1"/>
  <c r="AD405" i="1" s="1"/>
  <c r="T358" i="1"/>
  <c r="R354" i="1"/>
  <c r="S354" i="1" s="1"/>
  <c r="AA390" i="1"/>
  <c r="AB390" i="1" s="1"/>
  <c r="AC390" i="1" s="1"/>
  <c r="AD390" i="1" s="1"/>
  <c r="R479" i="1"/>
  <c r="S479" i="1" s="1"/>
  <c r="AB474" i="1"/>
  <c r="R417" i="1"/>
  <c r="S417" i="1" s="1"/>
  <c r="AA368" i="1"/>
  <c r="AB274" i="1"/>
  <c r="AA413" i="1"/>
  <c r="AB413" i="1" s="1"/>
  <c r="AC413" i="1" s="1"/>
  <c r="AD413" i="1" s="1"/>
  <c r="AB410" i="1"/>
  <c r="AC410" i="1" s="1"/>
  <c r="AD410" i="1" s="1"/>
  <c r="AA399" i="1"/>
  <c r="AB399" i="1" s="1"/>
  <c r="AC399" i="1" s="1"/>
  <c r="AD399" i="1" s="1"/>
  <c r="AA391" i="1"/>
  <c r="AB391" i="1" s="1"/>
  <c r="AC391" i="1" s="1"/>
  <c r="AD391" i="1" s="1"/>
  <c r="AA352" i="1"/>
  <c r="AB352" i="1" s="1"/>
  <c r="AC352" i="1" s="1"/>
  <c r="AD352" i="1" s="1"/>
  <c r="AA410" i="1"/>
  <c r="AA356" i="1"/>
  <c r="AB356" i="1" s="1"/>
  <c r="AC356" i="1" s="1"/>
  <c r="AD356" i="1" s="1"/>
  <c r="R316" i="1"/>
  <c r="S316" i="1" s="1"/>
  <c r="R294" i="1"/>
  <c r="S294" i="1" s="1"/>
  <c r="AE156" i="1"/>
  <c r="AA156" i="1"/>
  <c r="AB156" i="1" s="1"/>
  <c r="AC156" i="1" s="1"/>
  <c r="AD156" i="1" s="1"/>
  <c r="R265" i="1"/>
  <c r="S265" i="1" s="1"/>
  <c r="AB302" i="1"/>
  <c r="R223" i="1"/>
  <c r="S223" i="1" s="1"/>
  <c r="AE146" i="1"/>
  <c r="AA146" i="1"/>
  <c r="AE137" i="1"/>
  <c r="AA137" i="1"/>
  <c r="AB137" i="1" s="1"/>
  <c r="AC137" i="1" s="1"/>
  <c r="AD137" i="1" s="1"/>
  <c r="AA148" i="1"/>
  <c r="AB148" i="1" s="1"/>
  <c r="AC148" i="1" s="1"/>
  <c r="AD148" i="1" s="1"/>
  <c r="AA140" i="1"/>
  <c r="AB140" i="1" s="1"/>
  <c r="AC140" i="1" s="1"/>
  <c r="AD140" i="1" s="1"/>
  <c r="AB125" i="1"/>
  <c r="AC125" i="1" s="1"/>
  <c r="AD125" i="1" s="1"/>
  <c r="AB120" i="1"/>
  <c r="AC120" i="1" s="1"/>
  <c r="AD120" i="1" s="1"/>
  <c r="AA107" i="1"/>
  <c r="AB107" i="1" s="1"/>
  <c r="AC107" i="1" s="1"/>
  <c r="AD107" i="1" s="1"/>
  <c r="AA163" i="1"/>
  <c r="AB163" i="1" s="1"/>
  <c r="AC163" i="1" s="1"/>
  <c r="AD163" i="1" s="1"/>
  <c r="AA139" i="1"/>
  <c r="AB139" i="1" s="1"/>
  <c r="AC139" i="1" s="1"/>
  <c r="AD139" i="1" s="1"/>
  <c r="AA112" i="1"/>
  <c r="AB112" i="1" s="1"/>
  <c r="AC112" i="1" s="1"/>
  <c r="AD112" i="1" s="1"/>
  <c r="AA98" i="1"/>
  <c r="AB98" i="1" s="1"/>
  <c r="AC98" i="1" s="1"/>
  <c r="AD98" i="1" s="1"/>
  <c r="AA143" i="1"/>
  <c r="AB143" i="1" s="1"/>
  <c r="AC143" i="1" s="1"/>
  <c r="AD143" i="1" s="1"/>
  <c r="AA138" i="1"/>
  <c r="AB138" i="1" s="1"/>
  <c r="AC138" i="1" s="1"/>
  <c r="AD138" i="1" s="1"/>
  <c r="AA132" i="1"/>
  <c r="AB132" i="1" s="1"/>
  <c r="AC132" i="1" s="1"/>
  <c r="AD132" i="1" s="1"/>
  <c r="AA120" i="1"/>
  <c r="AA124" i="1"/>
  <c r="AB124" i="1" s="1"/>
  <c r="AC124" i="1" s="1"/>
  <c r="AD124" i="1" s="1"/>
  <c r="AA117" i="1"/>
  <c r="AB117" i="1" s="1"/>
  <c r="AC117" i="1" s="1"/>
  <c r="AD117" i="1" s="1"/>
  <c r="AA134" i="1"/>
  <c r="AB134" i="1" s="1"/>
  <c r="AC134" i="1" s="1"/>
  <c r="AD134" i="1" s="1"/>
  <c r="AA109" i="1"/>
  <c r="AB109" i="1" s="1"/>
  <c r="AC109" i="1" s="1"/>
  <c r="AD109" i="1" s="1"/>
  <c r="AA85" i="1"/>
  <c r="AB85" i="1" s="1"/>
  <c r="AC85" i="1" s="1"/>
  <c r="AD85" i="1" s="1"/>
  <c r="AB30" i="1"/>
  <c r="T30" i="1"/>
  <c r="R74" i="1"/>
  <c r="S74" i="1" s="1"/>
  <c r="AF347" i="1" l="1"/>
  <c r="AG347" i="1" s="1"/>
  <c r="AH347" i="1" s="1"/>
  <c r="AF137" i="1"/>
  <c r="AG137" i="1" s="1"/>
  <c r="AH137" i="1" s="1"/>
  <c r="AF125" i="1"/>
  <c r="AG125" i="1" s="1"/>
  <c r="AH125" i="1" s="1"/>
  <c r="AG146" i="1"/>
  <c r="AH146" i="1" s="1"/>
  <c r="AF146" i="1"/>
  <c r="AF362" i="1"/>
  <c r="AG362" i="1" s="1"/>
  <c r="AH362" i="1" s="1"/>
  <c r="AF409" i="1"/>
  <c r="AG409" i="1"/>
  <c r="AH409" i="1" s="1"/>
  <c r="AF360" i="1"/>
  <c r="AG360" i="1" s="1"/>
  <c r="AH360" i="1" s="1"/>
  <c r="AG110" i="1"/>
  <c r="AH110" i="1" s="1"/>
  <c r="AF110" i="1"/>
  <c r="AF85" i="1"/>
  <c r="AG85" i="1" s="1"/>
  <c r="AH85" i="1" s="1"/>
  <c r="AF112" i="1"/>
  <c r="AG112" i="1"/>
  <c r="AH112" i="1" s="1"/>
  <c r="AF161" i="1"/>
  <c r="AG161" i="1" s="1"/>
  <c r="AH161" i="1" s="1"/>
  <c r="AF368" i="1"/>
  <c r="AG368" i="1" s="1"/>
  <c r="AH368" i="1" s="1"/>
  <c r="AF109" i="1"/>
  <c r="AG109" i="1"/>
  <c r="AH109" i="1" s="1"/>
  <c r="AF381" i="1"/>
  <c r="AG381" i="1"/>
  <c r="AH381" i="1" s="1"/>
  <c r="AF410" i="1"/>
  <c r="AG410" i="1" s="1"/>
  <c r="AH410" i="1" s="1"/>
  <c r="AF413" i="1"/>
  <c r="AG413" i="1" s="1"/>
  <c r="AH413" i="1" s="1"/>
  <c r="AF163" i="1"/>
  <c r="AG163" i="1" s="1"/>
  <c r="AH163" i="1" s="1"/>
  <c r="AF405" i="1"/>
  <c r="AG405" i="1" s="1"/>
  <c r="AH405" i="1" s="1"/>
  <c r="AF422" i="1"/>
  <c r="AG422" i="1" s="1"/>
  <c r="AH422" i="1" s="1"/>
  <c r="AF120" i="1"/>
  <c r="AG120" i="1" s="1"/>
  <c r="AH120" i="1" s="1"/>
  <c r="AF352" i="1"/>
  <c r="AG352" i="1" s="1"/>
  <c r="AH352" i="1" s="1"/>
  <c r="U558" i="1"/>
  <c r="AC558" i="1"/>
  <c r="AD558" i="1" s="1"/>
  <c r="AB558" i="1"/>
  <c r="AB890" i="1"/>
  <c r="AC890" i="1"/>
  <c r="AD890" i="1" s="1"/>
  <c r="U890" i="1"/>
  <c r="AF669" i="1"/>
  <c r="AG669" i="1" s="1"/>
  <c r="AH669" i="1" s="1"/>
  <c r="AF933" i="1"/>
  <c r="AG933" i="1" s="1"/>
  <c r="AH933" i="1" s="1"/>
  <c r="AF140" i="1"/>
  <c r="AG140" i="1" s="1"/>
  <c r="AH140" i="1" s="1"/>
  <c r="U904" i="1"/>
  <c r="AB904" i="1"/>
  <c r="AC904" i="1"/>
  <c r="AD904" i="1" s="1"/>
  <c r="U990" i="1"/>
  <c r="AC990" i="1"/>
  <c r="AD990" i="1" s="1"/>
  <c r="AC989" i="1"/>
  <c r="AD989" i="1" s="1"/>
  <c r="U989" i="1"/>
  <c r="AB989" i="1"/>
  <c r="AF885" i="1"/>
  <c r="AG885" i="1" s="1"/>
  <c r="AH885" i="1" s="1"/>
  <c r="AF795" i="1"/>
  <c r="AG795" i="1"/>
  <c r="AH795" i="1" s="1"/>
  <c r="AF148" i="1"/>
  <c r="AG148" i="1"/>
  <c r="AH148" i="1" s="1"/>
  <c r="AF660" i="1"/>
  <c r="AG660" i="1" s="1"/>
  <c r="AH660" i="1" s="1"/>
  <c r="AG748" i="1"/>
  <c r="AH748" i="1" s="1"/>
  <c r="AF748" i="1"/>
  <c r="AF346" i="1"/>
  <c r="AG346" i="1" s="1"/>
  <c r="AH346" i="1" s="1"/>
  <c r="AF949" i="1"/>
  <c r="AG949" i="1"/>
  <c r="AH949" i="1" s="1"/>
  <c r="AF638" i="1"/>
  <c r="AG638" i="1" s="1"/>
  <c r="AH638" i="1" s="1"/>
  <c r="AF33" i="1"/>
  <c r="AG33" i="1" s="1"/>
  <c r="AH33" i="1" s="1"/>
  <c r="AF856" i="1"/>
  <c r="AG856" i="1" s="1"/>
  <c r="AH856" i="1" s="1"/>
  <c r="AF718" i="1"/>
  <c r="AG718" i="1"/>
  <c r="AH718" i="1" s="1"/>
  <c r="AF136" i="1"/>
  <c r="AG136" i="1"/>
  <c r="AH136" i="1" s="1"/>
  <c r="AF184" i="1"/>
  <c r="AG184" i="1" s="1"/>
  <c r="AH184" i="1" s="1"/>
  <c r="AF132" i="1"/>
  <c r="AG132" i="1"/>
  <c r="AH132" i="1" s="1"/>
  <c r="AF436" i="1"/>
  <c r="AG436" i="1"/>
  <c r="AH436" i="1" s="1"/>
  <c r="AC754" i="1"/>
  <c r="AD754" i="1" s="1"/>
  <c r="U754" i="1"/>
  <c r="AB754" i="1"/>
  <c r="U921" i="1"/>
  <c r="AC921" i="1"/>
  <c r="AD921" i="1" s="1"/>
  <c r="AB921" i="1"/>
  <c r="U972" i="1"/>
  <c r="AC972" i="1"/>
  <c r="AD972" i="1" s="1"/>
  <c r="AB972" i="1"/>
  <c r="U940" i="1"/>
  <c r="AC940" i="1"/>
  <c r="AD940" i="1" s="1"/>
  <c r="AB940" i="1"/>
  <c r="U855" i="1"/>
  <c r="AB855" i="1"/>
  <c r="AC855" i="1"/>
  <c r="AD855" i="1" s="1"/>
  <c r="AC963" i="1"/>
  <c r="AD963" i="1" s="1"/>
  <c r="U963" i="1"/>
  <c r="AB963" i="1"/>
  <c r="AF986" i="1"/>
  <c r="AG986" i="1" s="1"/>
  <c r="AH986" i="1" s="1"/>
  <c r="AF753" i="1"/>
  <c r="AG753" i="1" s="1"/>
  <c r="AH753" i="1" s="1"/>
  <c r="AF822" i="1"/>
  <c r="AG822" i="1"/>
  <c r="AH822" i="1" s="1"/>
  <c r="AF900" i="1"/>
  <c r="AG900" i="1" s="1"/>
  <c r="AH900" i="1" s="1"/>
  <c r="AG311" i="1"/>
  <c r="AH311" i="1" s="1"/>
  <c r="AF311" i="1"/>
  <c r="AF794" i="1"/>
  <c r="AG794" i="1" s="1"/>
  <c r="AH794" i="1" s="1"/>
  <c r="U1000" i="1"/>
  <c r="AC1000" i="1"/>
  <c r="AD1000" i="1" s="1"/>
  <c r="AF706" i="1"/>
  <c r="AG706" i="1" s="1"/>
  <c r="AH706" i="1" s="1"/>
  <c r="AG657" i="1"/>
  <c r="AH657" i="1" s="1"/>
  <c r="AF657" i="1"/>
  <c r="AC993" i="1"/>
  <c r="AD993" i="1" s="1"/>
  <c r="U993" i="1"/>
  <c r="AB993" i="1"/>
  <c r="AF799" i="1"/>
  <c r="AG799" i="1" s="1"/>
  <c r="AH799" i="1" s="1"/>
  <c r="AF212" i="1"/>
  <c r="AG212" i="1"/>
  <c r="AH212" i="1" s="1"/>
  <c r="AF498" i="1"/>
  <c r="AG498" i="1" s="1"/>
  <c r="AH498" i="1" s="1"/>
  <c r="AF387" i="1"/>
  <c r="AG387" i="1" s="1"/>
  <c r="AH387" i="1" s="1"/>
  <c r="AF392" i="1"/>
  <c r="AG392" i="1" s="1"/>
  <c r="AH392" i="1" s="1"/>
  <c r="AF241" i="1"/>
  <c r="AG241" i="1"/>
  <c r="AH241" i="1" s="1"/>
  <c r="AF116" i="1"/>
  <c r="AG116" i="1" s="1"/>
  <c r="AH116" i="1" s="1"/>
  <c r="AF207" i="1"/>
  <c r="AG207" i="1" s="1"/>
  <c r="AH207" i="1" s="1"/>
  <c r="AF318" i="1"/>
  <c r="AG318" i="1"/>
  <c r="AH318" i="1" s="1"/>
  <c r="AF330" i="1"/>
  <c r="AG330" i="1" s="1"/>
  <c r="AH330" i="1" s="1"/>
  <c r="AG868" i="1"/>
  <c r="AH868" i="1" s="1"/>
  <c r="AF868" i="1"/>
  <c r="AF872" i="1"/>
  <c r="AG872" i="1" s="1"/>
  <c r="AH872" i="1" s="1"/>
  <c r="AF589" i="1"/>
  <c r="AG589" i="1"/>
  <c r="AH589" i="1" s="1"/>
  <c r="AF606" i="1"/>
  <c r="AG606" i="1"/>
  <c r="AH606" i="1" s="1"/>
  <c r="AG673" i="1"/>
  <c r="AH673" i="1" s="1"/>
  <c r="AF673" i="1"/>
  <c r="AF472" i="1"/>
  <c r="AG472" i="1" s="1"/>
  <c r="AH472" i="1" s="1"/>
  <c r="AF333" i="1"/>
  <c r="AG333" i="1"/>
  <c r="AH333" i="1" s="1"/>
  <c r="AF123" i="1"/>
  <c r="AG123" i="1" s="1"/>
  <c r="AH123" i="1" s="1"/>
  <c r="AF32" i="1"/>
  <c r="AG32" i="1" s="1"/>
  <c r="AH32" i="1" s="1"/>
  <c r="AF254" i="1"/>
  <c r="AG254" i="1" s="1"/>
  <c r="AH254" i="1" s="1"/>
  <c r="AF445" i="1"/>
  <c r="AG445" i="1" s="1"/>
  <c r="AH445" i="1" s="1"/>
  <c r="AF503" i="1"/>
  <c r="AG503" i="1" s="1"/>
  <c r="AH503" i="1" s="1"/>
  <c r="AG431" i="1"/>
  <c r="AH431" i="1" s="1"/>
  <c r="AF431" i="1"/>
  <c r="AF821" i="1"/>
  <c r="AG821" i="1" s="1"/>
  <c r="AH821" i="1" s="1"/>
  <c r="AF763" i="1"/>
  <c r="AG763" i="1"/>
  <c r="AH763" i="1" s="1"/>
  <c r="AF777" i="1"/>
  <c r="AG777" i="1"/>
  <c r="AH777" i="1" s="1"/>
  <c r="AF574" i="1"/>
  <c r="AG574" i="1" s="1"/>
  <c r="AH574" i="1" s="1"/>
  <c r="AF590" i="1"/>
  <c r="AG590" i="1" s="1"/>
  <c r="AH590" i="1" s="1"/>
  <c r="AF676" i="1"/>
  <c r="AG676" i="1"/>
  <c r="AH676" i="1" s="1"/>
  <c r="AF233" i="1"/>
  <c r="AG233" i="1"/>
  <c r="AH233" i="1" s="1"/>
  <c r="AF325" i="1"/>
  <c r="AG325" i="1" s="1"/>
  <c r="AH325" i="1" s="1"/>
  <c r="AF216" i="1"/>
  <c r="AG216" i="1" s="1"/>
  <c r="AH216" i="1" s="1"/>
  <c r="AF307" i="1"/>
  <c r="AG307" i="1"/>
  <c r="AH307" i="1" s="1"/>
  <c r="AF51" i="1"/>
  <c r="AG51" i="1"/>
  <c r="AH51" i="1" s="1"/>
  <c r="AG99" i="1"/>
  <c r="AH99" i="1" s="1"/>
  <c r="AF99" i="1"/>
  <c r="AF84" i="1"/>
  <c r="AG84" i="1" s="1"/>
  <c r="AH84" i="1" s="1"/>
  <c r="AF200" i="1"/>
  <c r="AG200" i="1" s="1"/>
  <c r="AH200" i="1" s="1"/>
  <c r="AF45" i="1"/>
  <c r="AG45" i="1"/>
  <c r="AH45" i="1" s="1"/>
  <c r="AF54" i="1"/>
  <c r="AG54" i="1" s="1"/>
  <c r="AH54" i="1" s="1"/>
  <c r="AF77" i="1"/>
  <c r="AG77" i="1" s="1"/>
  <c r="AH77" i="1" s="1"/>
  <c r="AF83" i="1"/>
  <c r="AG83" i="1" s="1"/>
  <c r="AH83" i="1" s="1"/>
  <c r="AF952" i="1"/>
  <c r="AG952" i="1" s="1"/>
  <c r="AH952" i="1" s="1"/>
  <c r="AF926" i="1"/>
  <c r="AG926" i="1" s="1"/>
  <c r="AH926" i="1" s="1"/>
  <c r="AF544" i="1"/>
  <c r="AG544" i="1" s="1"/>
  <c r="AH544" i="1" s="1"/>
  <c r="AF585" i="1"/>
  <c r="AG585" i="1"/>
  <c r="AH585" i="1" s="1"/>
  <c r="AF617" i="1"/>
  <c r="AG617" i="1"/>
  <c r="AH617" i="1" s="1"/>
  <c r="AG655" i="1"/>
  <c r="AH655" i="1" s="1"/>
  <c r="AF655" i="1"/>
  <c r="AG197" i="1"/>
  <c r="AH197" i="1" s="1"/>
  <c r="AF197" i="1"/>
  <c r="AF56" i="1"/>
  <c r="AG56" i="1" s="1"/>
  <c r="AH56" i="1" s="1"/>
  <c r="AF473" i="1"/>
  <c r="AG473" i="1" s="1"/>
  <c r="AH473" i="1" s="1"/>
  <c r="AF421" i="1"/>
  <c r="AG421" i="1" s="1"/>
  <c r="AH421" i="1" s="1"/>
  <c r="AF287" i="1"/>
  <c r="AG287" i="1" s="1"/>
  <c r="AH287" i="1" s="1"/>
  <c r="AF111" i="1"/>
  <c r="AG111" i="1" s="1"/>
  <c r="AH111" i="1" s="1"/>
  <c r="AF477" i="1"/>
  <c r="AG477" i="1" s="1"/>
  <c r="AH477" i="1" s="1"/>
  <c r="AF348" i="1"/>
  <c r="AG348" i="1" s="1"/>
  <c r="AH348" i="1" s="1"/>
  <c r="AG138" i="1"/>
  <c r="AH138" i="1" s="1"/>
  <c r="AF138" i="1"/>
  <c r="AC623" i="1"/>
  <c r="AD623" i="1" s="1"/>
  <c r="U623" i="1"/>
  <c r="AB623" i="1"/>
  <c r="U950" i="1"/>
  <c r="AC950" i="1"/>
  <c r="AD950" i="1" s="1"/>
  <c r="AC976" i="1"/>
  <c r="AD976" i="1" s="1"/>
  <c r="U976" i="1"/>
  <c r="AB976" i="1"/>
  <c r="AF703" i="1"/>
  <c r="AG703" i="1" s="1"/>
  <c r="AH703" i="1" s="1"/>
  <c r="AF450" i="1"/>
  <c r="AG450" i="1"/>
  <c r="AH450" i="1" s="1"/>
  <c r="AG143" i="1"/>
  <c r="AH143" i="1" s="1"/>
  <c r="AF143" i="1"/>
  <c r="AG889" i="1"/>
  <c r="AH889" i="1" s="1"/>
  <c r="AF889" i="1"/>
  <c r="AF982" i="1"/>
  <c r="AG982" i="1"/>
  <c r="AH982" i="1" s="1"/>
  <c r="AF156" i="1"/>
  <c r="AG156" i="1" s="1"/>
  <c r="AH156" i="1" s="1"/>
  <c r="U693" i="1"/>
  <c r="AB693" i="1"/>
  <c r="AC693" i="1"/>
  <c r="AD693" i="1" s="1"/>
  <c r="U887" i="1"/>
  <c r="AB887" i="1"/>
  <c r="AC887" i="1"/>
  <c r="AD887" i="1" s="1"/>
  <c r="AF599" i="1"/>
  <c r="AG599" i="1"/>
  <c r="AH599" i="1" s="1"/>
  <c r="AG553" i="1"/>
  <c r="AH553" i="1" s="1"/>
  <c r="AF553" i="1"/>
  <c r="AF792" i="1"/>
  <c r="AG792" i="1" s="1"/>
  <c r="AH792" i="1" s="1"/>
  <c r="AF425" i="1"/>
  <c r="AG425" i="1"/>
  <c r="AH425" i="1" s="1"/>
  <c r="AB945" i="1"/>
  <c r="U945" i="1"/>
  <c r="AC945" i="1"/>
  <c r="AD945" i="1" s="1"/>
  <c r="AF696" i="1"/>
  <c r="AG696" i="1" s="1"/>
  <c r="AH696" i="1" s="1"/>
  <c r="AF580" i="1"/>
  <c r="AG580" i="1" s="1"/>
  <c r="AH580" i="1" s="1"/>
  <c r="AF101" i="1"/>
  <c r="AG101" i="1"/>
  <c r="AH101" i="1" s="1"/>
  <c r="AF139" i="1"/>
  <c r="AG139" i="1" s="1"/>
  <c r="AH139" i="1" s="1"/>
  <c r="AF415" i="1"/>
  <c r="AG415" i="1" s="1"/>
  <c r="AH415" i="1" s="1"/>
  <c r="AF997" i="1"/>
  <c r="AG997" i="1"/>
  <c r="AH997" i="1" s="1"/>
  <c r="AF772" i="1"/>
  <c r="AG772" i="1" s="1"/>
  <c r="AH772" i="1" s="1"/>
  <c r="AF905" i="1"/>
  <c r="AG905" i="1" s="1"/>
  <c r="AH905" i="1" s="1"/>
  <c r="AF402" i="1"/>
  <c r="AG402" i="1"/>
  <c r="AH402" i="1" s="1"/>
  <c r="AF494" i="1"/>
  <c r="AG494" i="1"/>
  <c r="AH494" i="1" s="1"/>
  <c r="AF648" i="1"/>
  <c r="AG648" i="1"/>
  <c r="AH648" i="1" s="1"/>
  <c r="AF857" i="1"/>
  <c r="AG857" i="1" s="1"/>
  <c r="AH857" i="1" s="1"/>
  <c r="AF923" i="1"/>
  <c r="AG923" i="1" s="1"/>
  <c r="AH923" i="1" s="1"/>
  <c r="AF414" i="1"/>
  <c r="AG414" i="1"/>
  <c r="AH414" i="1" s="1"/>
  <c r="AF938" i="1"/>
  <c r="AG938" i="1"/>
  <c r="AH938" i="1" s="1"/>
  <c r="AF149" i="1"/>
  <c r="AG149" i="1" s="1"/>
  <c r="AH149" i="1" s="1"/>
  <c r="AF643" i="1"/>
  <c r="AG643" i="1"/>
  <c r="AH643" i="1" s="1"/>
  <c r="AF504" i="1"/>
  <c r="AG504" i="1"/>
  <c r="AH504" i="1" s="1"/>
  <c r="AF215" i="1"/>
  <c r="AG215" i="1" s="1"/>
  <c r="AH215" i="1" s="1"/>
  <c r="AG104" i="1"/>
  <c r="AH104" i="1" s="1"/>
  <c r="AF104" i="1"/>
  <c r="AF371" i="1"/>
  <c r="AG371" i="1" s="1"/>
  <c r="AH371" i="1" s="1"/>
  <c r="AF319" i="1"/>
  <c r="AG319" i="1"/>
  <c r="AH319" i="1" s="1"/>
  <c r="AF259" i="1"/>
  <c r="AG259" i="1"/>
  <c r="AH259" i="1" s="1"/>
  <c r="AG408" i="1"/>
  <c r="AH408" i="1" s="1"/>
  <c r="AF408" i="1"/>
  <c r="AF95" i="1"/>
  <c r="AG95" i="1"/>
  <c r="AH95" i="1" s="1"/>
  <c r="AF501" i="1"/>
  <c r="AG501" i="1"/>
  <c r="AH501" i="1" s="1"/>
  <c r="AF664" i="1"/>
  <c r="AG664" i="1"/>
  <c r="AH664" i="1" s="1"/>
  <c r="AG564" i="1"/>
  <c r="AH564" i="1" s="1"/>
  <c r="AF564" i="1"/>
  <c r="AF929" i="1"/>
  <c r="AG929" i="1" s="1"/>
  <c r="AH929" i="1" s="1"/>
  <c r="AF390" i="1"/>
  <c r="AG390" i="1"/>
  <c r="AH390" i="1" s="1"/>
  <c r="U996" i="1"/>
  <c r="AC996" i="1"/>
  <c r="AD996" i="1" s="1"/>
  <c r="AB996" i="1"/>
  <c r="AF765" i="1"/>
  <c r="AG765" i="1" s="1"/>
  <c r="AH765" i="1" s="1"/>
  <c r="AF612" i="1"/>
  <c r="AG612" i="1" s="1"/>
  <c r="AH612" i="1" s="1"/>
  <c r="AF332" i="1"/>
  <c r="AG332" i="1" s="1"/>
  <c r="AH332" i="1" s="1"/>
  <c r="AF625" i="1"/>
  <c r="AG625" i="1"/>
  <c r="AH625" i="1" s="1"/>
  <c r="AF939" i="1"/>
  <c r="AG939" i="1" s="1"/>
  <c r="AH939" i="1" s="1"/>
  <c r="AF126" i="1"/>
  <c r="AG126" i="1" s="1"/>
  <c r="AH126" i="1" s="1"/>
  <c r="AF179" i="1"/>
  <c r="AG179" i="1"/>
  <c r="AH179" i="1" s="1"/>
  <c r="AC358" i="1"/>
  <c r="AD358" i="1" s="1"/>
  <c r="U358" i="1"/>
  <c r="AB358" i="1"/>
  <c r="U597" i="1"/>
  <c r="AB597" i="1"/>
  <c r="AC597" i="1"/>
  <c r="AD597" i="1" s="1"/>
  <c r="AF124" i="1"/>
  <c r="AG124" i="1" s="1"/>
  <c r="AH124" i="1" s="1"/>
  <c r="U652" i="1"/>
  <c r="AC652" i="1"/>
  <c r="AD652" i="1" s="1"/>
  <c r="AB652" i="1"/>
  <c r="AC621" i="1"/>
  <c r="AD621" i="1" s="1"/>
  <c r="AB621" i="1"/>
  <c r="U621" i="1"/>
  <c r="AC764" i="1"/>
  <c r="AD764" i="1" s="1"/>
  <c r="AB764" i="1"/>
  <c r="U764" i="1"/>
  <c r="AC757" i="1"/>
  <c r="AD757" i="1" s="1"/>
  <c r="AB757" i="1"/>
  <c r="U757" i="1"/>
  <c r="AC984" i="1"/>
  <c r="AD984" i="1" s="1"/>
  <c r="U984" i="1"/>
  <c r="AB984" i="1"/>
  <c r="AC966" i="1"/>
  <c r="AD966" i="1" s="1"/>
  <c r="U966" i="1"/>
  <c r="U946" i="1"/>
  <c r="AC946" i="1"/>
  <c r="AD946" i="1" s="1"/>
  <c r="AB946" i="1"/>
  <c r="U974" i="1"/>
  <c r="AC974" i="1"/>
  <c r="AD974" i="1" s="1"/>
  <c r="AB950" i="1"/>
  <c r="AF978" i="1"/>
  <c r="AG978" i="1"/>
  <c r="AH978" i="1" s="1"/>
  <c r="AF681" i="1"/>
  <c r="AG681" i="1" s="1"/>
  <c r="AH681" i="1" s="1"/>
  <c r="AF35" i="1"/>
  <c r="AG35" i="1"/>
  <c r="AH35" i="1" s="1"/>
  <c r="AF583" i="1"/>
  <c r="AG583" i="1" s="1"/>
  <c r="AH583" i="1" s="1"/>
  <c r="AF579" i="1"/>
  <c r="AG579" i="1" s="1"/>
  <c r="AH579" i="1" s="1"/>
  <c r="AF557" i="1"/>
  <c r="AG557" i="1" s="1"/>
  <c r="AH557" i="1" s="1"/>
  <c r="AF616" i="1"/>
  <c r="AG616" i="1" s="1"/>
  <c r="AH616" i="1" s="1"/>
  <c r="AF661" i="1"/>
  <c r="AG661" i="1" s="1"/>
  <c r="AH661" i="1" s="1"/>
  <c r="AF738" i="1"/>
  <c r="AG738" i="1" s="1"/>
  <c r="AH738" i="1" s="1"/>
  <c r="AF521" i="1"/>
  <c r="AG521" i="1" s="1"/>
  <c r="AH521" i="1" s="1"/>
  <c r="AF245" i="1"/>
  <c r="AG245" i="1"/>
  <c r="AH245" i="1" s="1"/>
  <c r="AF276" i="1"/>
  <c r="AG276" i="1"/>
  <c r="AH276" i="1" s="1"/>
  <c r="AF160" i="1"/>
  <c r="AG160" i="1"/>
  <c r="AH160" i="1" s="1"/>
  <c r="AF388" i="1"/>
  <c r="AG388" i="1" s="1"/>
  <c r="AH388" i="1" s="1"/>
  <c r="AF295" i="1"/>
  <c r="AG295" i="1"/>
  <c r="AH295" i="1" s="1"/>
  <c r="AF121" i="1"/>
  <c r="AG121" i="1"/>
  <c r="AH121" i="1" s="1"/>
  <c r="AC779" i="1"/>
  <c r="AD779" i="1" s="1"/>
  <c r="AB779" i="1"/>
  <c r="U779" i="1"/>
  <c r="AB975" i="1"/>
  <c r="U975" i="1"/>
  <c r="AC975" i="1"/>
  <c r="AD975" i="1" s="1"/>
  <c r="AF733" i="1"/>
  <c r="AG733" i="1"/>
  <c r="AH733" i="1" s="1"/>
  <c r="AF391" i="1"/>
  <c r="AG391" i="1"/>
  <c r="AH391" i="1" s="1"/>
  <c r="U967" i="1"/>
  <c r="AC967" i="1"/>
  <c r="AD967" i="1" s="1"/>
  <c r="AF977" i="1"/>
  <c r="AG977" i="1"/>
  <c r="AH977" i="1" s="1"/>
  <c r="AF260" i="1"/>
  <c r="AG260" i="1" s="1"/>
  <c r="AH260" i="1" s="1"/>
  <c r="AF98" i="1"/>
  <c r="AG98" i="1" s="1"/>
  <c r="AH98" i="1" s="1"/>
  <c r="AG399" i="1"/>
  <c r="AH399" i="1" s="1"/>
  <c r="AF399" i="1"/>
  <c r="AF992" i="1"/>
  <c r="AG992" i="1"/>
  <c r="AH992" i="1" s="1"/>
  <c r="AF134" i="1"/>
  <c r="AG134" i="1"/>
  <c r="AH134" i="1" s="1"/>
  <c r="U651" i="1"/>
  <c r="AC651" i="1"/>
  <c r="AD651" i="1" s="1"/>
  <c r="AF620" i="1"/>
  <c r="AG620" i="1" s="1"/>
  <c r="AH620" i="1" s="1"/>
  <c r="AF786" i="1"/>
  <c r="AG786" i="1" s="1"/>
  <c r="AH786" i="1" s="1"/>
  <c r="AF459" i="1"/>
  <c r="AG459" i="1" s="1"/>
  <c r="AH459" i="1" s="1"/>
  <c r="AF349" i="1"/>
  <c r="AG349" i="1" s="1"/>
  <c r="AH349" i="1" s="1"/>
  <c r="AG957" i="1"/>
  <c r="AH957" i="1" s="1"/>
  <c r="AF957" i="1"/>
  <c r="AF80" i="1"/>
  <c r="AG80" i="1" s="1"/>
  <c r="AH80" i="1" s="1"/>
  <c r="AF510" i="1"/>
  <c r="AG510" i="1"/>
  <c r="AH510" i="1" s="1"/>
  <c r="AF243" i="1"/>
  <c r="AG243" i="1" s="1"/>
  <c r="AH243" i="1" s="1"/>
  <c r="AG103" i="1"/>
  <c r="AH103" i="1" s="1"/>
  <c r="AF103" i="1"/>
  <c r="AF117" i="1"/>
  <c r="AG117" i="1"/>
  <c r="AH117" i="1" s="1"/>
  <c r="U30" i="1"/>
  <c r="AC30" i="1"/>
  <c r="AD30" i="1" s="1"/>
  <c r="AF107" i="1"/>
  <c r="AG107" i="1"/>
  <c r="AH107" i="1" s="1"/>
  <c r="AF356" i="1"/>
  <c r="AG356" i="1" s="1"/>
  <c r="AH356" i="1" s="1"/>
  <c r="AC998" i="1"/>
  <c r="AD998" i="1" s="1"/>
  <c r="AB998" i="1"/>
  <c r="U998" i="1"/>
  <c r="AB920" i="1"/>
  <c r="AC920" i="1"/>
  <c r="AD920" i="1" s="1"/>
  <c r="U920" i="1"/>
  <c r="U959" i="1"/>
  <c r="AC959" i="1"/>
  <c r="AD959" i="1" s="1"/>
  <c r="AF603" i="1"/>
  <c r="AG603" i="1" s="1"/>
  <c r="AH603" i="1" s="1"/>
  <c r="AF525" i="1"/>
  <c r="AG525" i="1"/>
  <c r="AH525" i="1" s="1"/>
  <c r="AF316" i="1"/>
  <c r="AG316" i="1"/>
  <c r="AH316" i="1" s="1"/>
  <c r="AF550" i="1"/>
  <c r="AG550" i="1" s="1"/>
  <c r="AH550" i="1" s="1"/>
  <c r="AF600" i="1"/>
  <c r="AG600" i="1"/>
  <c r="AH600" i="1" s="1"/>
  <c r="AF744" i="1"/>
  <c r="AG744" i="1" s="1"/>
  <c r="AH744" i="1" s="1"/>
  <c r="AF819" i="1"/>
  <c r="AG819" i="1" s="1"/>
  <c r="AH819" i="1" s="1"/>
  <c r="AG947" i="1"/>
  <c r="AH947" i="1" s="1"/>
  <c r="AF947" i="1"/>
  <c r="AF860" i="1"/>
  <c r="AG860" i="1" s="1"/>
  <c r="AH860" i="1" s="1"/>
  <c r="AF886" i="1"/>
  <c r="AG886" i="1"/>
  <c r="AH886" i="1" s="1"/>
  <c r="AF538" i="1"/>
  <c r="AG538" i="1"/>
  <c r="AH538" i="1" s="1"/>
  <c r="AG569" i="1"/>
  <c r="AH569" i="1" s="1"/>
  <c r="AF569" i="1"/>
  <c r="AF526" i="1"/>
  <c r="AG526" i="1" s="1"/>
  <c r="AH526" i="1" s="1"/>
  <c r="AF581" i="1"/>
  <c r="AG581" i="1"/>
  <c r="AH581" i="1" s="1"/>
  <c r="AF236" i="1"/>
  <c r="AG236" i="1" s="1"/>
  <c r="AH236" i="1" s="1"/>
  <c r="AF79" i="1"/>
  <c r="AG79" i="1" s="1"/>
  <c r="AH79" i="1" s="1"/>
  <c r="AF269" i="1"/>
  <c r="AG269" i="1"/>
  <c r="AH269" i="1" s="1"/>
  <c r="AF190" i="1"/>
  <c r="AG190" i="1"/>
  <c r="AH190" i="1" s="1"/>
  <c r="AF158" i="1"/>
  <c r="AG158" i="1"/>
  <c r="AH158" i="1" s="1"/>
  <c r="AF301" i="1"/>
  <c r="AG301" i="1" s="1"/>
  <c r="AH301" i="1" s="1"/>
  <c r="AF175" i="1"/>
  <c r="AG175" i="1" s="1"/>
  <c r="AH175" i="1" s="1"/>
  <c r="AF78" i="1"/>
  <c r="AG78" i="1"/>
  <c r="AH78" i="1" s="1"/>
  <c r="AF277" i="1"/>
  <c r="AG277" i="1"/>
  <c r="AH277" i="1" s="1"/>
  <c r="AF652" i="1" l="1"/>
  <c r="AG652" i="1"/>
  <c r="AH652" i="1" s="1"/>
  <c r="AF358" i="1"/>
  <c r="AG358" i="1"/>
  <c r="AH358" i="1" s="1"/>
  <c r="AF764" i="1"/>
  <c r="AG764" i="1" s="1"/>
  <c r="AH764" i="1" s="1"/>
  <c r="AF959" i="1"/>
  <c r="AG959" i="1" s="1"/>
  <c r="AH959" i="1" s="1"/>
  <c r="AF967" i="1"/>
  <c r="AG967" i="1"/>
  <c r="AH967" i="1" s="1"/>
  <c r="AF946" i="1"/>
  <c r="AG946" i="1" s="1"/>
  <c r="AH946" i="1" s="1"/>
  <c r="AF945" i="1"/>
  <c r="AG945" i="1" s="1"/>
  <c r="AH945" i="1" s="1"/>
  <c r="AF950" i="1"/>
  <c r="AG950" i="1" s="1"/>
  <c r="AH950" i="1" s="1"/>
  <c r="AF940" i="1"/>
  <c r="AG940" i="1"/>
  <c r="AH940" i="1" s="1"/>
  <c r="AF890" i="1"/>
  <c r="AG890" i="1"/>
  <c r="AH890" i="1" s="1"/>
  <c r="AF754" i="1"/>
  <c r="AG754" i="1" s="1"/>
  <c r="AH754" i="1" s="1"/>
  <c r="AG1000" i="1"/>
  <c r="AH1000" i="1" s="1"/>
  <c r="AF1000" i="1"/>
  <c r="AF989" i="1"/>
  <c r="AG989" i="1" s="1"/>
  <c r="AH989" i="1" s="1"/>
  <c r="AF558" i="1"/>
  <c r="AG558" i="1"/>
  <c r="AH558" i="1" s="1"/>
  <c r="AF779" i="1"/>
  <c r="AG779" i="1" s="1"/>
  <c r="AH779" i="1" s="1"/>
  <c r="AG966" i="1"/>
  <c r="AH966" i="1" s="1"/>
  <c r="AF966" i="1"/>
  <c r="AF30" i="1"/>
  <c r="AG30" i="1" s="1"/>
  <c r="AH30" i="1" s="1"/>
  <c r="AF972" i="1"/>
  <c r="AG972" i="1"/>
  <c r="AH972" i="1" s="1"/>
  <c r="AF974" i="1"/>
  <c r="AG974" i="1"/>
  <c r="AH974" i="1" s="1"/>
  <c r="AF597" i="1"/>
  <c r="AG597" i="1" s="1"/>
  <c r="AH597" i="1" s="1"/>
  <c r="AF855" i="1"/>
  <c r="AG855" i="1" s="1"/>
  <c r="AH855" i="1" s="1"/>
  <c r="AF990" i="1"/>
  <c r="AG990" i="1" s="1"/>
  <c r="AH990" i="1" s="1"/>
  <c r="AF651" i="1"/>
  <c r="AG651" i="1" s="1"/>
  <c r="AH651" i="1" s="1"/>
  <c r="AF996" i="1"/>
  <c r="AG996" i="1" s="1"/>
  <c r="AH996" i="1" s="1"/>
  <c r="AF963" i="1"/>
  <c r="AG963" i="1"/>
  <c r="AH963" i="1" s="1"/>
  <c r="AF984" i="1"/>
  <c r="AG984" i="1"/>
  <c r="AH984" i="1" s="1"/>
  <c r="AF693" i="1"/>
  <c r="AG693" i="1" s="1"/>
  <c r="AH693" i="1" s="1"/>
  <c r="AG757" i="1"/>
  <c r="AH757" i="1" s="1"/>
  <c r="AF757" i="1"/>
  <c r="AF920" i="1"/>
  <c r="AG920" i="1"/>
  <c r="AH920" i="1" s="1"/>
  <c r="AF887" i="1"/>
  <c r="AG887" i="1"/>
  <c r="AH887" i="1" s="1"/>
  <c r="AF623" i="1"/>
  <c r="AG623" i="1" s="1"/>
  <c r="AH623" i="1" s="1"/>
  <c r="AG975" i="1"/>
  <c r="AH975" i="1" s="1"/>
  <c r="AF975" i="1"/>
  <c r="AF998" i="1"/>
  <c r="AG998" i="1"/>
  <c r="AH998" i="1" s="1"/>
  <c r="AF621" i="1"/>
  <c r="AG621" i="1"/>
  <c r="AH621" i="1" s="1"/>
  <c r="AF976" i="1"/>
  <c r="AG976" i="1"/>
  <c r="AH976" i="1" s="1"/>
  <c r="AF993" i="1"/>
  <c r="AG993" i="1" s="1"/>
  <c r="AH993" i="1" s="1"/>
  <c r="AF921" i="1"/>
  <c r="AG921" i="1"/>
  <c r="AH921" i="1" s="1"/>
  <c r="AF904" i="1"/>
  <c r="AG904" i="1"/>
  <c r="AH90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<sst xmlns="http://schemas.openxmlformats.org/spreadsheetml/2006/main" count="128" uniqueCount="107">
  <si>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</si>
  <si>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</si>
  <si>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</si>
  <si>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</si>
  <si>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</si>
  <si>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</si>
  <si>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</si>
  <si>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</si>
  <si>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</si>
  <si>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</si>
  <si>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</si>
  <si>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</si>
  <si>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</si>
  <si>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</si>
  <si>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</si>
  <si>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</si>
  <si>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</si>
  <si>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</si>
  <si>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</si>
  <si>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</si>
  <si>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</si>
  <si>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</si>
  <si>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</si>
  <si>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</si>
  <si>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</si>
  <si>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</si>
  <si>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</si>
  <si>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</si>
  <si>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</si>
  <si>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</si>
  <si>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</si>
  <si>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</si>
  <si>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</si>
  <si>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</si>
  <si>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</si>
  <si>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</si>
  <si>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</si>
  <si>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</si>
  <si>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</si>
  <si>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</si>
  <si>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</si>
  <si>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</si>
  <si>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</si>
  <si>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</si>
  <si>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</si>
  <si>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</si>
  <si>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</si>
  <si>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</si>
  <si>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</si>
  <si>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</si>
  <si>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</si>
  <si>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</si>
  <si>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</si>
  <si>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</si>
  <si>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</si>
  <si>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</si>
  <si>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</si>
  <si>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</si>
  <si>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</si>
  <si>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</si>
  <si>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</si>
  <si>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</si>
  <si>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</si>
  <si>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</si>
  <si>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</si>
  <si>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</si>
  <si>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</si>
  <si>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</si>
  <si>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</si>
  <si>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</si>
  <si>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</si>
  <si>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</si>
  <si>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</si>
  <si>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</si>
  <si>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</si>
  <si>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</si>
  <si>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</si>
  <si>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</si>
  <si>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</si>
  <si>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</si>
  <si>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</si>
  <si>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</si>
  <si>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</si>
  <si>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</si>
  <si>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</si>
  <si>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</si>
  <si>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</si>
  <si>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</si>
  <si>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</si>
  <si>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</si>
  <si>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</si>
  <si>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</si>
  <si>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</si>
  <si>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</si>
  <si>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</si>
  <si>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</si>
  <si>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</si>
  <si>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</si>
  <si>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Japan Time</t>
    <phoneticPr fontId="2"/>
  </si>
  <si>
    <t>Time (UTC)</t>
    <phoneticPr fontId="2"/>
  </si>
  <si>
    <t xml:space="preserve"> Relaxation proc.</t>
  </si>
  <si>
    <t xml:space="preserve"> ON</t>
  </si>
  <si>
    <t>KH13-3_insitu_test</t>
  </si>
  <si>
    <t>UnitNo:10</t>
  </si>
  <si>
    <t>D:\FUJIKI\論文 準備中\FRRF dataset\鋤柄 1307\KH_13_3_FRRF\in-situ_bin\藤木解析\130415\fr102848.bin</t>
  </si>
  <si>
    <t>測定日：2013/04/15</t>
  </si>
  <si>
    <t>F011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</si>
</sst>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  <numFmt numFmtId="192" formatCode="0.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180" fontId="3" fillId="0" borderId="7" xfId="0" applyNumberFormat="1" applyFont="1" applyBorder="1"/>
    <xf numFmtId="0" fontId="3" fillId="0" borderId="7" xfId="0" applyFont="1" applyBorder="1"/>
    <xf numFmtId="180" fontId="3" fillId="0" borderId="8" xfId="0" applyNumberFormat="1" applyFont="1" applyBorder="1"/>
    <xf numFmtId="0" fontId="3" fillId="0" borderId="9" xfId="0" applyFont="1" applyBorder="1"/>
    <xf numFmtId="20" fontId="3" fillId="0" borderId="10" xfId="0" applyNumberFormat="1" applyFont="1" applyBorder="1"/>
    <xf numFmtId="192" fontId="3" fillId="0" borderId="10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1333.1</c:v>
                </c:pt>
                <c:pt idx="45">
                  <c:v>675.5</c:v>
                </c:pt>
                <c:pt idx="46">
                  <c:v>703.3</c:v>
                </c:pt>
                <c:pt idx="47">
                  <c:v>705.1</c:v>
                </c:pt>
                <c:pt idx="48">
                  <c:v>869.9</c:v>
                </c:pt>
                <c:pt idx="49">
                  <c:v>872.6</c:v>
                </c:pt>
                <c:pt idx="50">
                  <c:v>711.3</c:v>
                </c:pt>
                <c:pt idx="51">
                  <c:v>625.29999999999995</c:v>
                </c:pt>
                <c:pt idx="52">
                  <c:v>620.79999999999995</c:v>
                </c:pt>
                <c:pt idx="53">
                  <c:v>510.6</c:v>
                </c:pt>
                <c:pt idx="54">
                  <c:v>514.20000000000005</c:v>
                </c:pt>
                <c:pt idx="55">
                  <c:v>522.29999999999995</c:v>
                </c:pt>
                <c:pt idx="56">
                  <c:v>433.6</c:v>
                </c:pt>
                <c:pt idx="57">
                  <c:v>400.5</c:v>
                </c:pt>
                <c:pt idx="58">
                  <c:v>320.7</c:v>
                </c:pt>
                <c:pt idx="59">
                  <c:v>364.6</c:v>
                </c:pt>
                <c:pt idx="60">
                  <c:v>327</c:v>
                </c:pt>
                <c:pt idx="61">
                  <c:v>293.8</c:v>
                </c:pt>
                <c:pt idx="62">
                  <c:v>327.9</c:v>
                </c:pt>
                <c:pt idx="63">
                  <c:v>255.3</c:v>
                </c:pt>
                <c:pt idx="64">
                  <c:v>234.7</c:v>
                </c:pt>
                <c:pt idx="65">
                  <c:v>220.4</c:v>
                </c:pt>
                <c:pt idx="66">
                  <c:v>203.4</c:v>
                </c:pt>
                <c:pt idx="67">
                  <c:v>190.8</c:v>
                </c:pt>
                <c:pt idx="68">
                  <c:v>173.8</c:v>
                </c:pt>
                <c:pt idx="69">
                  <c:v>160.4</c:v>
                </c:pt>
                <c:pt idx="70">
                  <c:v>180.1</c:v>
                </c:pt>
                <c:pt idx="71">
                  <c:v>155.9</c:v>
                </c:pt>
                <c:pt idx="72">
                  <c:v>146.9</c:v>
                </c:pt>
                <c:pt idx="73">
                  <c:v>134.4</c:v>
                </c:pt>
                <c:pt idx="74">
                  <c:v>133.5</c:v>
                </c:pt>
                <c:pt idx="75">
                  <c:v>129.9</c:v>
                </c:pt>
                <c:pt idx="76">
                  <c:v>108.4</c:v>
                </c:pt>
                <c:pt idx="77">
                  <c:v>108.4</c:v>
                </c:pt>
                <c:pt idx="78">
                  <c:v>96.8</c:v>
                </c:pt>
                <c:pt idx="79">
                  <c:v>90.5</c:v>
                </c:pt>
                <c:pt idx="80">
                  <c:v>86</c:v>
                </c:pt>
                <c:pt idx="81">
                  <c:v>80.599999999999994</c:v>
                </c:pt>
                <c:pt idx="82">
                  <c:v>69</c:v>
                </c:pt>
                <c:pt idx="83">
                  <c:v>63.6</c:v>
                </c:pt>
                <c:pt idx="84">
                  <c:v>59.1</c:v>
                </c:pt>
                <c:pt idx="85">
                  <c:v>59.1</c:v>
                </c:pt>
                <c:pt idx="86">
                  <c:v>57.3</c:v>
                </c:pt>
                <c:pt idx="87">
                  <c:v>55.5</c:v>
                </c:pt>
                <c:pt idx="88">
                  <c:v>53.8</c:v>
                </c:pt>
                <c:pt idx="89">
                  <c:v>48.4</c:v>
                </c:pt>
                <c:pt idx="90">
                  <c:v>48.4</c:v>
                </c:pt>
                <c:pt idx="91">
                  <c:v>42.1</c:v>
                </c:pt>
                <c:pt idx="92">
                  <c:v>43</c:v>
                </c:pt>
                <c:pt idx="93">
                  <c:v>40.299999999999997</c:v>
                </c:pt>
                <c:pt idx="94">
                  <c:v>36.700000000000003</c:v>
                </c:pt>
                <c:pt idx="95">
                  <c:v>34</c:v>
                </c:pt>
                <c:pt idx="96">
                  <c:v>31.4</c:v>
                </c:pt>
                <c:pt idx="97">
                  <c:v>30.5</c:v>
                </c:pt>
                <c:pt idx="98">
                  <c:v>26.9</c:v>
                </c:pt>
                <c:pt idx="99">
                  <c:v>24.2</c:v>
                </c:pt>
                <c:pt idx="100">
                  <c:v>25.1</c:v>
                </c:pt>
                <c:pt idx="101">
                  <c:v>22.4</c:v>
                </c:pt>
                <c:pt idx="102">
                  <c:v>21.5</c:v>
                </c:pt>
                <c:pt idx="103">
                  <c:v>20.6</c:v>
                </c:pt>
                <c:pt idx="104">
                  <c:v>21.5</c:v>
                </c:pt>
                <c:pt idx="105">
                  <c:v>20.6</c:v>
                </c:pt>
                <c:pt idx="106">
                  <c:v>17.899999999999999</c:v>
                </c:pt>
                <c:pt idx="107">
                  <c:v>18.8</c:v>
                </c:pt>
                <c:pt idx="108">
                  <c:v>17.899999999999999</c:v>
                </c:pt>
                <c:pt idx="109">
                  <c:v>17</c:v>
                </c:pt>
                <c:pt idx="110">
                  <c:v>16.100000000000001</c:v>
                </c:pt>
                <c:pt idx="111">
                  <c:v>15.2</c:v>
                </c:pt>
                <c:pt idx="112">
                  <c:v>15.2</c:v>
                </c:pt>
                <c:pt idx="113">
                  <c:v>14.3</c:v>
                </c:pt>
                <c:pt idx="114">
                  <c:v>14.3</c:v>
                </c:pt>
                <c:pt idx="115">
                  <c:v>13.4</c:v>
                </c:pt>
                <c:pt idx="116">
                  <c:v>12.5</c:v>
                </c:pt>
                <c:pt idx="117">
                  <c:v>12.5</c:v>
                </c:pt>
                <c:pt idx="118">
                  <c:v>12.5</c:v>
                </c:pt>
                <c:pt idx="119">
                  <c:v>11.6</c:v>
                </c:pt>
                <c:pt idx="120">
                  <c:v>11.6</c:v>
                </c:pt>
                <c:pt idx="121">
                  <c:v>11.6</c:v>
                </c:pt>
                <c:pt idx="122">
                  <c:v>10.8</c:v>
                </c:pt>
                <c:pt idx="123">
                  <c:v>10.8</c:v>
                </c:pt>
                <c:pt idx="124">
                  <c:v>9.9</c:v>
                </c:pt>
                <c:pt idx="125">
                  <c:v>9.9</c:v>
                </c:pt>
                <c:pt idx="126">
                  <c:v>9.9</c:v>
                </c:pt>
                <c:pt idx="127">
                  <c:v>9.9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8.1</c:v>
                </c:pt>
                <c:pt idx="132">
                  <c:v>8.1</c:v>
                </c:pt>
                <c:pt idx="133">
                  <c:v>8.1</c:v>
                </c:pt>
                <c:pt idx="134">
                  <c:v>8.1</c:v>
                </c:pt>
                <c:pt idx="135">
                  <c:v>8.1</c:v>
                </c:pt>
                <c:pt idx="136">
                  <c:v>8.1</c:v>
                </c:pt>
                <c:pt idx="137">
                  <c:v>8.1</c:v>
                </c:pt>
                <c:pt idx="138">
                  <c:v>8.1</c:v>
                </c:pt>
                <c:pt idx="139">
                  <c:v>7.2</c:v>
                </c:pt>
                <c:pt idx="140">
                  <c:v>7.2</c:v>
                </c:pt>
                <c:pt idx="141">
                  <c:v>7.2</c:v>
                </c:pt>
                <c:pt idx="142">
                  <c:v>7.2</c:v>
                </c:pt>
                <c:pt idx="143">
                  <c:v>7.2</c:v>
                </c:pt>
                <c:pt idx="144">
                  <c:v>7.2</c:v>
                </c:pt>
                <c:pt idx="145">
                  <c:v>7.2</c:v>
                </c:pt>
                <c:pt idx="146">
                  <c:v>7.2</c:v>
                </c:pt>
                <c:pt idx="147">
                  <c:v>6.3</c:v>
                </c:pt>
                <c:pt idx="148">
                  <c:v>6.3</c:v>
                </c:pt>
                <c:pt idx="149">
                  <c:v>7.2</c:v>
                </c:pt>
                <c:pt idx="150">
                  <c:v>6.3</c:v>
                </c:pt>
                <c:pt idx="151">
                  <c:v>6.3</c:v>
                </c:pt>
                <c:pt idx="152">
                  <c:v>6.3</c:v>
                </c:pt>
                <c:pt idx="153">
                  <c:v>6.3</c:v>
                </c:pt>
                <c:pt idx="154">
                  <c:v>6.3</c:v>
                </c:pt>
                <c:pt idx="155">
                  <c:v>6.3</c:v>
                </c:pt>
                <c:pt idx="156">
                  <c:v>6.3</c:v>
                </c:pt>
                <c:pt idx="157">
                  <c:v>6.3</c:v>
                </c:pt>
                <c:pt idx="158">
                  <c:v>6.3</c:v>
                </c:pt>
                <c:pt idx="159">
                  <c:v>6.3</c:v>
                </c:pt>
                <c:pt idx="160">
                  <c:v>6.3</c:v>
                </c:pt>
                <c:pt idx="161">
                  <c:v>6.3</c:v>
                </c:pt>
                <c:pt idx="162">
                  <c:v>6.3</c:v>
                </c:pt>
                <c:pt idx="163">
                  <c:v>6.3</c:v>
                </c:pt>
                <c:pt idx="164">
                  <c:v>6.3</c:v>
                </c:pt>
                <c:pt idx="165">
                  <c:v>6.3</c:v>
                </c:pt>
                <c:pt idx="166">
                  <c:v>6.3</c:v>
                </c:pt>
                <c:pt idx="167">
                  <c:v>6.3</c:v>
                </c:pt>
                <c:pt idx="168">
                  <c:v>6.3</c:v>
                </c:pt>
                <c:pt idx="169">
                  <c:v>6.3</c:v>
                </c:pt>
                <c:pt idx="170">
                  <c:v>6.3</c:v>
                </c:pt>
                <c:pt idx="171">
                  <c:v>6.3</c:v>
                </c:pt>
                <c:pt idx="172">
                  <c:v>6.3</c:v>
                </c:pt>
                <c:pt idx="173">
                  <c:v>6.3</c:v>
                </c:pt>
                <c:pt idx="174">
                  <c:v>6.3</c:v>
                </c:pt>
                <c:pt idx="175">
                  <c:v>6.3</c:v>
                </c:pt>
                <c:pt idx="176">
                  <c:v>6.3</c:v>
                </c:pt>
                <c:pt idx="177">
                  <c:v>6.3</c:v>
                </c:pt>
                <c:pt idx="178">
                  <c:v>6.3</c:v>
                </c:pt>
                <c:pt idx="179">
                  <c:v>6.3</c:v>
                </c:pt>
                <c:pt idx="180">
                  <c:v>6.3</c:v>
                </c:pt>
                <c:pt idx="181">
                  <c:v>5.4</c:v>
                </c:pt>
                <c:pt idx="182">
                  <c:v>5.4</c:v>
                </c:pt>
                <c:pt idx="183">
                  <c:v>6.3</c:v>
                </c:pt>
                <c:pt idx="184">
                  <c:v>6.3</c:v>
                </c:pt>
                <c:pt idx="185">
                  <c:v>5.4</c:v>
                </c:pt>
                <c:pt idx="186">
                  <c:v>5.4</c:v>
                </c:pt>
                <c:pt idx="187">
                  <c:v>5.4</c:v>
                </c:pt>
                <c:pt idx="188">
                  <c:v>5.4</c:v>
                </c:pt>
                <c:pt idx="189">
                  <c:v>5.4</c:v>
                </c:pt>
                <c:pt idx="190">
                  <c:v>5.4</c:v>
                </c:pt>
                <c:pt idx="191">
                  <c:v>5.4</c:v>
                </c:pt>
                <c:pt idx="192">
                  <c:v>5.4</c:v>
                </c:pt>
                <c:pt idx="193">
                  <c:v>5.4</c:v>
                </c:pt>
                <c:pt idx="194">
                  <c:v>5.4</c:v>
                </c:pt>
                <c:pt idx="195">
                  <c:v>5.4</c:v>
                </c:pt>
                <c:pt idx="196">
                  <c:v>5.4</c:v>
                </c:pt>
                <c:pt idx="197">
                  <c:v>5.4</c:v>
                </c:pt>
                <c:pt idx="198">
                  <c:v>5.4</c:v>
                </c:pt>
                <c:pt idx="199">
                  <c:v>5.4</c:v>
                </c:pt>
                <c:pt idx="200">
                  <c:v>5.4</c:v>
                </c:pt>
                <c:pt idx="201">
                  <c:v>5.4</c:v>
                </c:pt>
                <c:pt idx="202">
                  <c:v>5.4</c:v>
                </c:pt>
                <c:pt idx="203">
                  <c:v>5.4</c:v>
                </c:pt>
                <c:pt idx="204">
                  <c:v>5.4</c:v>
                </c:pt>
                <c:pt idx="205">
                  <c:v>5.4</c:v>
                </c:pt>
                <c:pt idx="206">
                  <c:v>5.4</c:v>
                </c:pt>
                <c:pt idx="207">
                  <c:v>5.4</c:v>
                </c:pt>
                <c:pt idx="208">
                  <c:v>5.4</c:v>
                </c:pt>
                <c:pt idx="209">
                  <c:v>5.4</c:v>
                </c:pt>
                <c:pt idx="210">
                  <c:v>5.4</c:v>
                </c:pt>
                <c:pt idx="211">
                  <c:v>5.4</c:v>
                </c:pt>
                <c:pt idx="212">
                  <c:v>5.4</c:v>
                </c:pt>
                <c:pt idx="213">
                  <c:v>5.4</c:v>
                </c:pt>
                <c:pt idx="214">
                  <c:v>5.4</c:v>
                </c:pt>
                <c:pt idx="215">
                  <c:v>5.4</c:v>
                </c:pt>
                <c:pt idx="216">
                  <c:v>5.4</c:v>
                </c:pt>
                <c:pt idx="217">
                  <c:v>5.4</c:v>
                </c:pt>
                <c:pt idx="218">
                  <c:v>5.4</c:v>
                </c:pt>
                <c:pt idx="219">
                  <c:v>5.4</c:v>
                </c:pt>
                <c:pt idx="220">
                  <c:v>5.4</c:v>
                </c:pt>
                <c:pt idx="221">
                  <c:v>5.4</c:v>
                </c:pt>
                <c:pt idx="222">
                  <c:v>5.4</c:v>
                </c:pt>
                <c:pt idx="223">
                  <c:v>5.4</c:v>
                </c:pt>
                <c:pt idx="224">
                  <c:v>5.4</c:v>
                </c:pt>
                <c:pt idx="225">
                  <c:v>5.4</c:v>
                </c:pt>
                <c:pt idx="226">
                  <c:v>5.4</c:v>
                </c:pt>
                <c:pt idx="227">
                  <c:v>5.4</c:v>
                </c:pt>
                <c:pt idx="228">
                  <c:v>5.4</c:v>
                </c:pt>
                <c:pt idx="229">
                  <c:v>5.4</c:v>
                </c:pt>
                <c:pt idx="230">
                  <c:v>5.4</c:v>
                </c:pt>
                <c:pt idx="231">
                  <c:v>5.4</c:v>
                </c:pt>
                <c:pt idx="232">
                  <c:v>5.4</c:v>
                </c:pt>
                <c:pt idx="233">
                  <c:v>5.4</c:v>
                </c:pt>
                <c:pt idx="234">
                  <c:v>5.4</c:v>
                </c:pt>
                <c:pt idx="235">
                  <c:v>5.4</c:v>
                </c:pt>
                <c:pt idx="236">
                  <c:v>5.4</c:v>
                </c:pt>
                <c:pt idx="237">
                  <c:v>5.4</c:v>
                </c:pt>
                <c:pt idx="238">
                  <c:v>5.4</c:v>
                </c:pt>
                <c:pt idx="239">
                  <c:v>5.4</c:v>
                </c:pt>
                <c:pt idx="240">
                  <c:v>5.4</c:v>
                </c:pt>
                <c:pt idx="241">
                  <c:v>5.4</c:v>
                </c:pt>
                <c:pt idx="242">
                  <c:v>5.4</c:v>
                </c:pt>
                <c:pt idx="243">
                  <c:v>5.4</c:v>
                </c:pt>
                <c:pt idx="244">
                  <c:v>5.4</c:v>
                </c:pt>
                <c:pt idx="245">
                  <c:v>5.4</c:v>
                </c:pt>
                <c:pt idx="246">
                  <c:v>5.4</c:v>
                </c:pt>
                <c:pt idx="247">
                  <c:v>5.4</c:v>
                </c:pt>
                <c:pt idx="248">
                  <c:v>5.4</c:v>
                </c:pt>
                <c:pt idx="249">
                  <c:v>5.4</c:v>
                </c:pt>
                <c:pt idx="250">
                  <c:v>5.4</c:v>
                </c:pt>
                <c:pt idx="251">
                  <c:v>5.4</c:v>
                </c:pt>
                <c:pt idx="252">
                  <c:v>5.4</c:v>
                </c:pt>
                <c:pt idx="253">
                  <c:v>5.4</c:v>
                </c:pt>
                <c:pt idx="254">
                  <c:v>5.4</c:v>
                </c:pt>
                <c:pt idx="255">
                  <c:v>5.4</c:v>
                </c:pt>
                <c:pt idx="256">
                  <c:v>5.4</c:v>
                </c:pt>
                <c:pt idx="257">
                  <c:v>5.4</c:v>
                </c:pt>
                <c:pt idx="258">
                  <c:v>5.4</c:v>
                </c:pt>
                <c:pt idx="259">
                  <c:v>5.4</c:v>
                </c:pt>
                <c:pt idx="260">
                  <c:v>5.4</c:v>
                </c:pt>
                <c:pt idx="261">
                  <c:v>5.4</c:v>
                </c:pt>
                <c:pt idx="262">
                  <c:v>5.4</c:v>
                </c:pt>
                <c:pt idx="263">
                  <c:v>5.4</c:v>
                </c:pt>
                <c:pt idx="264">
                  <c:v>5.4</c:v>
                </c:pt>
                <c:pt idx="265">
                  <c:v>5.4</c:v>
                </c:pt>
                <c:pt idx="266">
                  <c:v>5.4</c:v>
                </c:pt>
                <c:pt idx="267">
                  <c:v>5.4</c:v>
                </c:pt>
                <c:pt idx="268">
                  <c:v>5.4</c:v>
                </c:pt>
                <c:pt idx="269">
                  <c:v>5.4</c:v>
                </c:pt>
                <c:pt idx="270">
                  <c:v>5.4</c:v>
                </c:pt>
                <c:pt idx="271">
                  <c:v>5.4</c:v>
                </c:pt>
                <c:pt idx="272">
                  <c:v>5.4</c:v>
                </c:pt>
                <c:pt idx="273">
                  <c:v>5.4</c:v>
                </c:pt>
                <c:pt idx="274">
                  <c:v>5.4</c:v>
                </c:pt>
                <c:pt idx="275">
                  <c:v>5.4</c:v>
                </c:pt>
                <c:pt idx="276">
                  <c:v>5.4</c:v>
                </c:pt>
                <c:pt idx="277">
                  <c:v>5.4</c:v>
                </c:pt>
                <c:pt idx="278">
                  <c:v>5.4</c:v>
                </c:pt>
                <c:pt idx="279">
                  <c:v>5.4</c:v>
                </c:pt>
                <c:pt idx="280">
                  <c:v>5.4</c:v>
                </c:pt>
                <c:pt idx="281">
                  <c:v>5.4</c:v>
                </c:pt>
                <c:pt idx="282">
                  <c:v>5.4</c:v>
                </c:pt>
                <c:pt idx="283">
                  <c:v>5.4</c:v>
                </c:pt>
                <c:pt idx="284">
                  <c:v>5.4</c:v>
                </c:pt>
                <c:pt idx="285">
                  <c:v>5.4</c:v>
                </c:pt>
                <c:pt idx="286">
                  <c:v>5.4</c:v>
                </c:pt>
                <c:pt idx="287">
                  <c:v>5.4</c:v>
                </c:pt>
                <c:pt idx="288">
                  <c:v>5.4</c:v>
                </c:pt>
                <c:pt idx="289">
                  <c:v>5.4</c:v>
                </c:pt>
                <c:pt idx="290">
                  <c:v>5.4</c:v>
                </c:pt>
                <c:pt idx="291">
                  <c:v>5.4</c:v>
                </c:pt>
                <c:pt idx="292">
                  <c:v>5.4</c:v>
                </c:pt>
                <c:pt idx="293">
                  <c:v>5.4</c:v>
                </c:pt>
                <c:pt idx="294">
                  <c:v>5.4</c:v>
                </c:pt>
                <c:pt idx="295">
                  <c:v>5.4</c:v>
                </c:pt>
                <c:pt idx="296">
                  <c:v>5.4</c:v>
                </c:pt>
                <c:pt idx="297">
                  <c:v>5.4</c:v>
                </c:pt>
                <c:pt idx="298">
                  <c:v>5.4</c:v>
                </c:pt>
                <c:pt idx="299">
                  <c:v>5.4</c:v>
                </c:pt>
                <c:pt idx="300">
                  <c:v>5.4</c:v>
                </c:pt>
                <c:pt idx="301">
                  <c:v>5.4</c:v>
                </c:pt>
                <c:pt idx="302">
                  <c:v>5.4</c:v>
                </c:pt>
                <c:pt idx="303">
                  <c:v>5.4</c:v>
                </c:pt>
                <c:pt idx="304">
                  <c:v>5.4</c:v>
                </c:pt>
                <c:pt idx="305">
                  <c:v>5.4</c:v>
                </c:pt>
                <c:pt idx="306">
                  <c:v>5.4</c:v>
                </c:pt>
                <c:pt idx="307">
                  <c:v>5.4</c:v>
                </c:pt>
                <c:pt idx="308">
                  <c:v>5.4</c:v>
                </c:pt>
                <c:pt idx="309">
                  <c:v>5.4</c:v>
                </c:pt>
                <c:pt idx="310">
                  <c:v>5.4</c:v>
                </c:pt>
                <c:pt idx="311">
                  <c:v>5.4</c:v>
                </c:pt>
                <c:pt idx="312">
                  <c:v>5.4</c:v>
                </c:pt>
                <c:pt idx="313">
                  <c:v>5.4</c:v>
                </c:pt>
                <c:pt idx="314">
                  <c:v>6.3</c:v>
                </c:pt>
                <c:pt idx="315">
                  <c:v>5.4</c:v>
                </c:pt>
                <c:pt idx="316">
                  <c:v>5.4</c:v>
                </c:pt>
                <c:pt idx="317">
                  <c:v>5.4</c:v>
                </c:pt>
                <c:pt idx="318">
                  <c:v>6.3</c:v>
                </c:pt>
                <c:pt idx="319">
                  <c:v>6.3</c:v>
                </c:pt>
                <c:pt idx="320">
                  <c:v>5.4</c:v>
                </c:pt>
                <c:pt idx="321">
                  <c:v>6.3</c:v>
                </c:pt>
                <c:pt idx="322">
                  <c:v>5.4</c:v>
                </c:pt>
                <c:pt idx="323">
                  <c:v>5.4</c:v>
                </c:pt>
                <c:pt idx="324">
                  <c:v>6.3</c:v>
                </c:pt>
                <c:pt idx="325">
                  <c:v>6.3</c:v>
                </c:pt>
                <c:pt idx="326">
                  <c:v>6.3</c:v>
                </c:pt>
                <c:pt idx="327">
                  <c:v>6.3</c:v>
                </c:pt>
                <c:pt idx="328">
                  <c:v>6.3</c:v>
                </c:pt>
                <c:pt idx="329">
                  <c:v>6.3</c:v>
                </c:pt>
                <c:pt idx="330">
                  <c:v>6.3</c:v>
                </c:pt>
                <c:pt idx="331">
                  <c:v>6.3</c:v>
                </c:pt>
                <c:pt idx="332">
                  <c:v>6.3</c:v>
                </c:pt>
                <c:pt idx="333">
                  <c:v>6.3</c:v>
                </c:pt>
                <c:pt idx="334">
                  <c:v>6.3</c:v>
                </c:pt>
                <c:pt idx="335">
                  <c:v>6.3</c:v>
                </c:pt>
                <c:pt idx="336">
                  <c:v>6.3</c:v>
                </c:pt>
                <c:pt idx="337">
                  <c:v>6.3</c:v>
                </c:pt>
                <c:pt idx="338">
                  <c:v>6.3</c:v>
                </c:pt>
                <c:pt idx="339">
                  <c:v>6.3</c:v>
                </c:pt>
                <c:pt idx="340">
                  <c:v>6.3</c:v>
                </c:pt>
                <c:pt idx="341">
                  <c:v>6.3</c:v>
                </c:pt>
                <c:pt idx="342">
                  <c:v>6.3</c:v>
                </c:pt>
                <c:pt idx="343">
                  <c:v>6.3</c:v>
                </c:pt>
                <c:pt idx="344">
                  <c:v>6.3</c:v>
                </c:pt>
                <c:pt idx="345">
                  <c:v>6.3</c:v>
                </c:pt>
                <c:pt idx="346">
                  <c:v>6.3</c:v>
                </c:pt>
                <c:pt idx="347">
                  <c:v>6.3</c:v>
                </c:pt>
                <c:pt idx="348">
                  <c:v>6.3</c:v>
                </c:pt>
                <c:pt idx="349">
                  <c:v>6.3</c:v>
                </c:pt>
                <c:pt idx="350">
                  <c:v>6.3</c:v>
                </c:pt>
                <c:pt idx="351">
                  <c:v>7.2</c:v>
                </c:pt>
                <c:pt idx="352">
                  <c:v>7.2</c:v>
                </c:pt>
                <c:pt idx="353">
                  <c:v>7.2</c:v>
                </c:pt>
                <c:pt idx="354">
                  <c:v>7.2</c:v>
                </c:pt>
                <c:pt idx="355">
                  <c:v>7.2</c:v>
                </c:pt>
                <c:pt idx="356">
                  <c:v>7.2</c:v>
                </c:pt>
                <c:pt idx="357">
                  <c:v>7.2</c:v>
                </c:pt>
                <c:pt idx="358">
                  <c:v>8.1</c:v>
                </c:pt>
                <c:pt idx="359">
                  <c:v>8.1</c:v>
                </c:pt>
                <c:pt idx="360">
                  <c:v>8.1</c:v>
                </c:pt>
                <c:pt idx="361">
                  <c:v>8.1</c:v>
                </c:pt>
                <c:pt idx="362">
                  <c:v>8.1</c:v>
                </c:pt>
                <c:pt idx="363">
                  <c:v>8.1</c:v>
                </c:pt>
                <c:pt idx="364">
                  <c:v>9</c:v>
                </c:pt>
                <c:pt idx="365">
                  <c:v>9</c:v>
                </c:pt>
                <c:pt idx="366">
                  <c:v>9</c:v>
                </c:pt>
                <c:pt idx="367">
                  <c:v>9</c:v>
                </c:pt>
                <c:pt idx="368">
                  <c:v>9</c:v>
                </c:pt>
                <c:pt idx="369">
                  <c:v>9</c:v>
                </c:pt>
                <c:pt idx="370">
                  <c:v>9</c:v>
                </c:pt>
                <c:pt idx="371">
                  <c:v>9</c:v>
                </c:pt>
                <c:pt idx="372">
                  <c:v>9.9</c:v>
                </c:pt>
                <c:pt idx="373">
                  <c:v>10.8</c:v>
                </c:pt>
                <c:pt idx="374">
                  <c:v>10.8</c:v>
                </c:pt>
                <c:pt idx="375">
                  <c:v>11.6</c:v>
                </c:pt>
                <c:pt idx="376">
                  <c:v>12.5</c:v>
                </c:pt>
                <c:pt idx="377">
                  <c:v>11.6</c:v>
                </c:pt>
                <c:pt idx="378">
                  <c:v>10.8</c:v>
                </c:pt>
                <c:pt idx="379">
                  <c:v>12.5</c:v>
                </c:pt>
                <c:pt idx="380">
                  <c:v>12.5</c:v>
                </c:pt>
                <c:pt idx="381">
                  <c:v>12.5</c:v>
                </c:pt>
                <c:pt idx="382">
                  <c:v>13.4</c:v>
                </c:pt>
                <c:pt idx="383">
                  <c:v>14.3</c:v>
                </c:pt>
                <c:pt idx="384">
                  <c:v>16.100000000000001</c:v>
                </c:pt>
                <c:pt idx="385">
                  <c:v>15.2</c:v>
                </c:pt>
                <c:pt idx="386">
                  <c:v>16.100000000000001</c:v>
                </c:pt>
                <c:pt idx="387">
                  <c:v>17</c:v>
                </c:pt>
                <c:pt idx="388">
                  <c:v>18.8</c:v>
                </c:pt>
                <c:pt idx="389">
                  <c:v>21.5</c:v>
                </c:pt>
                <c:pt idx="390">
                  <c:v>22.4</c:v>
                </c:pt>
                <c:pt idx="391">
                  <c:v>22.4</c:v>
                </c:pt>
                <c:pt idx="392">
                  <c:v>26.9</c:v>
                </c:pt>
                <c:pt idx="393">
                  <c:v>26</c:v>
                </c:pt>
                <c:pt idx="394">
                  <c:v>28.7</c:v>
                </c:pt>
                <c:pt idx="395">
                  <c:v>29.6</c:v>
                </c:pt>
                <c:pt idx="396">
                  <c:v>32.299999999999997</c:v>
                </c:pt>
                <c:pt idx="397">
                  <c:v>34</c:v>
                </c:pt>
                <c:pt idx="398">
                  <c:v>35.799999999999997</c:v>
                </c:pt>
                <c:pt idx="399">
                  <c:v>37.6</c:v>
                </c:pt>
                <c:pt idx="400">
                  <c:v>34.9</c:v>
                </c:pt>
                <c:pt idx="401">
                  <c:v>43</c:v>
                </c:pt>
                <c:pt idx="402">
                  <c:v>41.2</c:v>
                </c:pt>
                <c:pt idx="403">
                  <c:v>42.1</c:v>
                </c:pt>
                <c:pt idx="404">
                  <c:v>46.6</c:v>
                </c:pt>
                <c:pt idx="405">
                  <c:v>52</c:v>
                </c:pt>
                <c:pt idx="406">
                  <c:v>55.5</c:v>
                </c:pt>
                <c:pt idx="407">
                  <c:v>53.8</c:v>
                </c:pt>
                <c:pt idx="408">
                  <c:v>54.6</c:v>
                </c:pt>
                <c:pt idx="409">
                  <c:v>57.3</c:v>
                </c:pt>
                <c:pt idx="410">
                  <c:v>59.1</c:v>
                </c:pt>
                <c:pt idx="411">
                  <c:v>67.2</c:v>
                </c:pt>
                <c:pt idx="412">
                  <c:v>80.599999999999994</c:v>
                </c:pt>
                <c:pt idx="413">
                  <c:v>81.5</c:v>
                </c:pt>
                <c:pt idx="414">
                  <c:v>78.8</c:v>
                </c:pt>
                <c:pt idx="415">
                  <c:v>87.8</c:v>
                </c:pt>
                <c:pt idx="416">
                  <c:v>95</c:v>
                </c:pt>
                <c:pt idx="417">
                  <c:v>93.2</c:v>
                </c:pt>
                <c:pt idx="418">
                  <c:v>99.4</c:v>
                </c:pt>
                <c:pt idx="419">
                  <c:v>92.3</c:v>
                </c:pt>
                <c:pt idx="420">
                  <c:v>105.7</c:v>
                </c:pt>
                <c:pt idx="421">
                  <c:v>117.4</c:v>
                </c:pt>
                <c:pt idx="422">
                  <c:v>134.4</c:v>
                </c:pt>
                <c:pt idx="423">
                  <c:v>138.9</c:v>
                </c:pt>
                <c:pt idx="424">
                  <c:v>143.30000000000001</c:v>
                </c:pt>
                <c:pt idx="425">
                  <c:v>155.9</c:v>
                </c:pt>
                <c:pt idx="426">
                  <c:v>161.30000000000001</c:v>
                </c:pt>
                <c:pt idx="427">
                  <c:v>184.6</c:v>
                </c:pt>
                <c:pt idx="428">
                  <c:v>174.7</c:v>
                </c:pt>
                <c:pt idx="429">
                  <c:v>197.1</c:v>
                </c:pt>
                <c:pt idx="430">
                  <c:v>199.8</c:v>
                </c:pt>
                <c:pt idx="431">
                  <c:v>218.6</c:v>
                </c:pt>
                <c:pt idx="432">
                  <c:v>235.6</c:v>
                </c:pt>
                <c:pt idx="433">
                  <c:v>249.9</c:v>
                </c:pt>
                <c:pt idx="434">
                  <c:v>262.5</c:v>
                </c:pt>
                <c:pt idx="435">
                  <c:v>278.60000000000002</c:v>
                </c:pt>
                <c:pt idx="436">
                  <c:v>336.8</c:v>
                </c:pt>
                <c:pt idx="437">
                  <c:v>311.8</c:v>
                </c:pt>
                <c:pt idx="438">
                  <c:v>368.2</c:v>
                </c:pt>
                <c:pt idx="439">
                  <c:v>375.4</c:v>
                </c:pt>
                <c:pt idx="440">
                  <c:v>433.6</c:v>
                </c:pt>
                <c:pt idx="441">
                  <c:v>462.3</c:v>
                </c:pt>
                <c:pt idx="442">
                  <c:v>380.7</c:v>
                </c:pt>
                <c:pt idx="443">
                  <c:v>402.2</c:v>
                </c:pt>
                <c:pt idx="444">
                  <c:v>495.4</c:v>
                </c:pt>
                <c:pt idx="445">
                  <c:v>579.6</c:v>
                </c:pt>
                <c:pt idx="446">
                  <c:v>521.4</c:v>
                </c:pt>
                <c:pt idx="447">
                  <c:v>601.1</c:v>
                </c:pt>
                <c:pt idx="448">
                  <c:v>693.4</c:v>
                </c:pt>
                <c:pt idx="449">
                  <c:v>696.1</c:v>
                </c:pt>
                <c:pt idx="450">
                  <c:v>817</c:v>
                </c:pt>
                <c:pt idx="451">
                  <c:v>1057.0999999999999</c:v>
                </c:pt>
                <c:pt idx="452">
                  <c:v>941.6</c:v>
                </c:pt>
                <c:pt idx="453">
                  <c:v>1160.2</c:v>
                </c:pt>
                <c:pt idx="454">
                  <c:v>1528.4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36-B643-A533-4C37642C3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243711"/>
        <c:axId val="1"/>
      </c:scatterChart>
      <c:valAx>
        <c:axId val="201224371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2437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2.9804336847965121</c:v>
                </c:pt>
                <c:pt idx="73">
                  <c:v>0</c:v>
                </c:pt>
                <c:pt idx="74">
                  <c:v>0</c:v>
                </c:pt>
                <c:pt idx="75">
                  <c:v>2.5328712335280765</c:v>
                </c:pt>
                <c:pt idx="76">
                  <c:v>3.2554123707474822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1.5610616131195121</c:v>
                </c:pt>
                <c:pt idx="81">
                  <c:v>2.0866169845849871</c:v>
                </c:pt>
                <c:pt idx="82">
                  <c:v>2.342035380055977</c:v>
                </c:pt>
                <c:pt idx="83">
                  <c:v>1.7006139528567923</c:v>
                </c:pt>
                <c:pt idx="84">
                  <c:v>1.9729026061274635</c:v>
                </c:pt>
                <c:pt idx="85">
                  <c:v>2.1904322875305264</c:v>
                </c:pt>
                <c:pt idx="86">
                  <c:v>1.9747910108733426</c:v>
                </c:pt>
                <c:pt idx="87">
                  <c:v>1.9729525405758777</c:v>
                </c:pt>
                <c:pt idx="88">
                  <c:v>2.3102988871127712</c:v>
                </c:pt>
                <c:pt idx="89">
                  <c:v>1.977319800425495</c:v>
                </c:pt>
                <c:pt idx="90">
                  <c:v>1.5716921149740835</c:v>
                </c:pt>
                <c:pt idx="91">
                  <c:v>1.562362391092895</c:v>
                </c:pt>
                <c:pt idx="92">
                  <c:v>1.6912217430243213</c:v>
                </c:pt>
                <c:pt idx="93">
                  <c:v>1.6825924648397856</c:v>
                </c:pt>
                <c:pt idx="94">
                  <c:v>1.5365939327557194</c:v>
                </c:pt>
                <c:pt idx="95">
                  <c:v>1.5603306971652218</c:v>
                </c:pt>
                <c:pt idx="96">
                  <c:v>1.453792205040418</c:v>
                </c:pt>
                <c:pt idx="97">
                  <c:v>1.3695613169673904</c:v>
                </c:pt>
                <c:pt idx="98">
                  <c:v>1.1652352253980607</c:v>
                </c:pt>
                <c:pt idx="99">
                  <c:v>1.0562476807243699</c:v>
                </c:pt>
                <c:pt idx="100">
                  <c:v>1.1099555422868423</c:v>
                </c:pt>
                <c:pt idx="101">
                  <c:v>0</c:v>
                </c:pt>
                <c:pt idx="102">
                  <c:v>1.0997242410619943</c:v>
                </c:pt>
                <c:pt idx="103">
                  <c:v>1.1359807974425902</c:v>
                </c:pt>
                <c:pt idx="104">
                  <c:v>1.0289740715911238</c:v>
                </c:pt>
                <c:pt idx="105">
                  <c:v>1.0975919422153266</c:v>
                </c:pt>
                <c:pt idx="106">
                  <c:v>0.89059112178326283</c:v>
                </c:pt>
                <c:pt idx="107">
                  <c:v>0.9411420765825782</c:v>
                </c:pt>
                <c:pt idx="108">
                  <c:v>0.91215794246131621</c:v>
                </c:pt>
                <c:pt idx="109">
                  <c:v>0.87521601818148698</c:v>
                </c:pt>
                <c:pt idx="110">
                  <c:v>0.84234796819021163</c:v>
                </c:pt>
                <c:pt idx="111">
                  <c:v>0.68673546642976335</c:v>
                </c:pt>
                <c:pt idx="112">
                  <c:v>0.7680007750128045</c:v>
                </c:pt>
                <c:pt idx="113">
                  <c:v>0.82358313536161831</c:v>
                </c:pt>
                <c:pt idx="114">
                  <c:v>0.75926462348948154</c:v>
                </c:pt>
                <c:pt idx="115">
                  <c:v>0.71358909914553337</c:v>
                </c:pt>
                <c:pt idx="116">
                  <c:v>0.69327027615245995</c:v>
                </c:pt>
                <c:pt idx="117">
                  <c:v>0.74455978956851998</c:v>
                </c:pt>
                <c:pt idx="118">
                  <c:v>0.7201000056492427</c:v>
                </c:pt>
                <c:pt idx="119">
                  <c:v>0.61044624436163997</c:v>
                </c:pt>
                <c:pt idx="120">
                  <c:v>0.72834292484780871</c:v>
                </c:pt>
                <c:pt idx="121">
                  <c:v>0.60913692054934898</c:v>
                </c:pt>
                <c:pt idx="122">
                  <c:v>0.61618185244272017</c:v>
                </c:pt>
                <c:pt idx="123">
                  <c:v>0.70028072127728502</c:v>
                </c:pt>
                <c:pt idx="124">
                  <c:v>0.61346886681615387</c:v>
                </c:pt>
                <c:pt idx="125">
                  <c:v>0.65703208810128955</c:v>
                </c:pt>
                <c:pt idx="126">
                  <c:v>0.56423771179090498</c:v>
                </c:pt>
                <c:pt idx="127">
                  <c:v>0.59071655515121435</c:v>
                </c:pt>
                <c:pt idx="128">
                  <c:v>0</c:v>
                </c:pt>
                <c:pt idx="129">
                  <c:v>0.55109466923473349</c:v>
                </c:pt>
                <c:pt idx="130">
                  <c:v>0.44761534899510591</c:v>
                </c:pt>
                <c:pt idx="131">
                  <c:v>0.45568647615944019</c:v>
                </c:pt>
                <c:pt idx="132">
                  <c:v>0.46384057513934696</c:v>
                </c:pt>
                <c:pt idx="133">
                  <c:v>0.55377777288039332</c:v>
                </c:pt>
                <c:pt idx="134">
                  <c:v>0.49157399818614245</c:v>
                </c:pt>
                <c:pt idx="135">
                  <c:v>0.51519914974730574</c:v>
                </c:pt>
                <c:pt idx="136">
                  <c:v>0.49208693064900977</c:v>
                </c:pt>
                <c:pt idx="137">
                  <c:v>0.42850919060417686</c:v>
                </c:pt>
                <c:pt idx="138">
                  <c:v>0.40520205828877176</c:v>
                </c:pt>
                <c:pt idx="139">
                  <c:v>0.4891077436384354</c:v>
                </c:pt>
                <c:pt idx="140">
                  <c:v>0.44471281787100031</c:v>
                </c:pt>
                <c:pt idx="141">
                  <c:v>0.39306049564024509</c:v>
                </c:pt>
                <c:pt idx="142">
                  <c:v>0.45107801617516857</c:v>
                </c:pt>
                <c:pt idx="143">
                  <c:v>0.44168089829971768</c:v>
                </c:pt>
                <c:pt idx="144">
                  <c:v>0.45226966471184582</c:v>
                </c:pt>
                <c:pt idx="145">
                  <c:v>0.42403735776186535</c:v>
                </c:pt>
                <c:pt idx="146">
                  <c:v>0.40655603282097041</c:v>
                </c:pt>
                <c:pt idx="147">
                  <c:v>0.42727623581064517</c:v>
                </c:pt>
                <c:pt idx="148">
                  <c:v>0.36361125718684195</c:v>
                </c:pt>
                <c:pt idx="149">
                  <c:v>0.42315816919579202</c:v>
                </c:pt>
                <c:pt idx="150">
                  <c:v>0.41175311182710417</c:v>
                </c:pt>
                <c:pt idx="151">
                  <c:v>0</c:v>
                </c:pt>
                <c:pt idx="152">
                  <c:v>0.3547536316453801</c:v>
                </c:pt>
                <c:pt idx="153">
                  <c:v>0</c:v>
                </c:pt>
                <c:pt idx="154">
                  <c:v>0.39880064278495275</c:v>
                </c:pt>
                <c:pt idx="155">
                  <c:v>0.34161987389768894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0.36601878086806222</c:v>
                </c:pt>
                <c:pt idx="160">
                  <c:v>0.39091683155799911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0.4372830526904628</c:v>
                </c:pt>
                <c:pt idx="334">
                  <c:v>0.44850565972252826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0.3781343502007376</c:v>
                </c:pt>
                <c:pt idx="340">
                  <c:v>0.47719146973649418</c:v>
                </c:pt>
                <c:pt idx="341">
                  <c:v>0.41436289795913606</c:v>
                </c:pt>
                <c:pt idx="342">
                  <c:v>0.35409966702461398</c:v>
                </c:pt>
                <c:pt idx="343">
                  <c:v>0.38032083554818491</c:v>
                </c:pt>
                <c:pt idx="344">
                  <c:v>0.30771748326233</c:v>
                </c:pt>
                <c:pt idx="345">
                  <c:v>0.43509634273577247</c:v>
                </c:pt>
                <c:pt idx="346">
                  <c:v>0.36158542867171617</c:v>
                </c:pt>
                <c:pt idx="347">
                  <c:v>0.43824391082818021</c:v>
                </c:pt>
                <c:pt idx="348">
                  <c:v>0.40757374613926423</c:v>
                </c:pt>
                <c:pt idx="349">
                  <c:v>0.35802684715274147</c:v>
                </c:pt>
                <c:pt idx="350">
                  <c:v>0.3744572278729526</c:v>
                </c:pt>
                <c:pt idx="351">
                  <c:v>0.43114618528150483</c:v>
                </c:pt>
                <c:pt idx="352">
                  <c:v>0</c:v>
                </c:pt>
                <c:pt idx="353">
                  <c:v>0.43334951305637298</c:v>
                </c:pt>
                <c:pt idx="354">
                  <c:v>0.37001469852812513</c:v>
                </c:pt>
                <c:pt idx="355">
                  <c:v>0.39366755972747453</c:v>
                </c:pt>
                <c:pt idx="356">
                  <c:v>0.40553177420233089</c:v>
                </c:pt>
                <c:pt idx="357">
                  <c:v>0.51276509294344941</c:v>
                </c:pt>
                <c:pt idx="358">
                  <c:v>0.45890827783410815</c:v>
                </c:pt>
                <c:pt idx="359">
                  <c:v>0.56496200782454087</c:v>
                </c:pt>
                <c:pt idx="360">
                  <c:v>0.52117281055784559</c:v>
                </c:pt>
                <c:pt idx="361">
                  <c:v>0.52125288456615326</c:v>
                </c:pt>
                <c:pt idx="362">
                  <c:v>0.4240631893635512</c:v>
                </c:pt>
                <c:pt idx="363">
                  <c:v>0.49776014959591858</c:v>
                </c:pt>
                <c:pt idx="364">
                  <c:v>0.56227058962012411</c:v>
                </c:pt>
                <c:pt idx="365">
                  <c:v>0.5293504481973097</c:v>
                </c:pt>
                <c:pt idx="366">
                  <c:v>0.55684221894312069</c:v>
                </c:pt>
                <c:pt idx="367">
                  <c:v>0.43701572276527406</c:v>
                </c:pt>
                <c:pt idx="368">
                  <c:v>0.57506916385641771</c:v>
                </c:pt>
                <c:pt idx="369">
                  <c:v>0.48280256868134847</c:v>
                </c:pt>
                <c:pt idx="370">
                  <c:v>0.52839592438125682</c:v>
                </c:pt>
                <c:pt idx="371">
                  <c:v>0.54010167000038045</c:v>
                </c:pt>
                <c:pt idx="372">
                  <c:v>0.57645625983342275</c:v>
                </c:pt>
                <c:pt idx="373">
                  <c:v>0.70405245953905171</c:v>
                </c:pt>
                <c:pt idx="374">
                  <c:v>0.5895600291830464</c:v>
                </c:pt>
                <c:pt idx="375">
                  <c:v>0.69898874013335588</c:v>
                </c:pt>
                <c:pt idx="376">
                  <c:v>0.64278580453740108</c:v>
                </c:pt>
                <c:pt idx="377">
                  <c:v>0.66839390797230991</c:v>
                </c:pt>
                <c:pt idx="378">
                  <c:v>0.57258986480738805</c:v>
                </c:pt>
                <c:pt idx="379">
                  <c:v>0.63158698657105738</c:v>
                </c:pt>
                <c:pt idx="380">
                  <c:v>0.6970539344601604</c:v>
                </c:pt>
                <c:pt idx="381">
                  <c:v>0.88544560467288169</c:v>
                </c:pt>
                <c:pt idx="382">
                  <c:v>0.70085564132964973</c:v>
                </c:pt>
                <c:pt idx="383">
                  <c:v>0.67903791117723689</c:v>
                </c:pt>
                <c:pt idx="384">
                  <c:v>0.94337653010725053</c:v>
                </c:pt>
                <c:pt idx="385">
                  <c:v>0.70393772881907857</c:v>
                </c:pt>
                <c:pt idx="386">
                  <c:v>0.929249853024672</c:v>
                </c:pt>
                <c:pt idx="387">
                  <c:v>0.9262193313972048</c:v>
                </c:pt>
                <c:pt idx="388">
                  <c:v>0.9708211269021727</c:v>
                </c:pt>
                <c:pt idx="389">
                  <c:v>1.1738366181438864</c:v>
                </c:pt>
                <c:pt idx="390">
                  <c:v>1.2094193706126202</c:v>
                </c:pt>
                <c:pt idx="391">
                  <c:v>1.0535836813688939</c:v>
                </c:pt>
                <c:pt idx="392">
                  <c:v>1.2581928224669972</c:v>
                </c:pt>
                <c:pt idx="393">
                  <c:v>1.2395172076900878</c:v>
                </c:pt>
                <c:pt idx="394">
                  <c:v>1.5351193701620607</c:v>
                </c:pt>
                <c:pt idx="395">
                  <c:v>1.2774932297497288</c:v>
                </c:pt>
                <c:pt idx="396">
                  <c:v>1.5411133002532715</c:v>
                </c:pt>
                <c:pt idx="397">
                  <c:v>1.265457462846207</c:v>
                </c:pt>
                <c:pt idx="398">
                  <c:v>1.5285982217765179</c:v>
                </c:pt>
                <c:pt idx="399">
                  <c:v>1.2709720036865049</c:v>
                </c:pt>
                <c:pt idx="400">
                  <c:v>1.6377547494761318</c:v>
                </c:pt>
                <c:pt idx="401">
                  <c:v>1.9232739720460419</c:v>
                </c:pt>
                <c:pt idx="402">
                  <c:v>1.9393670525926801</c:v>
                </c:pt>
                <c:pt idx="403">
                  <c:v>1.8069173869264388</c:v>
                </c:pt>
                <c:pt idx="404">
                  <c:v>1.9766327552850032</c:v>
                </c:pt>
                <c:pt idx="405">
                  <c:v>2.0855003075467922</c:v>
                </c:pt>
                <c:pt idx="406">
                  <c:v>1.9393593404742417</c:v>
                </c:pt>
                <c:pt idx="407">
                  <c:v>2.1847210646612845</c:v>
                </c:pt>
                <c:pt idx="408">
                  <c:v>2.1940372594684066</c:v>
                </c:pt>
                <c:pt idx="409">
                  <c:v>1.2233310435424034</c:v>
                </c:pt>
                <c:pt idx="410">
                  <c:v>0</c:v>
                </c:pt>
                <c:pt idx="411">
                  <c:v>2.2419629742462144</c:v>
                </c:pt>
                <c:pt idx="412">
                  <c:v>2.6276934418179905</c:v>
                </c:pt>
                <c:pt idx="413">
                  <c:v>2.3673150253296487</c:v>
                </c:pt>
                <c:pt idx="414">
                  <c:v>3.2258994314579428</c:v>
                </c:pt>
                <c:pt idx="415">
                  <c:v>3.0247206861585378</c:v>
                </c:pt>
                <c:pt idx="416">
                  <c:v>0</c:v>
                </c:pt>
                <c:pt idx="417">
                  <c:v>3.0778871516987381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1.7753344720086741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B3-7745-8F2A-67D11C412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601232"/>
        <c:axId val="1"/>
      </c:scatterChart>
      <c:valAx>
        <c:axId val="1783601232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6012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0</c:v>
                </c:pt>
                <c:pt idx="73">
                  <c:v>-999</c:v>
                </c:pt>
                <c:pt idx="74">
                  <c:v>-999</c:v>
                </c:pt>
                <c:pt idx="75">
                  <c:v>0</c:v>
                </c:pt>
                <c:pt idx="76">
                  <c:v>0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-999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-999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-999</c:v>
                </c:pt>
                <c:pt idx="152">
                  <c:v>0</c:v>
                </c:pt>
                <c:pt idx="153">
                  <c:v>-999</c:v>
                </c:pt>
                <c:pt idx="154">
                  <c:v>0</c:v>
                </c:pt>
                <c:pt idx="155">
                  <c:v>0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0</c:v>
                </c:pt>
                <c:pt idx="160">
                  <c:v>0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0</c:v>
                </c:pt>
                <c:pt idx="334">
                  <c:v>0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-999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-999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-999</c:v>
                </c:pt>
                <c:pt idx="417">
                  <c:v>0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0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26-EB4C-B46B-7462D5251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62640"/>
        <c:axId val="1"/>
      </c:scatterChart>
      <c:valAx>
        <c:axId val="178356264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626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3.6680999999999998E-2</c:v>
                </c:pt>
                <c:pt idx="1">
                  <c:v>2.0046000000000001E-2</c:v>
                </c:pt>
                <c:pt idx="2">
                  <c:v>1.9380000000000001E-2</c:v>
                </c:pt>
                <c:pt idx="3">
                  <c:v>6.8180000000000003E-3</c:v>
                </c:pt>
                <c:pt idx="4">
                  <c:v>5.9681999999999999E-2</c:v>
                </c:pt>
                <c:pt idx="5">
                  <c:v>2.6995999999999999E-2</c:v>
                </c:pt>
                <c:pt idx="6">
                  <c:v>1.359E-3</c:v>
                </c:pt>
                <c:pt idx="7">
                  <c:v>4.5879000000000003E-2</c:v>
                </c:pt>
                <c:pt idx="8">
                  <c:v>5.398E-3</c:v>
                </c:pt>
                <c:pt idx="9">
                  <c:v>5.2589999999999998E-3</c:v>
                </c:pt>
                <c:pt idx="10">
                  <c:v>9.0550000000000005E-3</c:v>
                </c:pt>
                <c:pt idx="11">
                  <c:v>5.4710000000000002E-3</c:v>
                </c:pt>
                <c:pt idx="12">
                  <c:v>9.8899999999999995E-3</c:v>
                </c:pt>
                <c:pt idx="13">
                  <c:v>1.899E-2</c:v>
                </c:pt>
                <c:pt idx="14">
                  <c:v>2.2086999999999999E-2</c:v>
                </c:pt>
                <c:pt idx="15">
                  <c:v>0.117538</c:v>
                </c:pt>
                <c:pt idx="16">
                  <c:v>1.5434E-2</c:v>
                </c:pt>
                <c:pt idx="17">
                  <c:v>8.2323999999999994E-2</c:v>
                </c:pt>
                <c:pt idx="18">
                  <c:v>4.0765999999999997E-2</c:v>
                </c:pt>
                <c:pt idx="19">
                  <c:v>1.2500000000000001E-2</c:v>
                </c:pt>
                <c:pt idx="20">
                  <c:v>2.1690999999999998E-2</c:v>
                </c:pt>
                <c:pt idx="21">
                  <c:v>6.1490000000000003E-2</c:v>
                </c:pt>
                <c:pt idx="22">
                  <c:v>3.5236000000000003E-2</c:v>
                </c:pt>
                <c:pt idx="23">
                  <c:v>1.3391E-2</c:v>
                </c:pt>
                <c:pt idx="24">
                  <c:v>3.3568000000000001E-2</c:v>
                </c:pt>
                <c:pt idx="25">
                  <c:v>1.7877000000000001E-2</c:v>
                </c:pt>
                <c:pt idx="26">
                  <c:v>6.1739000000000002E-2</c:v>
                </c:pt>
                <c:pt idx="27">
                  <c:v>5.2936999999999998E-2</c:v>
                </c:pt>
                <c:pt idx="28">
                  <c:v>2.24E-4</c:v>
                </c:pt>
                <c:pt idx="29">
                  <c:v>4.6677000000000003E-2</c:v>
                </c:pt>
                <c:pt idx="30">
                  <c:v>6.2230000000000002E-3</c:v>
                </c:pt>
                <c:pt idx="31">
                  <c:v>6.5142000000000005E-2</c:v>
                </c:pt>
                <c:pt idx="32">
                  <c:v>6.2419000000000002E-2</c:v>
                </c:pt>
                <c:pt idx="33">
                  <c:v>7.2490000000000002E-3</c:v>
                </c:pt>
                <c:pt idx="34">
                  <c:v>5.9800000000000001E-4</c:v>
                </c:pt>
                <c:pt idx="35">
                  <c:v>5.0802E-2</c:v>
                </c:pt>
                <c:pt idx="36">
                  <c:v>8.8529999999999998E-3</c:v>
                </c:pt>
                <c:pt idx="37">
                  <c:v>5.8387000000000001E-2</c:v>
                </c:pt>
                <c:pt idx="38">
                  <c:v>3.0027999999999999E-2</c:v>
                </c:pt>
                <c:pt idx="39">
                  <c:v>2.5579999999999999E-3</c:v>
                </c:pt>
                <c:pt idx="40">
                  <c:v>1.1769999999999999E-2</c:v>
                </c:pt>
                <c:pt idx="41">
                  <c:v>4.7857999999999998E-2</c:v>
                </c:pt>
                <c:pt idx="42">
                  <c:v>6.7549999999999999E-2</c:v>
                </c:pt>
                <c:pt idx="43">
                  <c:v>2.4788000000000001E-2</c:v>
                </c:pt>
                <c:pt idx="44">
                  <c:v>3.3248E-2</c:v>
                </c:pt>
                <c:pt idx="45">
                  <c:v>3.8816000000000003E-2</c:v>
                </c:pt>
                <c:pt idx="46">
                  <c:v>2.4351999999999999E-2</c:v>
                </c:pt>
                <c:pt idx="47">
                  <c:v>2.4493999999999998E-2</c:v>
                </c:pt>
                <c:pt idx="48">
                  <c:v>4.9417999999999997E-2</c:v>
                </c:pt>
                <c:pt idx="49">
                  <c:v>3.3111000000000002E-2</c:v>
                </c:pt>
                <c:pt idx="50">
                  <c:v>0.22880200000000001</c:v>
                </c:pt>
                <c:pt idx="51">
                  <c:v>0.205735</c:v>
                </c:pt>
                <c:pt idx="52">
                  <c:v>0.35503600000000002</c:v>
                </c:pt>
                <c:pt idx="53">
                  <c:v>0.100545</c:v>
                </c:pt>
                <c:pt idx="54">
                  <c:v>0.56365699999999996</c:v>
                </c:pt>
                <c:pt idx="55">
                  <c:v>0.13759199999999999</c:v>
                </c:pt>
                <c:pt idx="56">
                  <c:v>0.383322</c:v>
                </c:pt>
                <c:pt idx="57">
                  <c:v>0.58633500000000005</c:v>
                </c:pt>
                <c:pt idx="58">
                  <c:v>0.25178499999999998</c:v>
                </c:pt>
                <c:pt idx="59">
                  <c:v>0.48557099999999997</c:v>
                </c:pt>
                <c:pt idx="60">
                  <c:v>0.62655000000000005</c:v>
                </c:pt>
                <c:pt idx="61">
                  <c:v>0.462974</c:v>
                </c:pt>
                <c:pt idx="62">
                  <c:v>0.51458899999999996</c:v>
                </c:pt>
                <c:pt idx="63">
                  <c:v>0.39529300000000001</c:v>
                </c:pt>
                <c:pt idx="64">
                  <c:v>0.54184200000000005</c:v>
                </c:pt>
                <c:pt idx="65">
                  <c:v>0.51041000000000003</c:v>
                </c:pt>
                <c:pt idx="66">
                  <c:v>0.49108400000000002</c:v>
                </c:pt>
                <c:pt idx="67">
                  <c:v>0.57757000000000003</c:v>
                </c:pt>
                <c:pt idx="68">
                  <c:v>0.75220100000000001</c:v>
                </c:pt>
                <c:pt idx="69">
                  <c:v>0.55509699999999995</c:v>
                </c:pt>
                <c:pt idx="70">
                  <c:v>0.74145899999999998</c:v>
                </c:pt>
                <c:pt idx="71">
                  <c:v>0.72511700000000001</c:v>
                </c:pt>
                <c:pt idx="72">
                  <c:v>0.813168</c:v>
                </c:pt>
                <c:pt idx="73">
                  <c:v>0.69636200000000004</c:v>
                </c:pt>
                <c:pt idx="74">
                  <c:v>0.77095000000000002</c:v>
                </c:pt>
                <c:pt idx="75">
                  <c:v>0.88917299999999999</c:v>
                </c:pt>
                <c:pt idx="76">
                  <c:v>0.80405199999999999</c:v>
                </c:pt>
                <c:pt idx="77">
                  <c:v>0.69931699999999997</c:v>
                </c:pt>
                <c:pt idx="78">
                  <c:v>0.77568000000000004</c:v>
                </c:pt>
                <c:pt idx="79">
                  <c:v>0.83185100000000001</c:v>
                </c:pt>
                <c:pt idx="80">
                  <c:v>0.859429</c:v>
                </c:pt>
                <c:pt idx="81">
                  <c:v>0.86088799999999999</c:v>
                </c:pt>
                <c:pt idx="82">
                  <c:v>0.88163599999999998</c:v>
                </c:pt>
                <c:pt idx="83">
                  <c:v>0.88798600000000005</c:v>
                </c:pt>
                <c:pt idx="84">
                  <c:v>0.92790700000000004</c:v>
                </c:pt>
                <c:pt idx="85">
                  <c:v>0.89471100000000003</c:v>
                </c:pt>
                <c:pt idx="86">
                  <c:v>0.91405700000000001</c:v>
                </c:pt>
                <c:pt idx="87">
                  <c:v>0.93284299999999998</c:v>
                </c:pt>
                <c:pt idx="88">
                  <c:v>0.93376300000000001</c:v>
                </c:pt>
                <c:pt idx="89">
                  <c:v>0.91716600000000004</c:v>
                </c:pt>
                <c:pt idx="90">
                  <c:v>0.91259800000000002</c:v>
                </c:pt>
                <c:pt idx="91">
                  <c:v>0.87973000000000001</c:v>
                </c:pt>
                <c:pt idx="92">
                  <c:v>0.898204</c:v>
                </c:pt>
                <c:pt idx="93">
                  <c:v>0.91112499999999996</c:v>
                </c:pt>
                <c:pt idx="94">
                  <c:v>0.925956</c:v>
                </c:pt>
                <c:pt idx="95">
                  <c:v>0.90384200000000003</c:v>
                </c:pt>
                <c:pt idx="96">
                  <c:v>0.91903999999999997</c:v>
                </c:pt>
                <c:pt idx="97">
                  <c:v>0.91157999999999995</c:v>
                </c:pt>
                <c:pt idx="98">
                  <c:v>0.92266199999999998</c:v>
                </c:pt>
                <c:pt idx="99">
                  <c:v>0.90194200000000002</c:v>
                </c:pt>
                <c:pt idx="100">
                  <c:v>0.85015399999999997</c:v>
                </c:pt>
                <c:pt idx="101">
                  <c:v>0.79729799999999995</c:v>
                </c:pt>
                <c:pt idx="102">
                  <c:v>0.91270700000000005</c:v>
                </c:pt>
                <c:pt idx="103">
                  <c:v>0.906999</c:v>
                </c:pt>
                <c:pt idx="104">
                  <c:v>0.83306000000000002</c:v>
                </c:pt>
                <c:pt idx="105">
                  <c:v>0.86079499999999998</c:v>
                </c:pt>
                <c:pt idx="106">
                  <c:v>0.92919600000000002</c:v>
                </c:pt>
                <c:pt idx="107">
                  <c:v>0.89042600000000005</c:v>
                </c:pt>
                <c:pt idx="108">
                  <c:v>0.92244899999999996</c:v>
                </c:pt>
                <c:pt idx="109">
                  <c:v>0.88841800000000004</c:v>
                </c:pt>
                <c:pt idx="110">
                  <c:v>0.92901400000000001</c:v>
                </c:pt>
                <c:pt idx="111">
                  <c:v>0.87350899999999998</c:v>
                </c:pt>
                <c:pt idx="112">
                  <c:v>0.88784300000000005</c:v>
                </c:pt>
                <c:pt idx="113">
                  <c:v>0.87668100000000004</c:v>
                </c:pt>
                <c:pt idx="114">
                  <c:v>0.86603699999999995</c:v>
                </c:pt>
                <c:pt idx="115">
                  <c:v>0.90168300000000001</c:v>
                </c:pt>
                <c:pt idx="116">
                  <c:v>0.861402</c:v>
                </c:pt>
                <c:pt idx="117">
                  <c:v>0.92359899999999995</c:v>
                </c:pt>
                <c:pt idx="118">
                  <c:v>0.86937699999999996</c:v>
                </c:pt>
                <c:pt idx="119">
                  <c:v>0.85611999999999999</c:v>
                </c:pt>
                <c:pt idx="120">
                  <c:v>0.85885199999999995</c:v>
                </c:pt>
                <c:pt idx="121">
                  <c:v>0.89657200000000004</c:v>
                </c:pt>
                <c:pt idx="122">
                  <c:v>0.85440899999999997</c:v>
                </c:pt>
                <c:pt idx="123">
                  <c:v>0.87680599999999997</c:v>
                </c:pt>
                <c:pt idx="124">
                  <c:v>0.93271599999999999</c:v>
                </c:pt>
                <c:pt idx="125">
                  <c:v>0.91621799999999998</c:v>
                </c:pt>
                <c:pt idx="126">
                  <c:v>0.88116799999999995</c:v>
                </c:pt>
                <c:pt idx="127">
                  <c:v>0.91810800000000004</c:v>
                </c:pt>
                <c:pt idx="128">
                  <c:v>0.74193100000000001</c:v>
                </c:pt>
                <c:pt idx="129">
                  <c:v>0.87775899999999996</c:v>
                </c:pt>
                <c:pt idx="130">
                  <c:v>0.86087599999999997</c:v>
                </c:pt>
                <c:pt idx="131">
                  <c:v>0.909883</c:v>
                </c:pt>
                <c:pt idx="132">
                  <c:v>0.92159400000000002</c:v>
                </c:pt>
                <c:pt idx="133">
                  <c:v>0.92408699999999999</c:v>
                </c:pt>
                <c:pt idx="134">
                  <c:v>0.84190500000000001</c:v>
                </c:pt>
                <c:pt idx="135">
                  <c:v>0.86735300000000004</c:v>
                </c:pt>
                <c:pt idx="136">
                  <c:v>0.83063500000000001</c:v>
                </c:pt>
                <c:pt idx="137">
                  <c:v>0.89990999999999999</c:v>
                </c:pt>
                <c:pt idx="138">
                  <c:v>0.81079000000000001</c:v>
                </c:pt>
                <c:pt idx="139">
                  <c:v>0.90073400000000003</c:v>
                </c:pt>
                <c:pt idx="140">
                  <c:v>0.901007</c:v>
                </c:pt>
                <c:pt idx="141">
                  <c:v>0.86043899999999995</c:v>
                </c:pt>
                <c:pt idx="142">
                  <c:v>0.84530000000000005</c:v>
                </c:pt>
                <c:pt idx="143">
                  <c:v>0.873394</c:v>
                </c:pt>
                <c:pt idx="144">
                  <c:v>0.87190599999999996</c:v>
                </c:pt>
                <c:pt idx="145">
                  <c:v>0.879444</c:v>
                </c:pt>
                <c:pt idx="146">
                  <c:v>0.80199699999999996</c:v>
                </c:pt>
                <c:pt idx="147">
                  <c:v>0.84686799999999995</c:v>
                </c:pt>
                <c:pt idx="148">
                  <c:v>0.84900500000000001</c:v>
                </c:pt>
                <c:pt idx="149">
                  <c:v>0.87380999999999998</c:v>
                </c:pt>
                <c:pt idx="150">
                  <c:v>0.88137399999999999</c:v>
                </c:pt>
                <c:pt idx="151">
                  <c:v>0.76381600000000005</c:v>
                </c:pt>
                <c:pt idx="152">
                  <c:v>0.86908200000000002</c:v>
                </c:pt>
                <c:pt idx="153">
                  <c:v>0.78954000000000002</c:v>
                </c:pt>
                <c:pt idx="154">
                  <c:v>0.84240700000000002</c:v>
                </c:pt>
                <c:pt idx="155">
                  <c:v>0.87231599999999998</c:v>
                </c:pt>
                <c:pt idx="156">
                  <c:v>0.78437000000000001</c:v>
                </c:pt>
                <c:pt idx="157">
                  <c:v>0.68549000000000004</c:v>
                </c:pt>
                <c:pt idx="158">
                  <c:v>0.79961400000000005</c:v>
                </c:pt>
                <c:pt idx="159">
                  <c:v>0.82625999999999999</c:v>
                </c:pt>
                <c:pt idx="160">
                  <c:v>0.80171300000000001</c:v>
                </c:pt>
                <c:pt idx="161">
                  <c:v>0.76087899999999997</c:v>
                </c:pt>
                <c:pt idx="162">
                  <c:v>0.74028300000000002</c:v>
                </c:pt>
                <c:pt idx="163">
                  <c:v>0.69090799999999997</c:v>
                </c:pt>
                <c:pt idx="164">
                  <c:v>0.76100199999999996</c:v>
                </c:pt>
                <c:pt idx="165">
                  <c:v>0.59403499999999998</c:v>
                </c:pt>
                <c:pt idx="166">
                  <c:v>0.66727300000000001</c:v>
                </c:pt>
                <c:pt idx="167">
                  <c:v>0.57620800000000005</c:v>
                </c:pt>
                <c:pt idx="168">
                  <c:v>0.39070100000000002</c:v>
                </c:pt>
                <c:pt idx="169">
                  <c:v>0.51012599999999997</c:v>
                </c:pt>
                <c:pt idx="170">
                  <c:v>0.60245300000000002</c:v>
                </c:pt>
                <c:pt idx="171">
                  <c:v>0.51446400000000003</c:v>
                </c:pt>
                <c:pt idx="172">
                  <c:v>0.53773899999999997</c:v>
                </c:pt>
                <c:pt idx="173">
                  <c:v>0.68532300000000002</c:v>
                </c:pt>
                <c:pt idx="174">
                  <c:v>0.65410699999999999</c:v>
                </c:pt>
                <c:pt idx="175">
                  <c:v>0.63166</c:v>
                </c:pt>
                <c:pt idx="176">
                  <c:v>0.61724400000000001</c:v>
                </c:pt>
                <c:pt idx="177">
                  <c:v>0.51400400000000002</c:v>
                </c:pt>
                <c:pt idx="178">
                  <c:v>0.47403499999999998</c:v>
                </c:pt>
                <c:pt idx="179">
                  <c:v>0.46291700000000002</c:v>
                </c:pt>
                <c:pt idx="180">
                  <c:v>0.58147800000000005</c:v>
                </c:pt>
                <c:pt idx="181">
                  <c:v>0.433284</c:v>
                </c:pt>
                <c:pt idx="182">
                  <c:v>0.47323100000000001</c:v>
                </c:pt>
                <c:pt idx="183">
                  <c:v>0.56013599999999997</c:v>
                </c:pt>
                <c:pt idx="184">
                  <c:v>0.67824600000000002</c:v>
                </c:pt>
                <c:pt idx="185">
                  <c:v>0.41767300000000002</c:v>
                </c:pt>
                <c:pt idx="186">
                  <c:v>0.30832500000000002</c:v>
                </c:pt>
                <c:pt idx="187">
                  <c:v>0.69765100000000002</c:v>
                </c:pt>
                <c:pt idx="188">
                  <c:v>0.38189000000000001</c:v>
                </c:pt>
                <c:pt idx="189">
                  <c:v>0.52758300000000002</c:v>
                </c:pt>
                <c:pt idx="190">
                  <c:v>0.49440699999999999</c:v>
                </c:pt>
                <c:pt idx="191">
                  <c:v>0.45121699999999998</c:v>
                </c:pt>
                <c:pt idx="192">
                  <c:v>0.24224200000000001</c:v>
                </c:pt>
                <c:pt idx="193">
                  <c:v>0.34125899999999998</c:v>
                </c:pt>
                <c:pt idx="194">
                  <c:v>0.44337500000000002</c:v>
                </c:pt>
                <c:pt idx="195">
                  <c:v>0.52585300000000001</c:v>
                </c:pt>
                <c:pt idx="196">
                  <c:v>0.40728500000000001</c:v>
                </c:pt>
                <c:pt idx="197">
                  <c:v>0.28687099999999999</c:v>
                </c:pt>
                <c:pt idx="198">
                  <c:v>0.40224100000000002</c:v>
                </c:pt>
                <c:pt idx="199">
                  <c:v>0.67796900000000004</c:v>
                </c:pt>
                <c:pt idx="200">
                  <c:v>0.60272199999999998</c:v>
                </c:pt>
                <c:pt idx="201">
                  <c:v>0.53012999999999999</c:v>
                </c:pt>
                <c:pt idx="202">
                  <c:v>0.46379100000000001</c:v>
                </c:pt>
                <c:pt idx="203">
                  <c:v>0.60867099999999996</c:v>
                </c:pt>
                <c:pt idx="204">
                  <c:v>0.61362700000000003</c:v>
                </c:pt>
                <c:pt idx="205">
                  <c:v>0.48397600000000002</c:v>
                </c:pt>
                <c:pt idx="206">
                  <c:v>0.70614299999999997</c:v>
                </c:pt>
                <c:pt idx="207">
                  <c:v>0.47971399999999997</c:v>
                </c:pt>
                <c:pt idx="208">
                  <c:v>0.299624</c:v>
                </c:pt>
                <c:pt idx="209">
                  <c:v>0.32634200000000002</c:v>
                </c:pt>
                <c:pt idx="210">
                  <c:v>0.16540299999999999</c:v>
                </c:pt>
                <c:pt idx="211">
                  <c:v>0.30170400000000003</c:v>
                </c:pt>
                <c:pt idx="212">
                  <c:v>0.52940500000000001</c:v>
                </c:pt>
                <c:pt idx="213">
                  <c:v>0.41110600000000003</c:v>
                </c:pt>
                <c:pt idx="214">
                  <c:v>0.41628999999999999</c:v>
                </c:pt>
                <c:pt idx="215">
                  <c:v>0.62222900000000003</c:v>
                </c:pt>
                <c:pt idx="216">
                  <c:v>0.384272</c:v>
                </c:pt>
                <c:pt idx="217">
                  <c:v>0.35964699999999999</c:v>
                </c:pt>
                <c:pt idx="218">
                  <c:v>0.36629899999999999</c:v>
                </c:pt>
                <c:pt idx="219">
                  <c:v>0.35504200000000002</c:v>
                </c:pt>
                <c:pt idx="220">
                  <c:v>0.63972200000000001</c:v>
                </c:pt>
                <c:pt idx="221">
                  <c:v>0.35310900000000001</c:v>
                </c:pt>
                <c:pt idx="222">
                  <c:v>0.38640999999999998</c:v>
                </c:pt>
                <c:pt idx="223">
                  <c:v>0.27469900000000003</c:v>
                </c:pt>
                <c:pt idx="224">
                  <c:v>0.48580699999999999</c:v>
                </c:pt>
                <c:pt idx="225">
                  <c:v>0.43449500000000002</c:v>
                </c:pt>
                <c:pt idx="226">
                  <c:v>0.40870800000000002</c:v>
                </c:pt>
                <c:pt idx="227">
                  <c:v>0.26696599999999998</c:v>
                </c:pt>
                <c:pt idx="228">
                  <c:v>0.32006499999999999</c:v>
                </c:pt>
                <c:pt idx="229">
                  <c:v>0.11994</c:v>
                </c:pt>
                <c:pt idx="230">
                  <c:v>0.40767500000000001</c:v>
                </c:pt>
                <c:pt idx="231">
                  <c:v>0.36824099999999999</c:v>
                </c:pt>
                <c:pt idx="232">
                  <c:v>0.64512199999999997</c:v>
                </c:pt>
                <c:pt idx="233">
                  <c:v>0.403084</c:v>
                </c:pt>
                <c:pt idx="234">
                  <c:v>0.56285099999999999</c:v>
                </c:pt>
                <c:pt idx="235">
                  <c:v>0.475775</c:v>
                </c:pt>
                <c:pt idx="236">
                  <c:v>0.27607999999999999</c:v>
                </c:pt>
                <c:pt idx="237">
                  <c:v>9.6475000000000005E-2</c:v>
                </c:pt>
                <c:pt idx="238">
                  <c:v>0.28048699999999999</c:v>
                </c:pt>
                <c:pt idx="239">
                  <c:v>0.10477300000000001</c:v>
                </c:pt>
                <c:pt idx="240">
                  <c:v>0.27393699999999999</c:v>
                </c:pt>
                <c:pt idx="241">
                  <c:v>9.4358999999999998E-2</c:v>
                </c:pt>
                <c:pt idx="242">
                  <c:v>0.57842700000000002</c:v>
                </c:pt>
                <c:pt idx="243">
                  <c:v>0.52066800000000002</c:v>
                </c:pt>
                <c:pt idx="244">
                  <c:v>0.215531</c:v>
                </c:pt>
                <c:pt idx="245">
                  <c:v>0.38644499999999998</c:v>
                </c:pt>
                <c:pt idx="246">
                  <c:v>0.55436700000000005</c:v>
                </c:pt>
                <c:pt idx="247">
                  <c:v>8.0645999999999995E-2</c:v>
                </c:pt>
                <c:pt idx="248">
                  <c:v>0.201879</c:v>
                </c:pt>
                <c:pt idx="249">
                  <c:v>0.218277</c:v>
                </c:pt>
                <c:pt idx="250">
                  <c:v>0.50593500000000002</c:v>
                </c:pt>
                <c:pt idx="251">
                  <c:v>0.42260700000000001</c:v>
                </c:pt>
                <c:pt idx="252">
                  <c:v>0.42001899999999998</c:v>
                </c:pt>
                <c:pt idx="253">
                  <c:v>0.45161699999999999</c:v>
                </c:pt>
                <c:pt idx="254">
                  <c:v>0.191247</c:v>
                </c:pt>
                <c:pt idx="255">
                  <c:v>0.116248</c:v>
                </c:pt>
                <c:pt idx="256">
                  <c:v>0.34771000000000002</c:v>
                </c:pt>
                <c:pt idx="257">
                  <c:v>0.26478800000000002</c:v>
                </c:pt>
                <c:pt idx="258">
                  <c:v>0.60158400000000001</c:v>
                </c:pt>
                <c:pt idx="259">
                  <c:v>0.24188499999999999</c:v>
                </c:pt>
                <c:pt idx="260">
                  <c:v>0.40388600000000002</c:v>
                </c:pt>
                <c:pt idx="261">
                  <c:v>0.10340100000000001</c:v>
                </c:pt>
                <c:pt idx="262">
                  <c:v>0.21338799999999999</c:v>
                </c:pt>
                <c:pt idx="263">
                  <c:v>0.27708500000000003</c:v>
                </c:pt>
                <c:pt idx="264">
                  <c:v>0.222187</c:v>
                </c:pt>
                <c:pt idx="265">
                  <c:v>0.12562400000000001</c:v>
                </c:pt>
                <c:pt idx="266">
                  <c:v>0.20784</c:v>
                </c:pt>
                <c:pt idx="267">
                  <c:v>0.17135900000000001</c:v>
                </c:pt>
                <c:pt idx="268">
                  <c:v>9.6914E-2</c:v>
                </c:pt>
                <c:pt idx="269">
                  <c:v>0.48772300000000002</c:v>
                </c:pt>
                <c:pt idx="270">
                  <c:v>0.101326</c:v>
                </c:pt>
                <c:pt idx="271">
                  <c:v>0.30801200000000001</c:v>
                </c:pt>
                <c:pt idx="272">
                  <c:v>0.17502100000000001</c:v>
                </c:pt>
                <c:pt idx="273">
                  <c:v>0.34895500000000002</c:v>
                </c:pt>
                <c:pt idx="274">
                  <c:v>0.35474899999999998</c:v>
                </c:pt>
                <c:pt idx="275">
                  <c:v>0.176953</c:v>
                </c:pt>
                <c:pt idx="276">
                  <c:v>8.5693000000000005E-2</c:v>
                </c:pt>
                <c:pt idx="277">
                  <c:v>0.52894600000000003</c:v>
                </c:pt>
                <c:pt idx="278">
                  <c:v>0.247947</c:v>
                </c:pt>
                <c:pt idx="279">
                  <c:v>0.37046000000000001</c:v>
                </c:pt>
                <c:pt idx="280">
                  <c:v>0.22267999999999999</c:v>
                </c:pt>
                <c:pt idx="281">
                  <c:v>0.160994</c:v>
                </c:pt>
                <c:pt idx="282">
                  <c:v>0.466723</c:v>
                </c:pt>
                <c:pt idx="283">
                  <c:v>0.59766699999999995</c:v>
                </c:pt>
                <c:pt idx="284">
                  <c:v>0.46999299999999999</c:v>
                </c:pt>
                <c:pt idx="285">
                  <c:v>0.28561799999999998</c:v>
                </c:pt>
                <c:pt idx="286">
                  <c:v>0.44480399999999998</c:v>
                </c:pt>
                <c:pt idx="287">
                  <c:v>0.41119499999999998</c:v>
                </c:pt>
                <c:pt idx="288">
                  <c:v>0.44497100000000001</c:v>
                </c:pt>
                <c:pt idx="289">
                  <c:v>0.58085699999999996</c:v>
                </c:pt>
                <c:pt idx="290">
                  <c:v>0.35545500000000002</c:v>
                </c:pt>
                <c:pt idx="291">
                  <c:v>0.40917199999999998</c:v>
                </c:pt>
                <c:pt idx="292">
                  <c:v>0.48477900000000002</c:v>
                </c:pt>
                <c:pt idx="293">
                  <c:v>0.38716099999999998</c:v>
                </c:pt>
                <c:pt idx="294">
                  <c:v>0.34740199999999999</c:v>
                </c:pt>
                <c:pt idx="295">
                  <c:v>0.45921299999999998</c:v>
                </c:pt>
                <c:pt idx="296">
                  <c:v>0.50809700000000002</c:v>
                </c:pt>
                <c:pt idx="297">
                  <c:v>0.44056800000000002</c:v>
                </c:pt>
                <c:pt idx="298">
                  <c:v>0.45848299999999997</c:v>
                </c:pt>
                <c:pt idx="299">
                  <c:v>0.37685800000000003</c:v>
                </c:pt>
                <c:pt idx="300">
                  <c:v>0.66259500000000005</c:v>
                </c:pt>
                <c:pt idx="301">
                  <c:v>0.292877</c:v>
                </c:pt>
                <c:pt idx="302">
                  <c:v>0.33694499999999999</c:v>
                </c:pt>
                <c:pt idx="303">
                  <c:v>0.38309799999999999</c:v>
                </c:pt>
                <c:pt idx="304">
                  <c:v>0.57639799999999997</c:v>
                </c:pt>
                <c:pt idx="305">
                  <c:v>0.58640499999999995</c:v>
                </c:pt>
                <c:pt idx="306">
                  <c:v>0.55637999999999999</c:v>
                </c:pt>
                <c:pt idx="307">
                  <c:v>0.40364</c:v>
                </c:pt>
                <c:pt idx="308">
                  <c:v>0.52824800000000005</c:v>
                </c:pt>
                <c:pt idx="309">
                  <c:v>0.35331400000000002</c:v>
                </c:pt>
                <c:pt idx="310">
                  <c:v>0.32061299999999998</c:v>
                </c:pt>
                <c:pt idx="311">
                  <c:v>0.57840800000000003</c:v>
                </c:pt>
                <c:pt idx="312">
                  <c:v>0.42899300000000001</c:v>
                </c:pt>
                <c:pt idx="313">
                  <c:v>0.62058199999999997</c:v>
                </c:pt>
                <c:pt idx="314">
                  <c:v>0.69494299999999998</c:v>
                </c:pt>
                <c:pt idx="315">
                  <c:v>0.77674900000000002</c:v>
                </c:pt>
                <c:pt idx="316">
                  <c:v>0.63951100000000005</c:v>
                </c:pt>
                <c:pt idx="317">
                  <c:v>0.77327199999999996</c:v>
                </c:pt>
                <c:pt idx="318">
                  <c:v>0.73449900000000001</c:v>
                </c:pt>
                <c:pt idx="319">
                  <c:v>0.60128499999999996</c:v>
                </c:pt>
                <c:pt idx="320">
                  <c:v>0.67186800000000002</c:v>
                </c:pt>
                <c:pt idx="321">
                  <c:v>0.73812500000000003</c:v>
                </c:pt>
                <c:pt idx="322">
                  <c:v>0.71204699999999999</c:v>
                </c:pt>
                <c:pt idx="323">
                  <c:v>0.65225500000000003</c:v>
                </c:pt>
                <c:pt idx="324">
                  <c:v>0.74754699999999996</c:v>
                </c:pt>
                <c:pt idx="325">
                  <c:v>0.71672000000000002</c:v>
                </c:pt>
                <c:pt idx="326">
                  <c:v>0.70031900000000002</c:v>
                </c:pt>
                <c:pt idx="327">
                  <c:v>0.66534899999999997</c:v>
                </c:pt>
                <c:pt idx="328">
                  <c:v>0.73151699999999997</c:v>
                </c:pt>
                <c:pt idx="329">
                  <c:v>0.63875499999999996</c:v>
                </c:pt>
                <c:pt idx="330">
                  <c:v>0.66296100000000002</c:v>
                </c:pt>
                <c:pt idx="331">
                  <c:v>0.70173799999999997</c:v>
                </c:pt>
                <c:pt idx="332">
                  <c:v>0.61875199999999997</c:v>
                </c:pt>
                <c:pt idx="333">
                  <c:v>0.81550699999999998</c:v>
                </c:pt>
                <c:pt idx="334">
                  <c:v>0.82473099999999999</c:v>
                </c:pt>
                <c:pt idx="335">
                  <c:v>0.78872299999999995</c:v>
                </c:pt>
                <c:pt idx="336">
                  <c:v>0.79749999999999999</c:v>
                </c:pt>
                <c:pt idx="337">
                  <c:v>0.78622800000000004</c:v>
                </c:pt>
                <c:pt idx="338">
                  <c:v>0.75729100000000005</c:v>
                </c:pt>
                <c:pt idx="339">
                  <c:v>0.82763399999999998</c:v>
                </c:pt>
                <c:pt idx="340">
                  <c:v>0.84850400000000004</c:v>
                </c:pt>
                <c:pt idx="341">
                  <c:v>0.88075300000000001</c:v>
                </c:pt>
                <c:pt idx="342">
                  <c:v>0.85806300000000002</c:v>
                </c:pt>
                <c:pt idx="343">
                  <c:v>0.89133200000000001</c:v>
                </c:pt>
                <c:pt idx="344">
                  <c:v>0.82064099999999995</c:v>
                </c:pt>
                <c:pt idx="345">
                  <c:v>0.83241399999999999</c:v>
                </c:pt>
                <c:pt idx="346">
                  <c:v>0.86701799999999996</c:v>
                </c:pt>
                <c:pt idx="347">
                  <c:v>0.83657999999999999</c:v>
                </c:pt>
                <c:pt idx="348">
                  <c:v>0.81570399999999998</c:v>
                </c:pt>
                <c:pt idx="349">
                  <c:v>0.85019900000000004</c:v>
                </c:pt>
                <c:pt idx="350">
                  <c:v>0.90770300000000004</c:v>
                </c:pt>
                <c:pt idx="351">
                  <c:v>0.87448300000000001</c:v>
                </c:pt>
                <c:pt idx="352">
                  <c:v>0.88096699999999994</c:v>
                </c:pt>
                <c:pt idx="353">
                  <c:v>0.89389700000000005</c:v>
                </c:pt>
                <c:pt idx="354">
                  <c:v>0.83942000000000005</c:v>
                </c:pt>
                <c:pt idx="355">
                  <c:v>0.89135299999999995</c:v>
                </c:pt>
                <c:pt idx="356">
                  <c:v>0.87576600000000004</c:v>
                </c:pt>
                <c:pt idx="357">
                  <c:v>0.87986500000000001</c:v>
                </c:pt>
                <c:pt idx="358">
                  <c:v>0.89144000000000001</c:v>
                </c:pt>
                <c:pt idx="359">
                  <c:v>0.89162799999999998</c:v>
                </c:pt>
                <c:pt idx="360">
                  <c:v>0.88521300000000003</c:v>
                </c:pt>
                <c:pt idx="361">
                  <c:v>0.90907800000000005</c:v>
                </c:pt>
                <c:pt idx="362">
                  <c:v>0.93722899999999998</c:v>
                </c:pt>
                <c:pt idx="363">
                  <c:v>0.90501100000000001</c:v>
                </c:pt>
                <c:pt idx="364">
                  <c:v>0.88329999999999997</c:v>
                </c:pt>
                <c:pt idx="365">
                  <c:v>0.83993899999999999</c:v>
                </c:pt>
                <c:pt idx="366">
                  <c:v>0.89019000000000004</c:v>
                </c:pt>
                <c:pt idx="367">
                  <c:v>0.89133899999999999</c:v>
                </c:pt>
                <c:pt idx="368">
                  <c:v>0.89403299999999997</c:v>
                </c:pt>
                <c:pt idx="369">
                  <c:v>0.91087099999999999</c:v>
                </c:pt>
                <c:pt idx="370">
                  <c:v>0.91971899999999995</c:v>
                </c:pt>
                <c:pt idx="371">
                  <c:v>0.86485199999999995</c:v>
                </c:pt>
                <c:pt idx="372">
                  <c:v>0.92210800000000004</c:v>
                </c:pt>
                <c:pt idx="373">
                  <c:v>0.94021699999999997</c:v>
                </c:pt>
                <c:pt idx="374">
                  <c:v>0.90825299999999998</c:v>
                </c:pt>
                <c:pt idx="375">
                  <c:v>0.91082300000000005</c:v>
                </c:pt>
                <c:pt idx="376">
                  <c:v>0.89539000000000002</c:v>
                </c:pt>
                <c:pt idx="377">
                  <c:v>0.87733300000000003</c:v>
                </c:pt>
                <c:pt idx="378">
                  <c:v>0.93094900000000003</c:v>
                </c:pt>
                <c:pt idx="379">
                  <c:v>0.88843899999999998</c:v>
                </c:pt>
                <c:pt idx="380">
                  <c:v>0.90279100000000001</c:v>
                </c:pt>
                <c:pt idx="381">
                  <c:v>0.87810999999999995</c:v>
                </c:pt>
                <c:pt idx="382">
                  <c:v>0.91891100000000003</c:v>
                </c:pt>
                <c:pt idx="383">
                  <c:v>0.88988999999999996</c:v>
                </c:pt>
                <c:pt idx="384">
                  <c:v>0.89486100000000002</c:v>
                </c:pt>
                <c:pt idx="385">
                  <c:v>0.86494400000000005</c:v>
                </c:pt>
                <c:pt idx="386">
                  <c:v>0.89386299999999996</c:v>
                </c:pt>
                <c:pt idx="387">
                  <c:v>0.88960899999999998</c:v>
                </c:pt>
                <c:pt idx="388">
                  <c:v>0.91699699999999995</c:v>
                </c:pt>
                <c:pt idx="389">
                  <c:v>0.93604100000000001</c:v>
                </c:pt>
                <c:pt idx="390">
                  <c:v>0.919655</c:v>
                </c:pt>
                <c:pt idx="391">
                  <c:v>0.93095799999999995</c:v>
                </c:pt>
                <c:pt idx="392">
                  <c:v>0.922871</c:v>
                </c:pt>
                <c:pt idx="393">
                  <c:v>0.84598099999999998</c:v>
                </c:pt>
                <c:pt idx="394">
                  <c:v>0.90781999999999996</c:v>
                </c:pt>
                <c:pt idx="395">
                  <c:v>0.898895</c:v>
                </c:pt>
                <c:pt idx="396">
                  <c:v>0.91710899999999995</c:v>
                </c:pt>
                <c:pt idx="397">
                  <c:v>0.88167600000000002</c:v>
                </c:pt>
                <c:pt idx="398">
                  <c:v>0.93194299999999997</c:v>
                </c:pt>
                <c:pt idx="399">
                  <c:v>0.910798</c:v>
                </c:pt>
                <c:pt idx="400">
                  <c:v>0.92454899999999995</c:v>
                </c:pt>
                <c:pt idx="401">
                  <c:v>0.91734199999999999</c:v>
                </c:pt>
                <c:pt idx="402">
                  <c:v>0.90848200000000001</c:v>
                </c:pt>
                <c:pt idx="403">
                  <c:v>0.90601100000000001</c:v>
                </c:pt>
                <c:pt idx="404">
                  <c:v>0.90664400000000001</c:v>
                </c:pt>
                <c:pt idx="405">
                  <c:v>0.825963</c:v>
                </c:pt>
                <c:pt idx="406">
                  <c:v>0.88407000000000002</c:v>
                </c:pt>
                <c:pt idx="407">
                  <c:v>0.87217599999999995</c:v>
                </c:pt>
                <c:pt idx="408">
                  <c:v>0.90276599999999996</c:v>
                </c:pt>
                <c:pt idx="409">
                  <c:v>0.85381600000000002</c:v>
                </c:pt>
                <c:pt idx="410">
                  <c:v>0.88900400000000002</c:v>
                </c:pt>
                <c:pt idx="411">
                  <c:v>0.92083800000000005</c:v>
                </c:pt>
                <c:pt idx="412">
                  <c:v>0.85129100000000002</c:v>
                </c:pt>
                <c:pt idx="413">
                  <c:v>0.87142399999999998</c:v>
                </c:pt>
                <c:pt idx="414">
                  <c:v>0.83555599999999997</c:v>
                </c:pt>
                <c:pt idx="415">
                  <c:v>0.842889</c:v>
                </c:pt>
                <c:pt idx="416">
                  <c:v>0.84611999999999998</c:v>
                </c:pt>
                <c:pt idx="417">
                  <c:v>0.85154300000000005</c:v>
                </c:pt>
                <c:pt idx="418">
                  <c:v>0.79360399999999998</c:v>
                </c:pt>
                <c:pt idx="419">
                  <c:v>0.78386900000000004</c:v>
                </c:pt>
                <c:pt idx="420">
                  <c:v>0.78276299999999999</c:v>
                </c:pt>
                <c:pt idx="421">
                  <c:v>0.74445600000000001</c:v>
                </c:pt>
                <c:pt idx="422">
                  <c:v>0.79630100000000004</c:v>
                </c:pt>
                <c:pt idx="423">
                  <c:v>0.83795200000000003</c:v>
                </c:pt>
                <c:pt idx="424">
                  <c:v>0.78364100000000003</c:v>
                </c:pt>
                <c:pt idx="425">
                  <c:v>0.704596</c:v>
                </c:pt>
                <c:pt idx="426">
                  <c:v>0.66044099999999994</c:v>
                </c:pt>
                <c:pt idx="427">
                  <c:v>0.62559100000000001</c:v>
                </c:pt>
                <c:pt idx="428">
                  <c:v>0.69365500000000002</c:v>
                </c:pt>
                <c:pt idx="429">
                  <c:v>0.52391699999999997</c:v>
                </c:pt>
                <c:pt idx="430">
                  <c:v>0.67471300000000001</c:v>
                </c:pt>
                <c:pt idx="431">
                  <c:v>0.449102</c:v>
                </c:pt>
                <c:pt idx="432">
                  <c:v>0.51207199999999997</c:v>
                </c:pt>
                <c:pt idx="433">
                  <c:v>0.39833400000000002</c:v>
                </c:pt>
                <c:pt idx="434">
                  <c:v>0.34744999999999998</c:v>
                </c:pt>
                <c:pt idx="435">
                  <c:v>0.39125900000000002</c:v>
                </c:pt>
                <c:pt idx="436">
                  <c:v>0.40884500000000001</c:v>
                </c:pt>
                <c:pt idx="437">
                  <c:v>0.235404</c:v>
                </c:pt>
                <c:pt idx="438">
                  <c:v>0.378361</c:v>
                </c:pt>
                <c:pt idx="439">
                  <c:v>0.160662</c:v>
                </c:pt>
                <c:pt idx="440">
                  <c:v>0.213784</c:v>
                </c:pt>
                <c:pt idx="441">
                  <c:v>0.263013</c:v>
                </c:pt>
                <c:pt idx="442">
                  <c:v>0.16450100000000001</c:v>
                </c:pt>
                <c:pt idx="443">
                  <c:v>0.12782199999999999</c:v>
                </c:pt>
                <c:pt idx="444">
                  <c:v>9.4574000000000005E-2</c:v>
                </c:pt>
                <c:pt idx="445">
                  <c:v>0.198106</c:v>
                </c:pt>
                <c:pt idx="446">
                  <c:v>5.9929000000000003E-2</c:v>
                </c:pt>
                <c:pt idx="447">
                  <c:v>3.3219999999999999E-3</c:v>
                </c:pt>
                <c:pt idx="448">
                  <c:v>4.1607999999999999E-2</c:v>
                </c:pt>
                <c:pt idx="449">
                  <c:v>1.2991000000000001E-2</c:v>
                </c:pt>
                <c:pt idx="450">
                  <c:v>4.6392999999999997E-2</c:v>
                </c:pt>
                <c:pt idx="451">
                  <c:v>0.24653800000000001</c:v>
                </c:pt>
                <c:pt idx="452">
                  <c:v>0.14197499999999999</c:v>
                </c:pt>
                <c:pt idx="453">
                  <c:v>8.9689999999999995E-3</c:v>
                </c:pt>
                <c:pt idx="454">
                  <c:v>3.8379999999999998E-3</c:v>
                </c:pt>
                <c:pt idx="455">
                  <c:v>4.9723000000000003E-2</c:v>
                </c:pt>
                <c:pt idx="456">
                  <c:v>0.30729699999999999</c:v>
                </c:pt>
                <c:pt idx="457">
                  <c:v>5.7324E-2</c:v>
                </c:pt>
                <c:pt idx="458">
                  <c:v>2.0272999999999999E-2</c:v>
                </c:pt>
                <c:pt idx="459">
                  <c:v>0.11218500000000001</c:v>
                </c:pt>
                <c:pt idx="460">
                  <c:v>0.218199</c:v>
                </c:pt>
                <c:pt idx="461">
                  <c:v>7.1465000000000001E-2</c:v>
                </c:pt>
                <c:pt idx="462">
                  <c:v>0.15918599999999999</c:v>
                </c:pt>
                <c:pt idx="463">
                  <c:v>0.237842</c:v>
                </c:pt>
                <c:pt idx="464">
                  <c:v>7.9284999999999994E-2</c:v>
                </c:pt>
                <c:pt idx="465">
                  <c:v>2.0631E-2</c:v>
                </c:pt>
                <c:pt idx="466">
                  <c:v>0.104243</c:v>
                </c:pt>
                <c:pt idx="467">
                  <c:v>1.1893000000000001E-2</c:v>
                </c:pt>
                <c:pt idx="468">
                  <c:v>1.7949999999999999E-3</c:v>
                </c:pt>
                <c:pt idx="469">
                  <c:v>9.6195000000000003E-2</c:v>
                </c:pt>
                <c:pt idx="470">
                  <c:v>7.4912000000000006E-2</c:v>
                </c:pt>
                <c:pt idx="471">
                  <c:v>3.4584999999999998E-2</c:v>
                </c:pt>
                <c:pt idx="472">
                  <c:v>1.5921000000000001E-2</c:v>
                </c:pt>
                <c:pt idx="473">
                  <c:v>1.7266E-2</c:v>
                </c:pt>
                <c:pt idx="474">
                  <c:v>8.3809999999999996E-3</c:v>
                </c:pt>
                <c:pt idx="475">
                  <c:v>1.9276000000000001E-2</c:v>
                </c:pt>
                <c:pt idx="476">
                  <c:v>7.6039999999999996E-3</c:v>
                </c:pt>
                <c:pt idx="477">
                  <c:v>1.2475E-2</c:v>
                </c:pt>
                <c:pt idx="478">
                  <c:v>4.8853000000000001E-2</c:v>
                </c:pt>
                <c:pt idx="479">
                  <c:v>0.16999500000000001</c:v>
                </c:pt>
                <c:pt idx="480">
                  <c:v>4.3376999999999999E-2</c:v>
                </c:pt>
                <c:pt idx="481">
                  <c:v>1.1200999999999999E-2</c:v>
                </c:pt>
                <c:pt idx="482">
                  <c:v>0.21856999999999999</c:v>
                </c:pt>
                <c:pt idx="483">
                  <c:v>1.2224E-2</c:v>
                </c:pt>
                <c:pt idx="484">
                  <c:v>1.673E-3</c:v>
                </c:pt>
                <c:pt idx="485">
                  <c:v>0.110917</c:v>
                </c:pt>
                <c:pt idx="486">
                  <c:v>0.104808</c:v>
                </c:pt>
                <c:pt idx="487">
                  <c:v>9.4993999999999995E-2</c:v>
                </c:pt>
                <c:pt idx="488">
                  <c:v>0.131465</c:v>
                </c:pt>
                <c:pt idx="489">
                  <c:v>0.13048199999999999</c:v>
                </c:pt>
                <c:pt idx="490">
                  <c:v>0.193407</c:v>
                </c:pt>
                <c:pt idx="491">
                  <c:v>6.7149999999999996E-3</c:v>
                </c:pt>
                <c:pt idx="492">
                  <c:v>2.8594999999999999E-2</c:v>
                </c:pt>
                <c:pt idx="493">
                  <c:v>2.13E-4</c:v>
                </c:pt>
                <c:pt idx="494">
                  <c:v>5.4141000000000002E-2</c:v>
                </c:pt>
                <c:pt idx="495">
                  <c:v>8.2393999999999995E-2</c:v>
                </c:pt>
                <c:pt idx="496">
                  <c:v>0.28617900000000002</c:v>
                </c:pt>
                <c:pt idx="497">
                  <c:v>4.0487000000000002E-2</c:v>
                </c:pt>
                <c:pt idx="498">
                  <c:v>0.11842</c:v>
                </c:pt>
                <c:pt idx="499">
                  <c:v>1.3186E-2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75-4641-BAE4-BE16C19C5437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6.2472E-2</c:v>
                </c:pt>
                <c:pt idx="1">
                  <c:v>5.2275000000000002E-2</c:v>
                </c:pt>
                <c:pt idx="2">
                  <c:v>1.2485E-2</c:v>
                </c:pt>
                <c:pt idx="3">
                  <c:v>5.8338000000000001E-2</c:v>
                </c:pt>
                <c:pt idx="4">
                  <c:v>3.0850000000000001E-3</c:v>
                </c:pt>
                <c:pt idx="5">
                  <c:v>6.1046000000000003E-2</c:v>
                </c:pt>
                <c:pt idx="6">
                  <c:v>2.0095999999999999E-2</c:v>
                </c:pt>
                <c:pt idx="7">
                  <c:v>3.6257999999999999E-2</c:v>
                </c:pt>
                <c:pt idx="8">
                  <c:v>9.4532000000000005E-2</c:v>
                </c:pt>
                <c:pt idx="9">
                  <c:v>2.4819999999999998E-2</c:v>
                </c:pt>
                <c:pt idx="10">
                  <c:v>0.104117</c:v>
                </c:pt>
                <c:pt idx="11">
                  <c:v>2.9034000000000001E-2</c:v>
                </c:pt>
                <c:pt idx="12">
                  <c:v>1.5179E-2</c:v>
                </c:pt>
                <c:pt idx="13">
                  <c:v>7.9311000000000006E-2</c:v>
                </c:pt>
                <c:pt idx="14">
                  <c:v>3.5771999999999998E-2</c:v>
                </c:pt>
                <c:pt idx="15">
                  <c:v>2.5926000000000001E-2</c:v>
                </c:pt>
                <c:pt idx="16">
                  <c:v>1.3679E-2</c:v>
                </c:pt>
                <c:pt idx="17">
                  <c:v>1.5346E-2</c:v>
                </c:pt>
                <c:pt idx="18">
                  <c:v>3.7069999999999999E-2</c:v>
                </c:pt>
                <c:pt idx="19">
                  <c:v>3.9461000000000003E-2</c:v>
                </c:pt>
                <c:pt idx="20">
                  <c:v>1.1625E-2</c:v>
                </c:pt>
                <c:pt idx="21">
                  <c:v>1.3686E-2</c:v>
                </c:pt>
                <c:pt idx="22">
                  <c:v>8.8350000000000008E-3</c:v>
                </c:pt>
                <c:pt idx="23">
                  <c:v>4.5453E-2</c:v>
                </c:pt>
                <c:pt idx="24">
                  <c:v>4.0851999999999999E-2</c:v>
                </c:pt>
                <c:pt idx="25">
                  <c:v>1.3131E-2</c:v>
                </c:pt>
                <c:pt idx="26">
                  <c:v>6.7025000000000001E-2</c:v>
                </c:pt>
                <c:pt idx="27">
                  <c:v>6.2387999999999999E-2</c:v>
                </c:pt>
                <c:pt idx="28">
                  <c:v>4.2969E-2</c:v>
                </c:pt>
                <c:pt idx="29">
                  <c:v>1.6147000000000002E-2</c:v>
                </c:pt>
                <c:pt idx="30">
                  <c:v>6.0689999999999997E-3</c:v>
                </c:pt>
                <c:pt idx="31">
                  <c:v>0.109888</c:v>
                </c:pt>
                <c:pt idx="32">
                  <c:v>1.0102E-2</c:v>
                </c:pt>
                <c:pt idx="33">
                  <c:v>4.908E-3</c:v>
                </c:pt>
                <c:pt idx="34">
                  <c:v>7.378E-3</c:v>
                </c:pt>
                <c:pt idx="35">
                  <c:v>2.0333E-2</c:v>
                </c:pt>
                <c:pt idx="36">
                  <c:v>5.359E-3</c:v>
                </c:pt>
                <c:pt idx="37">
                  <c:v>4.3740000000000003E-3</c:v>
                </c:pt>
                <c:pt idx="38">
                  <c:v>9.5650000000000006E-3</c:v>
                </c:pt>
                <c:pt idx="39">
                  <c:v>1.4964E-2</c:v>
                </c:pt>
                <c:pt idx="40">
                  <c:v>3.1050000000000001E-3</c:v>
                </c:pt>
                <c:pt idx="41">
                  <c:v>1.2227999999999999E-2</c:v>
                </c:pt>
                <c:pt idx="42">
                  <c:v>2.0469000000000001E-2</c:v>
                </c:pt>
                <c:pt idx="43">
                  <c:v>2.8455000000000001E-2</c:v>
                </c:pt>
                <c:pt idx="44">
                  <c:v>2.7258999999999999E-2</c:v>
                </c:pt>
                <c:pt idx="45">
                  <c:v>3.1916E-2</c:v>
                </c:pt>
                <c:pt idx="46">
                  <c:v>9.0299999999999998E-3</c:v>
                </c:pt>
                <c:pt idx="47">
                  <c:v>3.2797E-2</c:v>
                </c:pt>
                <c:pt idx="48">
                  <c:v>3.5542999999999998E-2</c:v>
                </c:pt>
                <c:pt idx="49">
                  <c:v>2.4631E-2</c:v>
                </c:pt>
                <c:pt idx="50">
                  <c:v>0.175343</c:v>
                </c:pt>
                <c:pt idx="51">
                  <c:v>0.26613599999999998</c:v>
                </c:pt>
                <c:pt idx="52">
                  <c:v>0.32858199999999999</c:v>
                </c:pt>
                <c:pt idx="53">
                  <c:v>0.45278400000000002</c:v>
                </c:pt>
                <c:pt idx="54">
                  <c:v>0.58252700000000002</c:v>
                </c:pt>
                <c:pt idx="55">
                  <c:v>0.48574400000000001</c:v>
                </c:pt>
                <c:pt idx="56">
                  <c:v>0.66662999999999994</c:v>
                </c:pt>
                <c:pt idx="57">
                  <c:v>0.37178800000000001</c:v>
                </c:pt>
                <c:pt idx="58">
                  <c:v>0.61204099999999995</c:v>
                </c:pt>
                <c:pt idx="59">
                  <c:v>0.74124599999999996</c:v>
                </c:pt>
                <c:pt idx="60">
                  <c:v>0.63144400000000001</c:v>
                </c:pt>
                <c:pt idx="61">
                  <c:v>0.75700299999999998</c:v>
                </c:pt>
                <c:pt idx="62">
                  <c:v>0.50542299999999996</c:v>
                </c:pt>
                <c:pt idx="63">
                  <c:v>0.71425499999999997</c:v>
                </c:pt>
                <c:pt idx="64">
                  <c:v>0.74323899999999998</c:v>
                </c:pt>
                <c:pt idx="65">
                  <c:v>0.68357199999999996</c:v>
                </c:pt>
                <c:pt idx="66">
                  <c:v>0.80666599999999999</c:v>
                </c:pt>
                <c:pt idx="67">
                  <c:v>0.76951800000000004</c:v>
                </c:pt>
                <c:pt idx="68">
                  <c:v>0.74020300000000006</c:v>
                </c:pt>
                <c:pt idx="69">
                  <c:v>0.74901300000000004</c:v>
                </c:pt>
                <c:pt idx="70">
                  <c:v>0.83370999999999995</c:v>
                </c:pt>
                <c:pt idx="71">
                  <c:v>0.81542000000000003</c:v>
                </c:pt>
                <c:pt idx="72">
                  <c:v>0.81974800000000003</c:v>
                </c:pt>
                <c:pt idx="73">
                  <c:v>0.91364999999999996</c:v>
                </c:pt>
                <c:pt idx="74">
                  <c:v>0.85849399999999998</c:v>
                </c:pt>
                <c:pt idx="75">
                  <c:v>0.825569</c:v>
                </c:pt>
                <c:pt idx="76">
                  <c:v>0.92993300000000001</c:v>
                </c:pt>
                <c:pt idx="77">
                  <c:v>0.86438899999999996</c:v>
                </c:pt>
                <c:pt idx="78">
                  <c:v>0.90677099999999999</c:v>
                </c:pt>
                <c:pt idx="79">
                  <c:v>0.92889600000000005</c:v>
                </c:pt>
                <c:pt idx="80">
                  <c:v>0.88277700000000003</c:v>
                </c:pt>
                <c:pt idx="81">
                  <c:v>0.92239199999999999</c:v>
                </c:pt>
                <c:pt idx="82">
                  <c:v>0.92072900000000002</c:v>
                </c:pt>
                <c:pt idx="83">
                  <c:v>0.89404600000000001</c:v>
                </c:pt>
                <c:pt idx="84">
                  <c:v>0.924871</c:v>
                </c:pt>
                <c:pt idx="85">
                  <c:v>0.94760500000000003</c:v>
                </c:pt>
                <c:pt idx="86">
                  <c:v>0.94222899999999998</c:v>
                </c:pt>
                <c:pt idx="87">
                  <c:v>0.93360500000000002</c:v>
                </c:pt>
                <c:pt idx="88">
                  <c:v>0.93201599999999996</c:v>
                </c:pt>
                <c:pt idx="89">
                  <c:v>0.92855500000000002</c:v>
                </c:pt>
                <c:pt idx="90">
                  <c:v>0.94052000000000002</c:v>
                </c:pt>
                <c:pt idx="91">
                  <c:v>0.88901300000000005</c:v>
                </c:pt>
                <c:pt idx="92">
                  <c:v>0.97532600000000003</c:v>
                </c:pt>
                <c:pt idx="93">
                  <c:v>0.950013</c:v>
                </c:pt>
                <c:pt idx="94">
                  <c:v>0.92259899999999995</c:v>
                </c:pt>
                <c:pt idx="95">
                  <c:v>0.92577100000000001</c:v>
                </c:pt>
                <c:pt idx="96">
                  <c:v>0.90476199999999996</c:v>
                </c:pt>
                <c:pt idx="97">
                  <c:v>0.91843600000000003</c:v>
                </c:pt>
                <c:pt idx="98">
                  <c:v>0.91974</c:v>
                </c:pt>
                <c:pt idx="99">
                  <c:v>0.89691699999999996</c:v>
                </c:pt>
                <c:pt idx="100">
                  <c:v>0.90692700000000004</c:v>
                </c:pt>
                <c:pt idx="101">
                  <c:v>0.91941300000000004</c:v>
                </c:pt>
                <c:pt idx="102">
                  <c:v>0.92656799999999995</c:v>
                </c:pt>
                <c:pt idx="103">
                  <c:v>0.90100599999999997</c:v>
                </c:pt>
                <c:pt idx="104">
                  <c:v>0.927311</c:v>
                </c:pt>
                <c:pt idx="105">
                  <c:v>0.925122</c:v>
                </c:pt>
                <c:pt idx="106">
                  <c:v>0.93152500000000005</c:v>
                </c:pt>
                <c:pt idx="107">
                  <c:v>0.93263300000000005</c:v>
                </c:pt>
                <c:pt idx="108">
                  <c:v>0.95506599999999997</c:v>
                </c:pt>
                <c:pt idx="109">
                  <c:v>0.91721900000000001</c:v>
                </c:pt>
                <c:pt idx="110">
                  <c:v>0.92413299999999998</c:v>
                </c:pt>
                <c:pt idx="111">
                  <c:v>0.91338399999999997</c:v>
                </c:pt>
                <c:pt idx="112">
                  <c:v>0.92999799999999999</c:v>
                </c:pt>
                <c:pt idx="113">
                  <c:v>0.90025500000000003</c:v>
                </c:pt>
                <c:pt idx="114">
                  <c:v>0.92363099999999998</c:v>
                </c:pt>
                <c:pt idx="115">
                  <c:v>0.91532599999999997</c:v>
                </c:pt>
                <c:pt idx="116">
                  <c:v>0.91669599999999996</c:v>
                </c:pt>
                <c:pt idx="117">
                  <c:v>0.920095</c:v>
                </c:pt>
                <c:pt idx="118">
                  <c:v>0.92532700000000001</c:v>
                </c:pt>
                <c:pt idx="119">
                  <c:v>0.85567499999999996</c:v>
                </c:pt>
                <c:pt idx="120">
                  <c:v>0.92311600000000005</c:v>
                </c:pt>
                <c:pt idx="121">
                  <c:v>0.93510899999999997</c:v>
                </c:pt>
                <c:pt idx="122">
                  <c:v>0.89885400000000004</c:v>
                </c:pt>
                <c:pt idx="123">
                  <c:v>0.90600599999999998</c:v>
                </c:pt>
                <c:pt idx="124">
                  <c:v>0.89983400000000002</c:v>
                </c:pt>
                <c:pt idx="125">
                  <c:v>0.91301699999999997</c:v>
                </c:pt>
                <c:pt idx="126">
                  <c:v>0.88750899999999999</c:v>
                </c:pt>
                <c:pt idx="127">
                  <c:v>0.90874299999999997</c:v>
                </c:pt>
                <c:pt idx="128">
                  <c:v>0.89317299999999999</c:v>
                </c:pt>
                <c:pt idx="129">
                  <c:v>0.91098500000000004</c:v>
                </c:pt>
                <c:pt idx="130">
                  <c:v>0.92211500000000002</c:v>
                </c:pt>
                <c:pt idx="131">
                  <c:v>0.92355900000000002</c:v>
                </c:pt>
                <c:pt idx="132">
                  <c:v>0.92580099999999999</c:v>
                </c:pt>
                <c:pt idx="133">
                  <c:v>0.895096</c:v>
                </c:pt>
                <c:pt idx="134">
                  <c:v>0.87178299999999997</c:v>
                </c:pt>
                <c:pt idx="135">
                  <c:v>0.87783999999999995</c:v>
                </c:pt>
                <c:pt idx="136">
                  <c:v>0.93247599999999997</c:v>
                </c:pt>
                <c:pt idx="137">
                  <c:v>0.92174800000000001</c:v>
                </c:pt>
                <c:pt idx="138">
                  <c:v>0.91192499999999999</c:v>
                </c:pt>
                <c:pt idx="139">
                  <c:v>0.923786</c:v>
                </c:pt>
                <c:pt idx="140">
                  <c:v>0.90841300000000003</c:v>
                </c:pt>
                <c:pt idx="141">
                  <c:v>0.86771200000000004</c:v>
                </c:pt>
                <c:pt idx="142">
                  <c:v>0.860039</c:v>
                </c:pt>
                <c:pt idx="143">
                  <c:v>0.88218399999999997</c:v>
                </c:pt>
                <c:pt idx="144">
                  <c:v>0.89966599999999997</c:v>
                </c:pt>
                <c:pt idx="145">
                  <c:v>0.84765500000000005</c:v>
                </c:pt>
                <c:pt idx="146">
                  <c:v>0.89126399999999995</c:v>
                </c:pt>
                <c:pt idx="147">
                  <c:v>0.87319999999999998</c:v>
                </c:pt>
                <c:pt idx="148">
                  <c:v>0.88750499999999999</c:v>
                </c:pt>
                <c:pt idx="149">
                  <c:v>0.89666699999999999</c:v>
                </c:pt>
                <c:pt idx="150">
                  <c:v>0.89497300000000002</c:v>
                </c:pt>
                <c:pt idx="151">
                  <c:v>0.78423299999999996</c:v>
                </c:pt>
                <c:pt idx="152">
                  <c:v>0.89081999999999995</c:v>
                </c:pt>
                <c:pt idx="153">
                  <c:v>0.81880600000000003</c:v>
                </c:pt>
                <c:pt idx="154">
                  <c:v>0.86449799999999999</c:v>
                </c:pt>
                <c:pt idx="155">
                  <c:v>0.81865399999999999</c:v>
                </c:pt>
                <c:pt idx="156">
                  <c:v>0.88578000000000001</c:v>
                </c:pt>
                <c:pt idx="157">
                  <c:v>0.794049</c:v>
                </c:pt>
                <c:pt idx="158">
                  <c:v>0.89387700000000003</c:v>
                </c:pt>
                <c:pt idx="159">
                  <c:v>0.86039299999999996</c:v>
                </c:pt>
                <c:pt idx="160">
                  <c:v>0.89511700000000005</c:v>
                </c:pt>
                <c:pt idx="161">
                  <c:v>0.74171799999999999</c:v>
                </c:pt>
                <c:pt idx="162">
                  <c:v>0.70772400000000002</c:v>
                </c:pt>
                <c:pt idx="163">
                  <c:v>0.79868899999999998</c:v>
                </c:pt>
                <c:pt idx="164">
                  <c:v>0.67386100000000004</c:v>
                </c:pt>
                <c:pt idx="165">
                  <c:v>0.74984300000000004</c:v>
                </c:pt>
                <c:pt idx="166">
                  <c:v>0.77217599999999997</c:v>
                </c:pt>
                <c:pt idx="167">
                  <c:v>0.76230799999999999</c:v>
                </c:pt>
                <c:pt idx="168">
                  <c:v>0.61150400000000005</c:v>
                </c:pt>
                <c:pt idx="169">
                  <c:v>0.63763000000000003</c:v>
                </c:pt>
                <c:pt idx="170">
                  <c:v>0.42192299999999999</c:v>
                </c:pt>
                <c:pt idx="171">
                  <c:v>0.70623800000000003</c:v>
                </c:pt>
                <c:pt idx="172">
                  <c:v>0.70335400000000003</c:v>
                </c:pt>
                <c:pt idx="173">
                  <c:v>0.68968300000000005</c:v>
                </c:pt>
                <c:pt idx="174">
                  <c:v>0.64107800000000004</c:v>
                </c:pt>
                <c:pt idx="175">
                  <c:v>0.732352</c:v>
                </c:pt>
                <c:pt idx="176">
                  <c:v>0.47732200000000002</c:v>
                </c:pt>
                <c:pt idx="177">
                  <c:v>0.70747899999999997</c:v>
                </c:pt>
                <c:pt idx="178">
                  <c:v>0.495917</c:v>
                </c:pt>
                <c:pt idx="179">
                  <c:v>0.48986499999999999</c:v>
                </c:pt>
                <c:pt idx="180">
                  <c:v>0.53023600000000004</c:v>
                </c:pt>
                <c:pt idx="181">
                  <c:v>0.58837200000000001</c:v>
                </c:pt>
                <c:pt idx="182">
                  <c:v>0.67510999999999999</c:v>
                </c:pt>
                <c:pt idx="183">
                  <c:v>0.63594300000000004</c:v>
                </c:pt>
                <c:pt idx="184">
                  <c:v>0.73264200000000002</c:v>
                </c:pt>
                <c:pt idx="185">
                  <c:v>0.68519600000000003</c:v>
                </c:pt>
                <c:pt idx="186">
                  <c:v>0.55877600000000005</c:v>
                </c:pt>
                <c:pt idx="187">
                  <c:v>0.66838200000000003</c:v>
                </c:pt>
                <c:pt idx="188">
                  <c:v>0.503494</c:v>
                </c:pt>
                <c:pt idx="189">
                  <c:v>0.40656300000000001</c:v>
                </c:pt>
                <c:pt idx="190">
                  <c:v>0.61993600000000004</c:v>
                </c:pt>
                <c:pt idx="191">
                  <c:v>0.440413</c:v>
                </c:pt>
                <c:pt idx="192">
                  <c:v>0.61008099999999998</c:v>
                </c:pt>
                <c:pt idx="193">
                  <c:v>0.246859</c:v>
                </c:pt>
                <c:pt idx="194">
                  <c:v>0.25757400000000003</c:v>
                </c:pt>
                <c:pt idx="195">
                  <c:v>0.59097</c:v>
                </c:pt>
                <c:pt idx="196">
                  <c:v>0.49523400000000001</c:v>
                </c:pt>
                <c:pt idx="197">
                  <c:v>0.53217899999999996</c:v>
                </c:pt>
                <c:pt idx="198">
                  <c:v>0.55547500000000005</c:v>
                </c:pt>
                <c:pt idx="199">
                  <c:v>0.54103199999999996</c:v>
                </c:pt>
                <c:pt idx="200">
                  <c:v>0.55580200000000002</c:v>
                </c:pt>
                <c:pt idx="201">
                  <c:v>0.49023600000000001</c:v>
                </c:pt>
                <c:pt idx="202">
                  <c:v>0.49894100000000002</c:v>
                </c:pt>
                <c:pt idx="203">
                  <c:v>0.42776799999999998</c:v>
                </c:pt>
                <c:pt idx="204">
                  <c:v>0.58054899999999998</c:v>
                </c:pt>
                <c:pt idx="205">
                  <c:v>0.52053000000000005</c:v>
                </c:pt>
                <c:pt idx="206">
                  <c:v>0.45816699999999999</c:v>
                </c:pt>
                <c:pt idx="207">
                  <c:v>0.39109100000000002</c:v>
                </c:pt>
                <c:pt idx="208">
                  <c:v>0.43534200000000001</c:v>
                </c:pt>
                <c:pt idx="209">
                  <c:v>0.47337000000000001</c:v>
                </c:pt>
                <c:pt idx="210">
                  <c:v>0.38136500000000001</c:v>
                </c:pt>
                <c:pt idx="211">
                  <c:v>0.54239899999999996</c:v>
                </c:pt>
                <c:pt idx="212">
                  <c:v>0.43635400000000002</c:v>
                </c:pt>
                <c:pt idx="213">
                  <c:v>0.566492</c:v>
                </c:pt>
                <c:pt idx="214">
                  <c:v>0.49770700000000001</c:v>
                </c:pt>
                <c:pt idx="215">
                  <c:v>0.54748200000000002</c:v>
                </c:pt>
                <c:pt idx="216">
                  <c:v>0.154249</c:v>
                </c:pt>
                <c:pt idx="217">
                  <c:v>0.215555</c:v>
                </c:pt>
                <c:pt idx="218">
                  <c:v>0.53375300000000003</c:v>
                </c:pt>
                <c:pt idx="219">
                  <c:v>0.25015399999999999</c:v>
                </c:pt>
                <c:pt idx="220">
                  <c:v>0.45622400000000002</c:v>
                </c:pt>
                <c:pt idx="221">
                  <c:v>0.60238000000000003</c:v>
                </c:pt>
                <c:pt idx="222">
                  <c:v>0.22934499999999999</c:v>
                </c:pt>
                <c:pt idx="223">
                  <c:v>0.32917600000000002</c:v>
                </c:pt>
                <c:pt idx="224">
                  <c:v>0.48507099999999997</c:v>
                </c:pt>
                <c:pt idx="225">
                  <c:v>0.30835000000000001</c:v>
                </c:pt>
                <c:pt idx="226">
                  <c:v>7.1281999999999998E-2</c:v>
                </c:pt>
                <c:pt idx="227">
                  <c:v>0.26845400000000003</c:v>
                </c:pt>
                <c:pt idx="228">
                  <c:v>0.33476699999999998</c:v>
                </c:pt>
                <c:pt idx="229">
                  <c:v>0.29452400000000001</c:v>
                </c:pt>
                <c:pt idx="230">
                  <c:v>0.43009999999999998</c:v>
                </c:pt>
                <c:pt idx="231">
                  <c:v>0.384351</c:v>
                </c:pt>
                <c:pt idx="232">
                  <c:v>0.21907599999999999</c:v>
                </c:pt>
                <c:pt idx="233">
                  <c:v>0.34014699999999998</c:v>
                </c:pt>
                <c:pt idx="234">
                  <c:v>0.187775</c:v>
                </c:pt>
                <c:pt idx="235">
                  <c:v>0.54773400000000005</c:v>
                </c:pt>
                <c:pt idx="236">
                  <c:v>0.45494699999999999</c:v>
                </c:pt>
                <c:pt idx="237">
                  <c:v>0.46150400000000003</c:v>
                </c:pt>
                <c:pt idx="238">
                  <c:v>0.36344900000000002</c:v>
                </c:pt>
                <c:pt idx="239">
                  <c:v>0.33413199999999998</c:v>
                </c:pt>
                <c:pt idx="240">
                  <c:v>0.53942900000000005</c:v>
                </c:pt>
                <c:pt idx="241">
                  <c:v>0.34829399999999999</c:v>
                </c:pt>
                <c:pt idx="242">
                  <c:v>0.471663</c:v>
                </c:pt>
                <c:pt idx="243">
                  <c:v>0.258386</c:v>
                </c:pt>
                <c:pt idx="244">
                  <c:v>0.40205400000000002</c:v>
                </c:pt>
                <c:pt idx="245">
                  <c:v>0.21193999999999999</c:v>
                </c:pt>
                <c:pt idx="246">
                  <c:v>0.39104899999999998</c:v>
                </c:pt>
                <c:pt idx="247">
                  <c:v>0.54134199999999999</c:v>
                </c:pt>
                <c:pt idx="248">
                  <c:v>0.218194</c:v>
                </c:pt>
                <c:pt idx="249">
                  <c:v>0.27759400000000001</c:v>
                </c:pt>
                <c:pt idx="250">
                  <c:v>0.344586</c:v>
                </c:pt>
                <c:pt idx="251">
                  <c:v>0.25933299999999998</c:v>
                </c:pt>
                <c:pt idx="252">
                  <c:v>0.36024099999999998</c:v>
                </c:pt>
                <c:pt idx="253">
                  <c:v>0.19178600000000001</c:v>
                </c:pt>
                <c:pt idx="254">
                  <c:v>0.40948499999999999</c:v>
                </c:pt>
                <c:pt idx="255">
                  <c:v>0.194079</c:v>
                </c:pt>
                <c:pt idx="256">
                  <c:v>0.24631800000000001</c:v>
                </c:pt>
                <c:pt idx="257">
                  <c:v>0.33727600000000002</c:v>
                </c:pt>
                <c:pt idx="258">
                  <c:v>0.48680499999999999</c:v>
                </c:pt>
                <c:pt idx="259">
                  <c:v>0.42744500000000002</c:v>
                </c:pt>
                <c:pt idx="260">
                  <c:v>0.42989300000000003</c:v>
                </c:pt>
                <c:pt idx="261">
                  <c:v>0.31540600000000002</c:v>
                </c:pt>
                <c:pt idx="262">
                  <c:v>0.35458400000000001</c:v>
                </c:pt>
                <c:pt idx="263">
                  <c:v>0.44104500000000002</c:v>
                </c:pt>
                <c:pt idx="264">
                  <c:v>0.28220000000000001</c:v>
                </c:pt>
                <c:pt idx="265">
                  <c:v>0.319633</c:v>
                </c:pt>
                <c:pt idx="266">
                  <c:v>0.416244</c:v>
                </c:pt>
                <c:pt idx="267">
                  <c:v>0.36950300000000003</c:v>
                </c:pt>
                <c:pt idx="268">
                  <c:v>0.15258099999999999</c:v>
                </c:pt>
                <c:pt idx="269">
                  <c:v>0.30520700000000001</c:v>
                </c:pt>
                <c:pt idx="270">
                  <c:v>0.24890300000000001</c:v>
                </c:pt>
                <c:pt idx="271">
                  <c:v>0.454123</c:v>
                </c:pt>
                <c:pt idx="272">
                  <c:v>0.36560500000000001</c:v>
                </c:pt>
                <c:pt idx="273">
                  <c:v>0.25755400000000001</c:v>
                </c:pt>
                <c:pt idx="274">
                  <c:v>0.42389100000000002</c:v>
                </c:pt>
                <c:pt idx="275">
                  <c:v>0.39174399999999998</c:v>
                </c:pt>
                <c:pt idx="276">
                  <c:v>0.15610299999999999</c:v>
                </c:pt>
                <c:pt idx="277">
                  <c:v>0.42553099999999999</c:v>
                </c:pt>
                <c:pt idx="278">
                  <c:v>0.37470799999999999</c:v>
                </c:pt>
                <c:pt idx="279">
                  <c:v>0.13616400000000001</c:v>
                </c:pt>
                <c:pt idx="280">
                  <c:v>0.212954</c:v>
                </c:pt>
                <c:pt idx="281">
                  <c:v>0.16182199999999999</c:v>
                </c:pt>
                <c:pt idx="282">
                  <c:v>0.49753700000000001</c:v>
                </c:pt>
                <c:pt idx="283">
                  <c:v>0.39367000000000002</c:v>
                </c:pt>
                <c:pt idx="284">
                  <c:v>0.42961300000000002</c:v>
                </c:pt>
                <c:pt idx="285">
                  <c:v>0.341777</c:v>
                </c:pt>
                <c:pt idx="286">
                  <c:v>0.39073400000000003</c:v>
                </c:pt>
                <c:pt idx="287">
                  <c:v>0.28065400000000001</c:v>
                </c:pt>
                <c:pt idx="288">
                  <c:v>0.36656499999999997</c:v>
                </c:pt>
                <c:pt idx="289">
                  <c:v>0.45424900000000001</c:v>
                </c:pt>
                <c:pt idx="290">
                  <c:v>0.53156499999999995</c:v>
                </c:pt>
                <c:pt idx="291">
                  <c:v>0.43697000000000003</c:v>
                </c:pt>
                <c:pt idx="292">
                  <c:v>0.37664300000000001</c:v>
                </c:pt>
                <c:pt idx="293">
                  <c:v>0.53017800000000004</c:v>
                </c:pt>
                <c:pt idx="294">
                  <c:v>0.390768</c:v>
                </c:pt>
                <c:pt idx="295">
                  <c:v>0.297761</c:v>
                </c:pt>
                <c:pt idx="296">
                  <c:v>0.61017900000000003</c:v>
                </c:pt>
                <c:pt idx="297">
                  <c:v>0.60781200000000002</c:v>
                </c:pt>
                <c:pt idx="298">
                  <c:v>0.49027799999999999</c:v>
                </c:pt>
                <c:pt idx="299">
                  <c:v>0.32837499999999997</c:v>
                </c:pt>
                <c:pt idx="300">
                  <c:v>0.33393899999999999</c:v>
                </c:pt>
                <c:pt idx="301">
                  <c:v>0.53786900000000004</c:v>
                </c:pt>
                <c:pt idx="302">
                  <c:v>0.36769099999999999</c:v>
                </c:pt>
                <c:pt idx="303">
                  <c:v>0.50634699999999999</c:v>
                </c:pt>
                <c:pt idx="304">
                  <c:v>0.64532699999999998</c:v>
                </c:pt>
                <c:pt idx="305">
                  <c:v>0.35175299999999998</c:v>
                </c:pt>
                <c:pt idx="306">
                  <c:v>0.66961700000000002</c:v>
                </c:pt>
                <c:pt idx="307">
                  <c:v>0.67298599999999997</c:v>
                </c:pt>
                <c:pt idx="308">
                  <c:v>0.53371100000000005</c:v>
                </c:pt>
                <c:pt idx="309">
                  <c:v>0.61107900000000004</c:v>
                </c:pt>
                <c:pt idx="310">
                  <c:v>0.56361899999999998</c:v>
                </c:pt>
                <c:pt idx="311">
                  <c:v>0.65321300000000004</c:v>
                </c:pt>
                <c:pt idx="312">
                  <c:v>0.57691400000000004</c:v>
                </c:pt>
                <c:pt idx="313">
                  <c:v>0.71138999999999997</c:v>
                </c:pt>
                <c:pt idx="314">
                  <c:v>0.68852500000000005</c:v>
                </c:pt>
                <c:pt idx="315">
                  <c:v>0.71426599999999996</c:v>
                </c:pt>
                <c:pt idx="316">
                  <c:v>0.72649200000000003</c:v>
                </c:pt>
                <c:pt idx="317">
                  <c:v>0.78730199999999995</c:v>
                </c:pt>
                <c:pt idx="318">
                  <c:v>0.69637800000000005</c:v>
                </c:pt>
                <c:pt idx="319">
                  <c:v>0.64812800000000004</c:v>
                </c:pt>
                <c:pt idx="320">
                  <c:v>0.73966399999999999</c:v>
                </c:pt>
                <c:pt idx="321">
                  <c:v>0.78276800000000002</c:v>
                </c:pt>
                <c:pt idx="322">
                  <c:v>0.60435099999999997</c:v>
                </c:pt>
                <c:pt idx="323">
                  <c:v>0.67459899999999995</c:v>
                </c:pt>
                <c:pt idx="324">
                  <c:v>0.71143800000000001</c:v>
                </c:pt>
                <c:pt idx="325">
                  <c:v>0.79803000000000002</c:v>
                </c:pt>
                <c:pt idx="326">
                  <c:v>0.72962400000000005</c:v>
                </c:pt>
                <c:pt idx="327">
                  <c:v>0.71187800000000001</c:v>
                </c:pt>
                <c:pt idx="328">
                  <c:v>0.78243700000000005</c:v>
                </c:pt>
                <c:pt idx="329">
                  <c:v>0.72905799999999998</c:v>
                </c:pt>
                <c:pt idx="330">
                  <c:v>0.74403699999999995</c:v>
                </c:pt>
                <c:pt idx="331">
                  <c:v>0.776281</c:v>
                </c:pt>
                <c:pt idx="332">
                  <c:v>0.76458199999999998</c:v>
                </c:pt>
                <c:pt idx="333">
                  <c:v>0.81097699999999995</c:v>
                </c:pt>
                <c:pt idx="334">
                  <c:v>0.877112</c:v>
                </c:pt>
                <c:pt idx="335">
                  <c:v>0.83072999999999997</c:v>
                </c:pt>
                <c:pt idx="336">
                  <c:v>0.87950300000000003</c:v>
                </c:pt>
                <c:pt idx="337">
                  <c:v>0.91962999999999995</c:v>
                </c:pt>
                <c:pt idx="338">
                  <c:v>0.83870199999999995</c:v>
                </c:pt>
                <c:pt idx="339">
                  <c:v>0.86943800000000004</c:v>
                </c:pt>
                <c:pt idx="340">
                  <c:v>0.88004000000000004</c:v>
                </c:pt>
                <c:pt idx="341">
                  <c:v>0.86509599999999998</c:v>
                </c:pt>
                <c:pt idx="342">
                  <c:v>0.85192299999999999</c:v>
                </c:pt>
                <c:pt idx="343">
                  <c:v>0.90278800000000003</c:v>
                </c:pt>
                <c:pt idx="344">
                  <c:v>0.87780000000000002</c:v>
                </c:pt>
                <c:pt idx="345">
                  <c:v>0.88115699999999997</c:v>
                </c:pt>
                <c:pt idx="346">
                  <c:v>0.88125500000000001</c:v>
                </c:pt>
                <c:pt idx="347">
                  <c:v>0.84889800000000004</c:v>
                </c:pt>
                <c:pt idx="348">
                  <c:v>0.86546699999999999</c:v>
                </c:pt>
                <c:pt idx="349">
                  <c:v>0.92914699999999995</c:v>
                </c:pt>
                <c:pt idx="350">
                  <c:v>0.92130000000000001</c:v>
                </c:pt>
                <c:pt idx="351">
                  <c:v>0.93571000000000004</c:v>
                </c:pt>
                <c:pt idx="352">
                  <c:v>0.93213599999999996</c:v>
                </c:pt>
                <c:pt idx="353">
                  <c:v>0.91289500000000001</c:v>
                </c:pt>
                <c:pt idx="354">
                  <c:v>0.89395199999999997</c:v>
                </c:pt>
                <c:pt idx="355">
                  <c:v>0.9103</c:v>
                </c:pt>
                <c:pt idx="356">
                  <c:v>0.91570099999999999</c:v>
                </c:pt>
                <c:pt idx="357">
                  <c:v>0.90957699999999997</c:v>
                </c:pt>
                <c:pt idx="358">
                  <c:v>0.91666800000000004</c:v>
                </c:pt>
                <c:pt idx="359">
                  <c:v>0.94515099999999996</c:v>
                </c:pt>
                <c:pt idx="360">
                  <c:v>0.91517300000000001</c:v>
                </c:pt>
                <c:pt idx="361">
                  <c:v>0.91506799999999999</c:v>
                </c:pt>
                <c:pt idx="362">
                  <c:v>0.92181199999999996</c:v>
                </c:pt>
                <c:pt idx="363">
                  <c:v>0.94486999999999999</c:v>
                </c:pt>
                <c:pt idx="364">
                  <c:v>0.93238299999999996</c:v>
                </c:pt>
                <c:pt idx="365">
                  <c:v>0.92645100000000002</c:v>
                </c:pt>
                <c:pt idx="366">
                  <c:v>0.94331600000000004</c:v>
                </c:pt>
                <c:pt idx="367">
                  <c:v>0.93996199999999996</c:v>
                </c:pt>
                <c:pt idx="368">
                  <c:v>0.94273799999999996</c:v>
                </c:pt>
                <c:pt idx="369">
                  <c:v>0.92556000000000005</c:v>
                </c:pt>
                <c:pt idx="370">
                  <c:v>0.93256300000000003</c:v>
                </c:pt>
                <c:pt idx="371">
                  <c:v>0.93573600000000001</c:v>
                </c:pt>
                <c:pt idx="372">
                  <c:v>0.948295</c:v>
                </c:pt>
                <c:pt idx="373">
                  <c:v>0.93939899999999998</c:v>
                </c:pt>
                <c:pt idx="374">
                  <c:v>0.90021899999999999</c:v>
                </c:pt>
                <c:pt idx="375">
                  <c:v>0.95318800000000004</c:v>
                </c:pt>
                <c:pt idx="376">
                  <c:v>0.92094399999999998</c:v>
                </c:pt>
                <c:pt idx="377">
                  <c:v>0.93473799999999996</c:v>
                </c:pt>
                <c:pt idx="378">
                  <c:v>0.94279000000000002</c:v>
                </c:pt>
                <c:pt idx="379">
                  <c:v>0.904891</c:v>
                </c:pt>
                <c:pt idx="380">
                  <c:v>0.92931699999999995</c:v>
                </c:pt>
                <c:pt idx="381">
                  <c:v>0.93307099999999998</c:v>
                </c:pt>
                <c:pt idx="382">
                  <c:v>0.96045400000000003</c:v>
                </c:pt>
                <c:pt idx="383">
                  <c:v>0.941496</c:v>
                </c:pt>
                <c:pt idx="384">
                  <c:v>0.91959999999999997</c:v>
                </c:pt>
                <c:pt idx="385">
                  <c:v>0.92593199999999998</c:v>
                </c:pt>
                <c:pt idx="386">
                  <c:v>0.92020100000000005</c:v>
                </c:pt>
                <c:pt idx="387">
                  <c:v>0.92657599999999996</c:v>
                </c:pt>
                <c:pt idx="388">
                  <c:v>0.93264199999999997</c:v>
                </c:pt>
                <c:pt idx="389">
                  <c:v>0.93649899999999997</c:v>
                </c:pt>
                <c:pt idx="390">
                  <c:v>0.94920499999999997</c:v>
                </c:pt>
                <c:pt idx="391">
                  <c:v>0.93269999999999997</c:v>
                </c:pt>
                <c:pt idx="392">
                  <c:v>0.94064000000000003</c:v>
                </c:pt>
                <c:pt idx="393">
                  <c:v>0.96601700000000001</c:v>
                </c:pt>
                <c:pt idx="394">
                  <c:v>0.91617400000000004</c:v>
                </c:pt>
                <c:pt idx="395">
                  <c:v>0.91373599999999999</c:v>
                </c:pt>
                <c:pt idx="396">
                  <c:v>0.94301299999999999</c:v>
                </c:pt>
                <c:pt idx="397">
                  <c:v>0.95255199999999995</c:v>
                </c:pt>
                <c:pt idx="398">
                  <c:v>0.96954700000000005</c:v>
                </c:pt>
                <c:pt idx="399">
                  <c:v>0.93732899999999997</c:v>
                </c:pt>
                <c:pt idx="400">
                  <c:v>0.94266000000000005</c:v>
                </c:pt>
                <c:pt idx="401">
                  <c:v>0.94692600000000005</c:v>
                </c:pt>
                <c:pt idx="402">
                  <c:v>0.91030299999999997</c:v>
                </c:pt>
                <c:pt idx="403">
                  <c:v>0.93217099999999997</c:v>
                </c:pt>
                <c:pt idx="404">
                  <c:v>0.94517899999999999</c:v>
                </c:pt>
                <c:pt idx="405">
                  <c:v>0.93761300000000003</c:v>
                </c:pt>
                <c:pt idx="406">
                  <c:v>0.94586599999999998</c:v>
                </c:pt>
                <c:pt idx="407">
                  <c:v>0.91865799999999997</c:v>
                </c:pt>
                <c:pt idx="408">
                  <c:v>0.91291100000000003</c:v>
                </c:pt>
                <c:pt idx="409">
                  <c:v>0.92757999999999996</c:v>
                </c:pt>
                <c:pt idx="410">
                  <c:v>0.92098100000000005</c:v>
                </c:pt>
                <c:pt idx="411">
                  <c:v>0.93240100000000004</c:v>
                </c:pt>
                <c:pt idx="412">
                  <c:v>0.91611600000000004</c:v>
                </c:pt>
                <c:pt idx="413">
                  <c:v>0.90913699999999997</c:v>
                </c:pt>
                <c:pt idx="414">
                  <c:v>0.95744600000000002</c:v>
                </c:pt>
                <c:pt idx="415">
                  <c:v>0.91350799999999999</c:v>
                </c:pt>
                <c:pt idx="416">
                  <c:v>0.930705</c:v>
                </c:pt>
                <c:pt idx="417">
                  <c:v>0.92280099999999998</c:v>
                </c:pt>
                <c:pt idx="418">
                  <c:v>0.93571700000000002</c:v>
                </c:pt>
                <c:pt idx="419">
                  <c:v>0.88481299999999996</c:v>
                </c:pt>
                <c:pt idx="420">
                  <c:v>0.92485899999999999</c:v>
                </c:pt>
                <c:pt idx="421">
                  <c:v>0.89092499999999997</c:v>
                </c:pt>
                <c:pt idx="422">
                  <c:v>0.91026300000000004</c:v>
                </c:pt>
                <c:pt idx="423">
                  <c:v>0.87059500000000001</c:v>
                </c:pt>
                <c:pt idx="424">
                  <c:v>0.85966600000000004</c:v>
                </c:pt>
                <c:pt idx="425">
                  <c:v>0.89342699999999997</c:v>
                </c:pt>
                <c:pt idx="426">
                  <c:v>0.86236599999999997</c:v>
                </c:pt>
                <c:pt idx="427">
                  <c:v>0.87297899999999995</c:v>
                </c:pt>
                <c:pt idx="428">
                  <c:v>0.76961100000000005</c:v>
                </c:pt>
                <c:pt idx="429">
                  <c:v>0.85653299999999999</c:v>
                </c:pt>
                <c:pt idx="430">
                  <c:v>0.63875099999999996</c:v>
                </c:pt>
                <c:pt idx="431">
                  <c:v>0.80226699999999995</c:v>
                </c:pt>
                <c:pt idx="432">
                  <c:v>0.73185999999999996</c:v>
                </c:pt>
                <c:pt idx="433">
                  <c:v>0.68636799999999998</c:v>
                </c:pt>
                <c:pt idx="434">
                  <c:v>0.73494800000000005</c:v>
                </c:pt>
                <c:pt idx="435">
                  <c:v>0.66519899999999998</c:v>
                </c:pt>
                <c:pt idx="436">
                  <c:v>0.72520099999999998</c:v>
                </c:pt>
                <c:pt idx="437">
                  <c:v>0.60395799999999999</c:v>
                </c:pt>
                <c:pt idx="438">
                  <c:v>0.59729900000000002</c:v>
                </c:pt>
                <c:pt idx="439">
                  <c:v>0.42830000000000001</c:v>
                </c:pt>
                <c:pt idx="440">
                  <c:v>0.42590499999999998</c:v>
                </c:pt>
                <c:pt idx="441">
                  <c:v>0.46016000000000001</c:v>
                </c:pt>
                <c:pt idx="442">
                  <c:v>0.402505</c:v>
                </c:pt>
                <c:pt idx="443">
                  <c:v>0.11851200000000001</c:v>
                </c:pt>
                <c:pt idx="444">
                  <c:v>0.14178499999999999</c:v>
                </c:pt>
                <c:pt idx="445">
                  <c:v>0.371421</c:v>
                </c:pt>
                <c:pt idx="446">
                  <c:v>0.31772299999999998</c:v>
                </c:pt>
                <c:pt idx="447">
                  <c:v>4.7655000000000003E-2</c:v>
                </c:pt>
                <c:pt idx="448">
                  <c:v>0.12581600000000001</c:v>
                </c:pt>
                <c:pt idx="449">
                  <c:v>0.108456</c:v>
                </c:pt>
                <c:pt idx="450">
                  <c:v>8.0938999999999997E-2</c:v>
                </c:pt>
                <c:pt idx="451">
                  <c:v>6.9333000000000006E-2</c:v>
                </c:pt>
                <c:pt idx="452">
                  <c:v>1.7184999999999999E-2</c:v>
                </c:pt>
                <c:pt idx="453">
                  <c:v>9.0170000000000007E-3</c:v>
                </c:pt>
                <c:pt idx="454">
                  <c:v>8.9269999999999992E-3</c:v>
                </c:pt>
                <c:pt idx="455">
                  <c:v>2.3007E-2</c:v>
                </c:pt>
                <c:pt idx="456">
                  <c:v>0.171375</c:v>
                </c:pt>
                <c:pt idx="457">
                  <c:v>4.1260000000000003E-3</c:v>
                </c:pt>
                <c:pt idx="458">
                  <c:v>1.15E-2</c:v>
                </c:pt>
                <c:pt idx="459">
                  <c:v>8.8229999999999992E-3</c:v>
                </c:pt>
                <c:pt idx="460">
                  <c:v>3.5188999999999998E-2</c:v>
                </c:pt>
                <c:pt idx="461">
                  <c:v>5.8007999999999997E-2</c:v>
                </c:pt>
                <c:pt idx="462">
                  <c:v>2.2980000000000001E-3</c:v>
                </c:pt>
                <c:pt idx="463">
                  <c:v>2.4190000000000001E-3</c:v>
                </c:pt>
                <c:pt idx="464">
                  <c:v>4.4869999999999997E-3</c:v>
                </c:pt>
                <c:pt idx="465">
                  <c:v>4.2104000000000003E-2</c:v>
                </c:pt>
                <c:pt idx="466">
                  <c:v>4.8240000000000002E-3</c:v>
                </c:pt>
                <c:pt idx="467">
                  <c:v>9.8554000000000003E-2</c:v>
                </c:pt>
                <c:pt idx="468">
                  <c:v>9.1819999999999992E-3</c:v>
                </c:pt>
                <c:pt idx="469">
                  <c:v>7.6090000000000003E-3</c:v>
                </c:pt>
                <c:pt idx="470">
                  <c:v>8.3405999999999994E-2</c:v>
                </c:pt>
                <c:pt idx="471">
                  <c:v>9.1791999999999999E-2</c:v>
                </c:pt>
                <c:pt idx="472">
                  <c:v>3.3687000000000002E-2</c:v>
                </c:pt>
                <c:pt idx="473">
                  <c:v>3.4420000000000002E-3</c:v>
                </c:pt>
                <c:pt idx="474">
                  <c:v>3.7081999999999997E-2</c:v>
                </c:pt>
                <c:pt idx="475">
                  <c:v>2.1984E-2</c:v>
                </c:pt>
                <c:pt idx="476">
                  <c:v>2.7799999999999999E-3</c:v>
                </c:pt>
                <c:pt idx="477">
                  <c:v>2.8881E-2</c:v>
                </c:pt>
                <c:pt idx="478">
                  <c:v>4.5071E-2</c:v>
                </c:pt>
                <c:pt idx="479">
                  <c:v>3.0086000000000002E-2</c:v>
                </c:pt>
                <c:pt idx="480">
                  <c:v>1.5403999999999999E-2</c:v>
                </c:pt>
                <c:pt idx="481">
                  <c:v>0.112041</c:v>
                </c:pt>
                <c:pt idx="482">
                  <c:v>5.0883999999999999E-2</c:v>
                </c:pt>
                <c:pt idx="483">
                  <c:v>7.0548E-2</c:v>
                </c:pt>
                <c:pt idx="484">
                  <c:v>8.0129999999999993E-3</c:v>
                </c:pt>
                <c:pt idx="485">
                  <c:v>1.8488000000000001E-2</c:v>
                </c:pt>
                <c:pt idx="486">
                  <c:v>2.7802E-2</c:v>
                </c:pt>
                <c:pt idx="487">
                  <c:v>3.0394999999999998E-2</c:v>
                </c:pt>
                <c:pt idx="488">
                  <c:v>2.013E-3</c:v>
                </c:pt>
                <c:pt idx="489">
                  <c:v>9.8989999999999998E-3</c:v>
                </c:pt>
                <c:pt idx="490">
                  <c:v>3.4629999999999999E-3</c:v>
                </c:pt>
                <c:pt idx="491">
                  <c:v>9.0170000000000007E-3</c:v>
                </c:pt>
                <c:pt idx="492">
                  <c:v>1.1521E-2</c:v>
                </c:pt>
                <c:pt idx="493">
                  <c:v>3.0217999999999998E-2</c:v>
                </c:pt>
                <c:pt idx="494">
                  <c:v>2.5430999999999999E-2</c:v>
                </c:pt>
                <c:pt idx="495">
                  <c:v>1.3037E-2</c:v>
                </c:pt>
                <c:pt idx="496">
                  <c:v>2.1618999999999999E-2</c:v>
                </c:pt>
                <c:pt idx="497">
                  <c:v>5.7010000000000003E-3</c:v>
                </c:pt>
                <c:pt idx="498">
                  <c:v>6.5029000000000003E-2</c:v>
                </c:pt>
                <c:pt idx="499">
                  <c:v>0.115559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75-4641-BAE4-BE16C19C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89024"/>
        <c:axId val="1"/>
      </c:scatterChart>
      <c:valAx>
        <c:axId val="178358902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890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0.21979601748421559</c:v>
                </c:pt>
                <c:pt idx="73">
                  <c:v>0</c:v>
                </c:pt>
                <c:pt idx="74">
                  <c:v>0</c:v>
                </c:pt>
                <c:pt idx="75">
                  <c:v>0.34499025095917984</c:v>
                </c:pt>
                <c:pt idx="76">
                  <c:v>0.33368328657728519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0.31894888758698542</c:v>
                </c:pt>
                <c:pt idx="81">
                  <c:v>0.31720742774449212</c:v>
                </c:pt>
                <c:pt idx="82">
                  <c:v>0.33426536182677585</c:v>
                </c:pt>
                <c:pt idx="83">
                  <c:v>0.36391790945583108</c:v>
                </c:pt>
                <c:pt idx="84">
                  <c:v>0.4031357115653168</c:v>
                </c:pt>
                <c:pt idx="85">
                  <c:v>0.38905296318172866</c:v>
                </c:pt>
                <c:pt idx="86">
                  <c:v>0.37997665199309294</c:v>
                </c:pt>
                <c:pt idx="87">
                  <c:v>0.39876981245804621</c:v>
                </c:pt>
                <c:pt idx="88">
                  <c:v>0.38172467887852229</c:v>
                </c:pt>
                <c:pt idx="89">
                  <c:v>0.39064381911748608</c:v>
                </c:pt>
                <c:pt idx="90">
                  <c:v>0.384828850548733</c:v>
                </c:pt>
                <c:pt idx="91">
                  <c:v>0.38570115983328229</c:v>
                </c:pt>
                <c:pt idx="92">
                  <c:v>0.38476258347190323</c:v>
                </c:pt>
                <c:pt idx="93">
                  <c:v>0.38034660766961653</c:v>
                </c:pt>
                <c:pt idx="94">
                  <c:v>0.40030451303940451</c:v>
                </c:pt>
                <c:pt idx="95">
                  <c:v>0.42875607192568815</c:v>
                </c:pt>
                <c:pt idx="96">
                  <c:v>0.38709583114073554</c:v>
                </c:pt>
                <c:pt idx="97">
                  <c:v>0.41530392722057397</c:v>
                </c:pt>
                <c:pt idx="98">
                  <c:v>0.44331151579916001</c:v>
                </c:pt>
                <c:pt idx="99">
                  <c:v>0.39995902059215244</c:v>
                </c:pt>
                <c:pt idx="100">
                  <c:v>0.39182159365898189</c:v>
                </c:pt>
                <c:pt idx="101">
                  <c:v>0</c:v>
                </c:pt>
                <c:pt idx="102">
                  <c:v>0.42235937719175204</c:v>
                </c:pt>
                <c:pt idx="103">
                  <c:v>0.40981566686923049</c:v>
                </c:pt>
                <c:pt idx="104">
                  <c:v>0.40501276398236252</c:v>
                </c:pt>
                <c:pt idx="105">
                  <c:v>0.42045974208103409</c:v>
                </c:pt>
                <c:pt idx="106">
                  <c:v>0.38968246103316967</c:v>
                </c:pt>
                <c:pt idx="107">
                  <c:v>0.42372467308521339</c:v>
                </c:pt>
                <c:pt idx="108">
                  <c:v>0.42792369134017433</c:v>
                </c:pt>
                <c:pt idx="109">
                  <c:v>0.3980869487724093</c:v>
                </c:pt>
                <c:pt idx="110">
                  <c:v>0.46122843108442846</c:v>
                </c:pt>
                <c:pt idx="111">
                  <c:v>0.41436128941242861</c:v>
                </c:pt>
                <c:pt idx="112">
                  <c:v>0.43919862419708083</c:v>
                </c:pt>
                <c:pt idx="113">
                  <c:v>0.4345245651897931</c:v>
                </c:pt>
                <c:pt idx="114">
                  <c:v>0.3747395286478104</c:v>
                </c:pt>
                <c:pt idx="115">
                  <c:v>0.41453266482077378</c:v>
                </c:pt>
                <c:pt idx="116">
                  <c:v>0.41790197250448285</c:v>
                </c:pt>
                <c:pt idx="117">
                  <c:v>0.46441201860154269</c:v>
                </c:pt>
                <c:pt idx="118">
                  <c:v>0.43717492471940878</c:v>
                </c:pt>
                <c:pt idx="119">
                  <c:v>0.43812626891086515</c:v>
                </c:pt>
                <c:pt idx="120">
                  <c:v>0.4409557724714635</c:v>
                </c:pt>
                <c:pt idx="121">
                  <c:v>0.4195394864497769</c:v>
                </c:pt>
                <c:pt idx="122">
                  <c:v>0.44674402083826659</c:v>
                </c:pt>
                <c:pt idx="123">
                  <c:v>0.44629330087602698</c:v>
                </c:pt>
                <c:pt idx="124">
                  <c:v>0.45335028460804999</c:v>
                </c:pt>
                <c:pt idx="125">
                  <c:v>0.40813410520423649</c:v>
                </c:pt>
                <c:pt idx="126">
                  <c:v>0.44766330447756553</c:v>
                </c:pt>
                <c:pt idx="127">
                  <c:v>0.44096425057395872</c:v>
                </c:pt>
                <c:pt idx="128">
                  <c:v>0</c:v>
                </c:pt>
                <c:pt idx="129">
                  <c:v>0.46000878238504489</c:v>
                </c:pt>
                <c:pt idx="130">
                  <c:v>0.45177169925231042</c:v>
                </c:pt>
                <c:pt idx="131">
                  <c:v>0.36729670737937126</c:v>
                </c:pt>
                <c:pt idx="132">
                  <c:v>0.4679233585262163</c:v>
                </c:pt>
                <c:pt idx="133">
                  <c:v>0.49872499162137346</c:v>
                </c:pt>
                <c:pt idx="134">
                  <c:v>0.47287186485341876</c:v>
                </c:pt>
                <c:pt idx="135">
                  <c:v>0.41873528078053912</c:v>
                </c:pt>
                <c:pt idx="136">
                  <c:v>0.4476948026874662</c:v>
                </c:pt>
                <c:pt idx="137">
                  <c:v>0.41626054727545142</c:v>
                </c:pt>
                <c:pt idx="138">
                  <c:v>0.34982018448019025</c:v>
                </c:pt>
                <c:pt idx="139">
                  <c:v>0.4686541868885295</c:v>
                </c:pt>
                <c:pt idx="140">
                  <c:v>0.42884202550827127</c:v>
                </c:pt>
                <c:pt idx="141">
                  <c:v>0.41766228423524571</c:v>
                </c:pt>
                <c:pt idx="142">
                  <c:v>0.43612003554583367</c:v>
                </c:pt>
                <c:pt idx="143">
                  <c:v>0.44731550726682656</c:v>
                </c:pt>
                <c:pt idx="144">
                  <c:v>0.47124597890970393</c:v>
                </c:pt>
                <c:pt idx="145">
                  <c:v>0.44075781024132249</c:v>
                </c:pt>
                <c:pt idx="146">
                  <c:v>0.42185418857343154</c:v>
                </c:pt>
                <c:pt idx="147">
                  <c:v>0.42572038608812268</c:v>
                </c:pt>
                <c:pt idx="148">
                  <c:v>0.4136979687553885</c:v>
                </c:pt>
                <c:pt idx="149">
                  <c:v>0.39923254835996635</c:v>
                </c:pt>
                <c:pt idx="150">
                  <c:v>0.45724558685715377</c:v>
                </c:pt>
                <c:pt idx="151">
                  <c:v>0</c:v>
                </c:pt>
                <c:pt idx="152">
                  <c:v>0.41465300216068346</c:v>
                </c:pt>
                <c:pt idx="153">
                  <c:v>0</c:v>
                </c:pt>
                <c:pt idx="154">
                  <c:v>0.42406842751356277</c:v>
                </c:pt>
                <c:pt idx="155">
                  <c:v>0.4105536975102192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0.42576742101725296</c:v>
                </c:pt>
                <c:pt idx="160">
                  <c:v>0.42571357347625577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0.42030271531070151</c:v>
                </c:pt>
                <c:pt idx="334">
                  <c:v>0.40294237842255831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0.4928220547133057</c:v>
                </c:pt>
                <c:pt idx="340">
                  <c:v>0.4875456728259735</c:v>
                </c:pt>
                <c:pt idx="341">
                  <c:v>0.48293095079727472</c:v>
                </c:pt>
                <c:pt idx="342">
                  <c:v>0.44501514048066237</c:v>
                </c:pt>
                <c:pt idx="343">
                  <c:v>0.40736834448647075</c:v>
                </c:pt>
                <c:pt idx="344">
                  <c:v>0.37067928462587213</c:v>
                </c:pt>
                <c:pt idx="345">
                  <c:v>0.43972354176435813</c:v>
                </c:pt>
                <c:pt idx="346">
                  <c:v>0.48755746067459316</c:v>
                </c:pt>
                <c:pt idx="347">
                  <c:v>0.43658088235294112</c:v>
                </c:pt>
                <c:pt idx="348">
                  <c:v>0.40975149660256777</c:v>
                </c:pt>
                <c:pt idx="349">
                  <c:v>0.39656606463878324</c:v>
                </c:pt>
                <c:pt idx="350">
                  <c:v>0.44207149566666076</c:v>
                </c:pt>
                <c:pt idx="351">
                  <c:v>0.44363439281093747</c:v>
                </c:pt>
                <c:pt idx="352">
                  <c:v>0</c:v>
                </c:pt>
                <c:pt idx="353">
                  <c:v>0.45397645343770304</c:v>
                </c:pt>
                <c:pt idx="354">
                  <c:v>0.41036087482740397</c:v>
                </c:pt>
                <c:pt idx="355">
                  <c:v>0.45145181219110375</c:v>
                </c:pt>
                <c:pt idx="356">
                  <c:v>0.41397334262566432</c:v>
                </c:pt>
                <c:pt idx="357">
                  <c:v>0.44099347717009535</c:v>
                </c:pt>
                <c:pt idx="358">
                  <c:v>0.41465130300797209</c:v>
                </c:pt>
                <c:pt idx="359">
                  <c:v>0.46995854116732522</c:v>
                </c:pt>
                <c:pt idx="360">
                  <c:v>0.44270865461723519</c:v>
                </c:pt>
                <c:pt idx="361">
                  <c:v>0.44230922446898346</c:v>
                </c:pt>
                <c:pt idx="362">
                  <c:v>0.42562733305682288</c:v>
                </c:pt>
                <c:pt idx="363">
                  <c:v>0.45370281892021025</c:v>
                </c:pt>
                <c:pt idx="364">
                  <c:v>0.42690041073873447</c:v>
                </c:pt>
                <c:pt idx="365">
                  <c:v>0.45406449832083545</c:v>
                </c:pt>
                <c:pt idx="366">
                  <c:v>0.44970348523768749</c:v>
                </c:pt>
                <c:pt idx="367">
                  <c:v>0.41743207041714514</c:v>
                </c:pt>
                <c:pt idx="368">
                  <c:v>0.40060409441772016</c:v>
                </c:pt>
                <c:pt idx="369">
                  <c:v>0.43448887781946116</c:v>
                </c:pt>
                <c:pt idx="370">
                  <c:v>0.44688680474143544</c:v>
                </c:pt>
                <c:pt idx="371">
                  <c:v>0.44877934638483735</c:v>
                </c:pt>
                <c:pt idx="372">
                  <c:v>0.42105753841850924</c:v>
                </c:pt>
                <c:pt idx="373">
                  <c:v>0.47785425924312397</c:v>
                </c:pt>
                <c:pt idx="374">
                  <c:v>0.41002530538286119</c:v>
                </c:pt>
                <c:pt idx="375">
                  <c:v>0.42423033976710794</c:v>
                </c:pt>
                <c:pt idx="376">
                  <c:v>0.4334373250139989</c:v>
                </c:pt>
                <c:pt idx="377">
                  <c:v>0.44796504155599348</c:v>
                </c:pt>
                <c:pt idx="378">
                  <c:v>0.443000974342319</c:v>
                </c:pt>
                <c:pt idx="379">
                  <c:v>0.42862344076489584</c:v>
                </c:pt>
                <c:pt idx="380">
                  <c:v>0.44268532989060272</c:v>
                </c:pt>
                <c:pt idx="381">
                  <c:v>0.46708765746361203</c:v>
                </c:pt>
                <c:pt idx="382">
                  <c:v>0.42597940638371867</c:v>
                </c:pt>
                <c:pt idx="383">
                  <c:v>0.4195062778644234</c:v>
                </c:pt>
                <c:pt idx="384">
                  <c:v>0.36586188075898157</c:v>
                </c:pt>
                <c:pt idx="385">
                  <c:v>0.40388394405271066</c:v>
                </c:pt>
                <c:pt idx="386">
                  <c:v>0.40690239131069522</c:v>
                </c:pt>
                <c:pt idx="387">
                  <c:v>0.43586531716604865</c:v>
                </c:pt>
                <c:pt idx="388">
                  <c:v>0.38663083113290586</c:v>
                </c:pt>
                <c:pt idx="389">
                  <c:v>0.40057862340767858</c:v>
                </c:pt>
                <c:pt idx="390">
                  <c:v>0.42910508145430998</c:v>
                </c:pt>
                <c:pt idx="391">
                  <c:v>0.41802097387464743</c:v>
                </c:pt>
                <c:pt idx="392">
                  <c:v>0.37748584585784345</c:v>
                </c:pt>
                <c:pt idx="393">
                  <c:v>0.39218956510793634</c:v>
                </c:pt>
                <c:pt idx="394">
                  <c:v>0.421124366621769</c:v>
                </c:pt>
                <c:pt idx="395">
                  <c:v>0.38077946855815231</c:v>
                </c:pt>
                <c:pt idx="396">
                  <c:v>0.38095537397862983</c:v>
                </c:pt>
                <c:pt idx="397">
                  <c:v>0.38953310488312315</c:v>
                </c:pt>
                <c:pt idx="398">
                  <c:v>0.40941410482877366</c:v>
                </c:pt>
                <c:pt idx="399">
                  <c:v>0.41722411866456438</c:v>
                </c:pt>
                <c:pt idx="400">
                  <c:v>0.39401687156483001</c:v>
                </c:pt>
                <c:pt idx="401">
                  <c:v>0.39358378196007093</c:v>
                </c:pt>
                <c:pt idx="402">
                  <c:v>0.36572004965859711</c:v>
                </c:pt>
                <c:pt idx="403">
                  <c:v>0.39487253859292915</c:v>
                </c:pt>
                <c:pt idx="404">
                  <c:v>0.41213046626578087</c:v>
                </c:pt>
                <c:pt idx="405">
                  <c:v>0.35443077353824137</c:v>
                </c:pt>
                <c:pt idx="406">
                  <c:v>0.33116810571843536</c:v>
                </c:pt>
                <c:pt idx="407">
                  <c:v>0.39454817373070816</c:v>
                </c:pt>
                <c:pt idx="408">
                  <c:v>0.36618688599497384</c:v>
                </c:pt>
                <c:pt idx="409">
                  <c:v>0.35208970115452226</c:v>
                </c:pt>
                <c:pt idx="410">
                  <c:v>0</c:v>
                </c:pt>
                <c:pt idx="411">
                  <c:v>0.38827898203681055</c:v>
                </c:pt>
                <c:pt idx="412">
                  <c:v>0.35808715265812474</c:v>
                </c:pt>
                <c:pt idx="413">
                  <c:v>0.34865384019580503</c:v>
                </c:pt>
                <c:pt idx="414">
                  <c:v>0.339182607012677</c:v>
                </c:pt>
                <c:pt idx="415">
                  <c:v>0.32015816429783456</c:v>
                </c:pt>
                <c:pt idx="416">
                  <c:v>0</c:v>
                </c:pt>
                <c:pt idx="417">
                  <c:v>0.3158906864734215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0.29989229725956362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09-8046-9A1B-05EA9EEF863B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0.33992477996200227</c:v>
                </c:pt>
                <c:pt idx="73">
                  <c:v>0</c:v>
                </c:pt>
                <c:pt idx="74">
                  <c:v>0</c:v>
                </c:pt>
                <c:pt idx="75">
                  <c:v>0.37739520723152492</c:v>
                </c:pt>
                <c:pt idx="76">
                  <c:v>0.35576292874754217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0.37197745759418116</c:v>
                </c:pt>
                <c:pt idx="81">
                  <c:v>0.428400787851833</c:v>
                </c:pt>
                <c:pt idx="82">
                  <c:v>0.42813846114163379</c:v>
                </c:pt>
                <c:pt idx="83">
                  <c:v>0.39841003954305793</c:v>
                </c:pt>
                <c:pt idx="84">
                  <c:v>0.39831658221889971</c:v>
                </c:pt>
                <c:pt idx="85">
                  <c:v>0.41909995286412466</c:v>
                </c:pt>
                <c:pt idx="86">
                  <c:v>0.43374704788704083</c:v>
                </c:pt>
                <c:pt idx="87">
                  <c:v>0.39384226276184153</c:v>
                </c:pt>
                <c:pt idx="88">
                  <c:v>0.44035697671571628</c:v>
                </c:pt>
                <c:pt idx="89">
                  <c:v>0.44564637329987172</c:v>
                </c:pt>
                <c:pt idx="90">
                  <c:v>0.42323707367030955</c:v>
                </c:pt>
                <c:pt idx="91">
                  <c:v>0.43657368593068374</c:v>
                </c:pt>
                <c:pt idx="92">
                  <c:v>0.43292280883530354</c:v>
                </c:pt>
                <c:pt idx="93">
                  <c:v>0.44914368043129693</c:v>
                </c:pt>
                <c:pt idx="94">
                  <c:v>0.4774092849151208</c:v>
                </c:pt>
                <c:pt idx="95">
                  <c:v>0.45370284302920044</c:v>
                </c:pt>
                <c:pt idx="96">
                  <c:v>0.43117813946543226</c:v>
                </c:pt>
                <c:pt idx="97">
                  <c:v>0.42025053636929899</c:v>
                </c:pt>
                <c:pt idx="98">
                  <c:v>0.40670776456773816</c:v>
                </c:pt>
                <c:pt idx="99">
                  <c:v>0.41518008354973468</c:v>
                </c:pt>
                <c:pt idx="100">
                  <c:v>0.43319972356599856</c:v>
                </c:pt>
                <c:pt idx="101">
                  <c:v>0</c:v>
                </c:pt>
                <c:pt idx="102">
                  <c:v>0.46500922126753108</c:v>
                </c:pt>
                <c:pt idx="103">
                  <c:v>0.5014798839889939</c:v>
                </c:pt>
                <c:pt idx="104">
                  <c:v>0.41614502634025413</c:v>
                </c:pt>
                <c:pt idx="105">
                  <c:v>0.44748810470858408</c:v>
                </c:pt>
                <c:pt idx="106">
                  <c:v>0.45292401370036789</c:v>
                </c:pt>
                <c:pt idx="107">
                  <c:v>0.43999099639855949</c:v>
                </c:pt>
                <c:pt idx="108">
                  <c:v>0.42915170637942918</c:v>
                </c:pt>
                <c:pt idx="109">
                  <c:v>0.49599281063083767</c:v>
                </c:pt>
                <c:pt idx="110">
                  <c:v>0.40413778804573192</c:v>
                </c:pt>
                <c:pt idx="111">
                  <c:v>0.44493964716805939</c:v>
                </c:pt>
                <c:pt idx="112">
                  <c:v>0.43688728224810702</c:v>
                </c:pt>
                <c:pt idx="113">
                  <c:v>0.40820207592364094</c:v>
                </c:pt>
                <c:pt idx="114">
                  <c:v>0.45166050489503828</c:v>
                </c:pt>
                <c:pt idx="115">
                  <c:v>0.44733038412684506</c:v>
                </c:pt>
                <c:pt idx="116">
                  <c:v>0.47636646258287602</c:v>
                </c:pt>
                <c:pt idx="117">
                  <c:v>0.42431462244671053</c:v>
                </c:pt>
                <c:pt idx="118">
                  <c:v>0.45880102040816328</c:v>
                </c:pt>
                <c:pt idx="119">
                  <c:v>0.40945324645255188</c:v>
                </c:pt>
                <c:pt idx="120">
                  <c:v>0.45545134818288391</c:v>
                </c:pt>
                <c:pt idx="121">
                  <c:v>0.42020827901412544</c:v>
                </c:pt>
                <c:pt idx="122">
                  <c:v>0.42257604488254386</c:v>
                </c:pt>
                <c:pt idx="123">
                  <c:v>0.46383710573999565</c:v>
                </c:pt>
                <c:pt idx="124">
                  <c:v>0.45062224604025247</c:v>
                </c:pt>
                <c:pt idx="125">
                  <c:v>0.4930685760685023</c:v>
                </c:pt>
                <c:pt idx="126">
                  <c:v>0.4059853668450647</c:v>
                </c:pt>
                <c:pt idx="127">
                  <c:v>0.42966992575167251</c:v>
                </c:pt>
                <c:pt idx="128">
                  <c:v>0</c:v>
                </c:pt>
                <c:pt idx="129">
                  <c:v>0.40663837755394816</c:v>
                </c:pt>
                <c:pt idx="130">
                  <c:v>0.37470800594606068</c:v>
                </c:pt>
                <c:pt idx="131">
                  <c:v>0.431619474184741</c:v>
                </c:pt>
                <c:pt idx="132">
                  <c:v>0.43380426646706588</c:v>
                </c:pt>
                <c:pt idx="133">
                  <c:v>0.42058085915379012</c:v>
                </c:pt>
                <c:pt idx="134">
                  <c:v>0.41420886372877119</c:v>
                </c:pt>
                <c:pt idx="135">
                  <c:v>0.41062303689466029</c:v>
                </c:pt>
                <c:pt idx="136">
                  <c:v>0.44664141609337565</c:v>
                </c:pt>
                <c:pt idx="137">
                  <c:v>0.45069922165164877</c:v>
                </c:pt>
                <c:pt idx="138">
                  <c:v>0.42896645954650447</c:v>
                </c:pt>
                <c:pt idx="139">
                  <c:v>0.43276689755984121</c:v>
                </c:pt>
                <c:pt idx="140">
                  <c:v>0.41229904791634153</c:v>
                </c:pt>
                <c:pt idx="141">
                  <c:v>0.41446403545937488</c:v>
                </c:pt>
                <c:pt idx="142">
                  <c:v>0.4286140583554377</c:v>
                </c:pt>
                <c:pt idx="143">
                  <c:v>0.42548327105833378</c:v>
                </c:pt>
                <c:pt idx="144">
                  <c:v>0.43405974696959659</c:v>
                </c:pt>
                <c:pt idx="145">
                  <c:v>0.43441317966289417</c:v>
                </c:pt>
                <c:pt idx="146">
                  <c:v>0.43233430625756392</c:v>
                </c:pt>
                <c:pt idx="147">
                  <c:v>0.47878663660586185</c:v>
                </c:pt>
                <c:pt idx="148">
                  <c:v>0.41800267201068814</c:v>
                </c:pt>
                <c:pt idx="149">
                  <c:v>0.44640844440468741</c:v>
                </c:pt>
                <c:pt idx="150">
                  <c:v>0.44292354354590929</c:v>
                </c:pt>
                <c:pt idx="151">
                  <c:v>0</c:v>
                </c:pt>
                <c:pt idx="152">
                  <c:v>0.4550794747753974</c:v>
                </c:pt>
                <c:pt idx="153">
                  <c:v>0</c:v>
                </c:pt>
                <c:pt idx="154">
                  <c:v>0.4613165379926859</c:v>
                </c:pt>
                <c:pt idx="155">
                  <c:v>0.4025639465303556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0.46774639205934243</c:v>
                </c:pt>
                <c:pt idx="160">
                  <c:v>0.38664984618108578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0.46453630462775602</c:v>
                </c:pt>
                <c:pt idx="334">
                  <c:v>0.45195930670685758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0.4094972067039106</c:v>
                </c:pt>
                <c:pt idx="340">
                  <c:v>0.42156880852557116</c:v>
                </c:pt>
                <c:pt idx="341">
                  <c:v>0.43822134553237924</c:v>
                </c:pt>
                <c:pt idx="342">
                  <c:v>0.36435196485233096</c:v>
                </c:pt>
                <c:pt idx="343">
                  <c:v>0.43475317348377995</c:v>
                </c:pt>
                <c:pt idx="344">
                  <c:v>0.42647000983284172</c:v>
                </c:pt>
                <c:pt idx="345">
                  <c:v>0.4362058934255108</c:v>
                </c:pt>
                <c:pt idx="346">
                  <c:v>0.43166083236094904</c:v>
                </c:pt>
                <c:pt idx="347">
                  <c:v>0.42881495415001175</c:v>
                </c:pt>
                <c:pt idx="348">
                  <c:v>0.45422100470715332</c:v>
                </c:pt>
                <c:pt idx="349">
                  <c:v>0.42596908188497323</c:v>
                </c:pt>
                <c:pt idx="350">
                  <c:v>0.3839787687257743</c:v>
                </c:pt>
                <c:pt idx="351">
                  <c:v>0.45415006096340377</c:v>
                </c:pt>
                <c:pt idx="352">
                  <c:v>0</c:v>
                </c:pt>
                <c:pt idx="353">
                  <c:v>0.39321447002613652</c:v>
                </c:pt>
                <c:pt idx="354">
                  <c:v>0.38929103496626066</c:v>
                </c:pt>
                <c:pt idx="355">
                  <c:v>0.41534558238259495</c:v>
                </c:pt>
                <c:pt idx="356">
                  <c:v>0.42162356076394825</c:v>
                </c:pt>
                <c:pt idx="357">
                  <c:v>0.46135779187382131</c:v>
                </c:pt>
                <c:pt idx="358">
                  <c:v>0.44844165746028292</c:v>
                </c:pt>
                <c:pt idx="359">
                  <c:v>0.47737478926402799</c:v>
                </c:pt>
                <c:pt idx="360">
                  <c:v>0.45343511450381679</c:v>
                </c:pt>
                <c:pt idx="361">
                  <c:v>0.4389911070223857</c:v>
                </c:pt>
                <c:pt idx="362">
                  <c:v>0.43356491868723601</c:v>
                </c:pt>
                <c:pt idx="363">
                  <c:v>0.44522759310627075</c:v>
                </c:pt>
                <c:pt idx="364">
                  <c:v>0.45042994436014161</c:v>
                </c:pt>
                <c:pt idx="365">
                  <c:v>0.41474791895712276</c:v>
                </c:pt>
                <c:pt idx="366">
                  <c:v>0.44170945333736028</c:v>
                </c:pt>
                <c:pt idx="367">
                  <c:v>0.45267199498511212</c:v>
                </c:pt>
                <c:pt idx="368">
                  <c:v>0.46343276647151749</c:v>
                </c:pt>
                <c:pt idx="369">
                  <c:v>0.41072653868862397</c:v>
                </c:pt>
                <c:pt idx="370">
                  <c:v>0.44328650815878295</c:v>
                </c:pt>
                <c:pt idx="371">
                  <c:v>0.45114127766073725</c:v>
                </c:pt>
                <c:pt idx="372">
                  <c:v>0.45752737226277368</c:v>
                </c:pt>
                <c:pt idx="373">
                  <c:v>0.4445315984558359</c:v>
                </c:pt>
                <c:pt idx="374">
                  <c:v>0.40770163915024554</c:v>
                </c:pt>
                <c:pt idx="375">
                  <c:v>0.49456714302586513</c:v>
                </c:pt>
                <c:pt idx="376">
                  <c:v>0.40003602600422494</c:v>
                </c:pt>
                <c:pt idx="377">
                  <c:v>0.4265538845235054</c:v>
                </c:pt>
                <c:pt idx="378">
                  <c:v>0.40460245194772909</c:v>
                </c:pt>
                <c:pt idx="379">
                  <c:v>0.40855551643568166</c:v>
                </c:pt>
                <c:pt idx="380">
                  <c:v>0.43167556580793986</c:v>
                </c:pt>
                <c:pt idx="381">
                  <c:v>0.47288809127034992</c:v>
                </c:pt>
                <c:pt idx="382">
                  <c:v>0.48000468926305295</c:v>
                </c:pt>
                <c:pt idx="383">
                  <c:v>0.43412936660842039</c:v>
                </c:pt>
                <c:pt idx="384">
                  <c:v>0.50145431500950588</c:v>
                </c:pt>
                <c:pt idx="385">
                  <c:v>0.42697502800289905</c:v>
                </c:pt>
                <c:pt idx="386">
                  <c:v>0.46408135340216444</c:v>
                </c:pt>
                <c:pt idx="387">
                  <c:v>0.42473253302526498</c:v>
                </c:pt>
                <c:pt idx="388">
                  <c:v>0.4557962023527195</c:v>
                </c:pt>
                <c:pt idx="389">
                  <c:v>0.46007476993865026</c:v>
                </c:pt>
                <c:pt idx="390">
                  <c:v>0.432146385060445</c:v>
                </c:pt>
                <c:pt idx="391">
                  <c:v>0.44589445894458946</c:v>
                </c:pt>
                <c:pt idx="392">
                  <c:v>0.45887665231062685</c:v>
                </c:pt>
                <c:pt idx="393">
                  <c:v>0.46718338903505657</c:v>
                </c:pt>
                <c:pt idx="394">
                  <c:v>0.44642353534903739</c:v>
                </c:pt>
                <c:pt idx="395">
                  <c:v>0.42727978446504411</c:v>
                </c:pt>
                <c:pt idx="396">
                  <c:v>0.44763649172243741</c:v>
                </c:pt>
                <c:pt idx="397">
                  <c:v>0.42772314510405951</c:v>
                </c:pt>
                <c:pt idx="398">
                  <c:v>0.45514527313690495</c:v>
                </c:pt>
                <c:pt idx="399">
                  <c:v>0.40861065190828716</c:v>
                </c:pt>
                <c:pt idx="400">
                  <c:v>0.47050348445697276</c:v>
                </c:pt>
                <c:pt idx="401">
                  <c:v>0.45722957618903842</c:v>
                </c:pt>
                <c:pt idx="402">
                  <c:v>0.44515631774170239</c:v>
                </c:pt>
                <c:pt idx="403">
                  <c:v>0.46002923140469615</c:v>
                </c:pt>
                <c:pt idx="404">
                  <c:v>0.44303925390156923</c:v>
                </c:pt>
                <c:pt idx="405">
                  <c:v>0.4319111878902876</c:v>
                </c:pt>
                <c:pt idx="406">
                  <c:v>0.44046030425294758</c:v>
                </c:pt>
                <c:pt idx="407">
                  <c:v>0.47588274911003497</c:v>
                </c:pt>
                <c:pt idx="408">
                  <c:v>0.42332093048156977</c:v>
                </c:pt>
                <c:pt idx="409">
                  <c:v>0.43479328221346158</c:v>
                </c:pt>
                <c:pt idx="410">
                  <c:v>0</c:v>
                </c:pt>
                <c:pt idx="411">
                  <c:v>0.39760661239981804</c:v>
                </c:pt>
                <c:pt idx="412">
                  <c:v>0.411921900583892</c:v>
                </c:pt>
                <c:pt idx="413">
                  <c:v>0.39806737560883931</c:v>
                </c:pt>
                <c:pt idx="414">
                  <c:v>0.44566520478929239</c:v>
                </c:pt>
                <c:pt idx="415">
                  <c:v>0.39958267256489444</c:v>
                </c:pt>
                <c:pt idx="416">
                  <c:v>0</c:v>
                </c:pt>
                <c:pt idx="417">
                  <c:v>0.4183567949829875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0.37454538187922148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09-8046-9A1B-05EA9EEF8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80688"/>
        <c:axId val="1"/>
      </c:scatterChart>
      <c:valAx>
        <c:axId val="1783480688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806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323.7</c:v>
                </c:pt>
                <c:pt idx="73">
                  <c:v>-999</c:v>
                </c:pt>
                <c:pt idx="74">
                  <c:v>-999</c:v>
                </c:pt>
                <c:pt idx="75">
                  <c:v>538.4</c:v>
                </c:pt>
                <c:pt idx="76">
                  <c:v>572.9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445.2</c:v>
                </c:pt>
                <c:pt idx="81">
                  <c:v>379.4</c:v>
                </c:pt>
                <c:pt idx="82">
                  <c:v>445.2</c:v>
                </c:pt>
                <c:pt idx="83">
                  <c:v>509</c:v>
                </c:pt>
                <c:pt idx="84">
                  <c:v>509</c:v>
                </c:pt>
                <c:pt idx="85">
                  <c:v>482.7</c:v>
                </c:pt>
                <c:pt idx="86">
                  <c:v>535.29999999999995</c:v>
                </c:pt>
                <c:pt idx="87">
                  <c:v>474.6</c:v>
                </c:pt>
                <c:pt idx="88">
                  <c:v>479.6</c:v>
                </c:pt>
                <c:pt idx="89">
                  <c:v>514</c:v>
                </c:pt>
                <c:pt idx="90">
                  <c:v>538.4</c:v>
                </c:pt>
                <c:pt idx="91">
                  <c:v>572.9</c:v>
                </c:pt>
                <c:pt idx="92">
                  <c:v>469.6</c:v>
                </c:pt>
                <c:pt idx="93">
                  <c:v>509</c:v>
                </c:pt>
                <c:pt idx="94">
                  <c:v>538.4</c:v>
                </c:pt>
                <c:pt idx="95">
                  <c:v>569.79999999999995</c:v>
                </c:pt>
                <c:pt idx="96">
                  <c:v>538.4</c:v>
                </c:pt>
                <c:pt idx="97">
                  <c:v>559.70000000000005</c:v>
                </c:pt>
                <c:pt idx="98">
                  <c:v>514</c:v>
                </c:pt>
                <c:pt idx="99">
                  <c:v>525.29999999999995</c:v>
                </c:pt>
                <c:pt idx="100">
                  <c:v>492.8</c:v>
                </c:pt>
                <c:pt idx="101">
                  <c:v>-999</c:v>
                </c:pt>
                <c:pt idx="102">
                  <c:v>612.29999999999995</c:v>
                </c:pt>
                <c:pt idx="103">
                  <c:v>530.29999999999995</c:v>
                </c:pt>
                <c:pt idx="104">
                  <c:v>551.6</c:v>
                </c:pt>
                <c:pt idx="105">
                  <c:v>564.70000000000005</c:v>
                </c:pt>
                <c:pt idx="106">
                  <c:v>535.29999999999995</c:v>
                </c:pt>
                <c:pt idx="107">
                  <c:v>530.29999999999995</c:v>
                </c:pt>
                <c:pt idx="108">
                  <c:v>569.79999999999995</c:v>
                </c:pt>
                <c:pt idx="109">
                  <c:v>556.6</c:v>
                </c:pt>
                <c:pt idx="110">
                  <c:v>612.29999999999995</c:v>
                </c:pt>
                <c:pt idx="111">
                  <c:v>522.20000000000005</c:v>
                </c:pt>
                <c:pt idx="112">
                  <c:v>543.5</c:v>
                </c:pt>
                <c:pt idx="113">
                  <c:v>659.9</c:v>
                </c:pt>
                <c:pt idx="114">
                  <c:v>559.70000000000005</c:v>
                </c:pt>
                <c:pt idx="115">
                  <c:v>577.9</c:v>
                </c:pt>
                <c:pt idx="116">
                  <c:v>551.6</c:v>
                </c:pt>
                <c:pt idx="117">
                  <c:v>654.9</c:v>
                </c:pt>
                <c:pt idx="118">
                  <c:v>591.1</c:v>
                </c:pt>
                <c:pt idx="119">
                  <c:v>646.79999999999995</c:v>
                </c:pt>
                <c:pt idx="120">
                  <c:v>649.9</c:v>
                </c:pt>
                <c:pt idx="121">
                  <c:v>594.20000000000005</c:v>
                </c:pt>
                <c:pt idx="122">
                  <c:v>615.4</c:v>
                </c:pt>
                <c:pt idx="123">
                  <c:v>654.9</c:v>
                </c:pt>
                <c:pt idx="124">
                  <c:v>654.9</c:v>
                </c:pt>
                <c:pt idx="125">
                  <c:v>646.79999999999995</c:v>
                </c:pt>
                <c:pt idx="126">
                  <c:v>641.79999999999995</c:v>
                </c:pt>
                <c:pt idx="127">
                  <c:v>638.70000000000005</c:v>
                </c:pt>
                <c:pt idx="128">
                  <c:v>-999</c:v>
                </c:pt>
                <c:pt idx="129">
                  <c:v>697.5</c:v>
                </c:pt>
                <c:pt idx="130">
                  <c:v>615.4</c:v>
                </c:pt>
                <c:pt idx="131">
                  <c:v>607.29999999999995</c:v>
                </c:pt>
                <c:pt idx="132">
                  <c:v>615.4</c:v>
                </c:pt>
                <c:pt idx="133">
                  <c:v>774.5</c:v>
                </c:pt>
                <c:pt idx="134">
                  <c:v>723.8</c:v>
                </c:pt>
                <c:pt idx="135">
                  <c:v>715.7</c:v>
                </c:pt>
                <c:pt idx="136">
                  <c:v>633.6</c:v>
                </c:pt>
                <c:pt idx="137">
                  <c:v>564.70000000000005</c:v>
                </c:pt>
                <c:pt idx="138">
                  <c:v>556.6</c:v>
                </c:pt>
                <c:pt idx="139">
                  <c:v>745.1</c:v>
                </c:pt>
                <c:pt idx="140">
                  <c:v>702.5</c:v>
                </c:pt>
                <c:pt idx="141">
                  <c:v>628.6</c:v>
                </c:pt>
                <c:pt idx="142">
                  <c:v>676.2</c:v>
                </c:pt>
                <c:pt idx="143">
                  <c:v>668.1</c:v>
                </c:pt>
                <c:pt idx="144">
                  <c:v>676.2</c:v>
                </c:pt>
                <c:pt idx="145">
                  <c:v>625.5</c:v>
                </c:pt>
                <c:pt idx="146">
                  <c:v>615.4</c:v>
                </c:pt>
                <c:pt idx="147">
                  <c:v>649.9</c:v>
                </c:pt>
                <c:pt idx="148">
                  <c:v>625.5</c:v>
                </c:pt>
                <c:pt idx="149">
                  <c:v>607.29999999999995</c:v>
                </c:pt>
                <c:pt idx="150">
                  <c:v>689.4</c:v>
                </c:pt>
                <c:pt idx="151">
                  <c:v>-999</c:v>
                </c:pt>
                <c:pt idx="152">
                  <c:v>559.70000000000005</c:v>
                </c:pt>
                <c:pt idx="153">
                  <c:v>-999</c:v>
                </c:pt>
                <c:pt idx="154">
                  <c:v>625.5</c:v>
                </c:pt>
                <c:pt idx="155">
                  <c:v>676.2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572.9</c:v>
                </c:pt>
                <c:pt idx="160">
                  <c:v>745.1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684.3</c:v>
                </c:pt>
                <c:pt idx="334">
                  <c:v>737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758.2</c:v>
                </c:pt>
                <c:pt idx="340">
                  <c:v>822.1</c:v>
                </c:pt>
                <c:pt idx="341">
                  <c:v>843.4</c:v>
                </c:pt>
                <c:pt idx="342">
                  <c:v>705.6</c:v>
                </c:pt>
                <c:pt idx="343">
                  <c:v>649.9</c:v>
                </c:pt>
                <c:pt idx="344">
                  <c:v>525.29999999999995</c:v>
                </c:pt>
                <c:pt idx="345">
                  <c:v>731.9</c:v>
                </c:pt>
                <c:pt idx="346">
                  <c:v>612.29999999999995</c:v>
                </c:pt>
                <c:pt idx="347">
                  <c:v>753.2</c:v>
                </c:pt>
                <c:pt idx="348">
                  <c:v>668.1</c:v>
                </c:pt>
                <c:pt idx="349">
                  <c:v>620.5</c:v>
                </c:pt>
                <c:pt idx="350">
                  <c:v>718.8</c:v>
                </c:pt>
                <c:pt idx="351">
                  <c:v>620.5</c:v>
                </c:pt>
                <c:pt idx="352">
                  <c:v>-999</c:v>
                </c:pt>
                <c:pt idx="353">
                  <c:v>737</c:v>
                </c:pt>
                <c:pt idx="354">
                  <c:v>615.4</c:v>
                </c:pt>
                <c:pt idx="355">
                  <c:v>599.20000000000005</c:v>
                </c:pt>
                <c:pt idx="356">
                  <c:v>620.5</c:v>
                </c:pt>
                <c:pt idx="357">
                  <c:v>715.7</c:v>
                </c:pt>
                <c:pt idx="358">
                  <c:v>577.9</c:v>
                </c:pt>
                <c:pt idx="359">
                  <c:v>676.2</c:v>
                </c:pt>
                <c:pt idx="360">
                  <c:v>663</c:v>
                </c:pt>
                <c:pt idx="361">
                  <c:v>681.2</c:v>
                </c:pt>
                <c:pt idx="362">
                  <c:v>551.6</c:v>
                </c:pt>
                <c:pt idx="363">
                  <c:v>649.9</c:v>
                </c:pt>
                <c:pt idx="364">
                  <c:v>638.70000000000005</c:v>
                </c:pt>
                <c:pt idx="365">
                  <c:v>668.1</c:v>
                </c:pt>
                <c:pt idx="366">
                  <c:v>718.8</c:v>
                </c:pt>
                <c:pt idx="367">
                  <c:v>538.4</c:v>
                </c:pt>
                <c:pt idx="368">
                  <c:v>638.70000000000005</c:v>
                </c:pt>
                <c:pt idx="369">
                  <c:v>604.20000000000005</c:v>
                </c:pt>
                <c:pt idx="370">
                  <c:v>676.2</c:v>
                </c:pt>
                <c:pt idx="371">
                  <c:v>612.29999999999995</c:v>
                </c:pt>
                <c:pt idx="372">
                  <c:v>586</c:v>
                </c:pt>
                <c:pt idx="373">
                  <c:v>681.2</c:v>
                </c:pt>
                <c:pt idx="374">
                  <c:v>620.5</c:v>
                </c:pt>
                <c:pt idx="375">
                  <c:v>572.9</c:v>
                </c:pt>
                <c:pt idx="376">
                  <c:v>604.20000000000005</c:v>
                </c:pt>
                <c:pt idx="377">
                  <c:v>638.70000000000005</c:v>
                </c:pt>
                <c:pt idx="378">
                  <c:v>615.4</c:v>
                </c:pt>
                <c:pt idx="379">
                  <c:v>569.79999999999995</c:v>
                </c:pt>
                <c:pt idx="380">
                  <c:v>612.29999999999995</c:v>
                </c:pt>
                <c:pt idx="381">
                  <c:v>694.4</c:v>
                </c:pt>
                <c:pt idx="382">
                  <c:v>504</c:v>
                </c:pt>
                <c:pt idx="383">
                  <c:v>538.4</c:v>
                </c:pt>
                <c:pt idx="384">
                  <c:v>551.6</c:v>
                </c:pt>
                <c:pt idx="385">
                  <c:v>509</c:v>
                </c:pt>
                <c:pt idx="386">
                  <c:v>577.9</c:v>
                </c:pt>
                <c:pt idx="387">
                  <c:v>615.4</c:v>
                </c:pt>
                <c:pt idx="388">
                  <c:v>530.29999999999995</c:v>
                </c:pt>
                <c:pt idx="389">
                  <c:v>572.9</c:v>
                </c:pt>
                <c:pt idx="390">
                  <c:v>615.4</c:v>
                </c:pt>
                <c:pt idx="391">
                  <c:v>509</c:v>
                </c:pt>
                <c:pt idx="392">
                  <c:v>495.9</c:v>
                </c:pt>
                <c:pt idx="393">
                  <c:v>504</c:v>
                </c:pt>
                <c:pt idx="394">
                  <c:v>628.6</c:v>
                </c:pt>
                <c:pt idx="395">
                  <c:v>504</c:v>
                </c:pt>
                <c:pt idx="396">
                  <c:v>572.9</c:v>
                </c:pt>
                <c:pt idx="397">
                  <c:v>517.1</c:v>
                </c:pt>
                <c:pt idx="398">
                  <c:v>538.4</c:v>
                </c:pt>
                <c:pt idx="399">
                  <c:v>492.8</c:v>
                </c:pt>
                <c:pt idx="400">
                  <c:v>482.7</c:v>
                </c:pt>
                <c:pt idx="401">
                  <c:v>538.4</c:v>
                </c:pt>
                <c:pt idx="402">
                  <c:v>535.29999999999995</c:v>
                </c:pt>
                <c:pt idx="403">
                  <c:v>492.8</c:v>
                </c:pt>
                <c:pt idx="404">
                  <c:v>586</c:v>
                </c:pt>
                <c:pt idx="405">
                  <c:v>474.6</c:v>
                </c:pt>
                <c:pt idx="406">
                  <c:v>445.2</c:v>
                </c:pt>
                <c:pt idx="407">
                  <c:v>543.5</c:v>
                </c:pt>
                <c:pt idx="408">
                  <c:v>482.7</c:v>
                </c:pt>
                <c:pt idx="409">
                  <c:v>500.9</c:v>
                </c:pt>
                <c:pt idx="410">
                  <c:v>-999</c:v>
                </c:pt>
                <c:pt idx="411">
                  <c:v>517.1</c:v>
                </c:pt>
                <c:pt idx="412">
                  <c:v>535.29999999999995</c:v>
                </c:pt>
                <c:pt idx="413">
                  <c:v>432</c:v>
                </c:pt>
                <c:pt idx="414">
                  <c:v>487.7</c:v>
                </c:pt>
                <c:pt idx="415">
                  <c:v>487.7</c:v>
                </c:pt>
                <c:pt idx="416">
                  <c:v>-999</c:v>
                </c:pt>
                <c:pt idx="417">
                  <c:v>474.6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461.4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F4-BB4B-8552-F055C4CE8E6B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548.5</c:v>
                </c:pt>
                <c:pt idx="73">
                  <c:v>-999</c:v>
                </c:pt>
                <c:pt idx="74">
                  <c:v>-999</c:v>
                </c:pt>
                <c:pt idx="75">
                  <c:v>591.1</c:v>
                </c:pt>
                <c:pt idx="76">
                  <c:v>448.3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479.6</c:v>
                </c:pt>
                <c:pt idx="81">
                  <c:v>548.5</c:v>
                </c:pt>
                <c:pt idx="82">
                  <c:v>517.1</c:v>
                </c:pt>
                <c:pt idx="83">
                  <c:v>495.9</c:v>
                </c:pt>
                <c:pt idx="84">
                  <c:v>522.20000000000005</c:v>
                </c:pt>
                <c:pt idx="85">
                  <c:v>535.29999999999995</c:v>
                </c:pt>
                <c:pt idx="86">
                  <c:v>530.29999999999995</c:v>
                </c:pt>
                <c:pt idx="87">
                  <c:v>556.6</c:v>
                </c:pt>
                <c:pt idx="88">
                  <c:v>594.20000000000005</c:v>
                </c:pt>
                <c:pt idx="89">
                  <c:v>572.9</c:v>
                </c:pt>
                <c:pt idx="90">
                  <c:v>525.29999999999995</c:v>
                </c:pt>
                <c:pt idx="91">
                  <c:v>633.6</c:v>
                </c:pt>
                <c:pt idx="92">
                  <c:v>548.5</c:v>
                </c:pt>
                <c:pt idx="93">
                  <c:v>577.9</c:v>
                </c:pt>
                <c:pt idx="94">
                  <c:v>607.29999999999995</c:v>
                </c:pt>
                <c:pt idx="95">
                  <c:v>514</c:v>
                </c:pt>
                <c:pt idx="96">
                  <c:v>620.5</c:v>
                </c:pt>
                <c:pt idx="97">
                  <c:v>633.6</c:v>
                </c:pt>
                <c:pt idx="98">
                  <c:v>556.6</c:v>
                </c:pt>
                <c:pt idx="99">
                  <c:v>487.7</c:v>
                </c:pt>
                <c:pt idx="100">
                  <c:v>689.4</c:v>
                </c:pt>
                <c:pt idx="101">
                  <c:v>-999</c:v>
                </c:pt>
                <c:pt idx="102">
                  <c:v>628.6</c:v>
                </c:pt>
                <c:pt idx="103">
                  <c:v>753.2</c:v>
                </c:pt>
                <c:pt idx="104">
                  <c:v>582.9</c:v>
                </c:pt>
                <c:pt idx="105">
                  <c:v>612.29999999999995</c:v>
                </c:pt>
                <c:pt idx="106">
                  <c:v>654.9</c:v>
                </c:pt>
                <c:pt idx="107">
                  <c:v>569.79999999999995</c:v>
                </c:pt>
                <c:pt idx="108">
                  <c:v>556.6</c:v>
                </c:pt>
                <c:pt idx="109">
                  <c:v>633.6</c:v>
                </c:pt>
                <c:pt idx="110">
                  <c:v>612.29999999999995</c:v>
                </c:pt>
                <c:pt idx="111">
                  <c:v>607.29999999999995</c:v>
                </c:pt>
                <c:pt idx="112">
                  <c:v>625.5</c:v>
                </c:pt>
                <c:pt idx="113">
                  <c:v>514</c:v>
                </c:pt>
                <c:pt idx="114">
                  <c:v>628.6</c:v>
                </c:pt>
                <c:pt idx="115">
                  <c:v>607.29999999999995</c:v>
                </c:pt>
                <c:pt idx="116">
                  <c:v>663</c:v>
                </c:pt>
                <c:pt idx="117">
                  <c:v>668.1</c:v>
                </c:pt>
                <c:pt idx="118">
                  <c:v>582.9</c:v>
                </c:pt>
                <c:pt idx="119">
                  <c:v>649.9</c:v>
                </c:pt>
                <c:pt idx="120">
                  <c:v>649.9</c:v>
                </c:pt>
                <c:pt idx="121">
                  <c:v>612.29999999999995</c:v>
                </c:pt>
                <c:pt idx="122">
                  <c:v>702.5</c:v>
                </c:pt>
                <c:pt idx="123">
                  <c:v>710.6</c:v>
                </c:pt>
                <c:pt idx="124">
                  <c:v>779.5</c:v>
                </c:pt>
                <c:pt idx="125">
                  <c:v>753.2</c:v>
                </c:pt>
                <c:pt idx="126">
                  <c:v>559.70000000000005</c:v>
                </c:pt>
                <c:pt idx="127">
                  <c:v>745.1</c:v>
                </c:pt>
                <c:pt idx="128">
                  <c:v>-999</c:v>
                </c:pt>
                <c:pt idx="129">
                  <c:v>633.6</c:v>
                </c:pt>
                <c:pt idx="130">
                  <c:v>569.79999999999995</c:v>
                </c:pt>
                <c:pt idx="131">
                  <c:v>663</c:v>
                </c:pt>
                <c:pt idx="132">
                  <c:v>705.6</c:v>
                </c:pt>
                <c:pt idx="133">
                  <c:v>668.1</c:v>
                </c:pt>
                <c:pt idx="134">
                  <c:v>633.6</c:v>
                </c:pt>
                <c:pt idx="135">
                  <c:v>591.1</c:v>
                </c:pt>
                <c:pt idx="136">
                  <c:v>681.2</c:v>
                </c:pt>
                <c:pt idx="137">
                  <c:v>787.7</c:v>
                </c:pt>
                <c:pt idx="138">
                  <c:v>758.2</c:v>
                </c:pt>
                <c:pt idx="139">
                  <c:v>612.29999999999995</c:v>
                </c:pt>
                <c:pt idx="140">
                  <c:v>559.70000000000005</c:v>
                </c:pt>
                <c:pt idx="141">
                  <c:v>705.6</c:v>
                </c:pt>
                <c:pt idx="142">
                  <c:v>805.8</c:v>
                </c:pt>
                <c:pt idx="143">
                  <c:v>604.20000000000005</c:v>
                </c:pt>
                <c:pt idx="144">
                  <c:v>663</c:v>
                </c:pt>
                <c:pt idx="145">
                  <c:v>654.9</c:v>
                </c:pt>
                <c:pt idx="146">
                  <c:v>877.8</c:v>
                </c:pt>
                <c:pt idx="147">
                  <c:v>946.7</c:v>
                </c:pt>
                <c:pt idx="148">
                  <c:v>668.1</c:v>
                </c:pt>
                <c:pt idx="149">
                  <c:v>702.5</c:v>
                </c:pt>
                <c:pt idx="150">
                  <c:v>615.4</c:v>
                </c:pt>
                <c:pt idx="151">
                  <c:v>-999</c:v>
                </c:pt>
                <c:pt idx="152">
                  <c:v>766.4</c:v>
                </c:pt>
                <c:pt idx="153">
                  <c:v>-999</c:v>
                </c:pt>
                <c:pt idx="154">
                  <c:v>641.79999999999995</c:v>
                </c:pt>
                <c:pt idx="155">
                  <c:v>874.7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625.5</c:v>
                </c:pt>
                <c:pt idx="160">
                  <c:v>758.2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689.4</c:v>
                </c:pt>
                <c:pt idx="334">
                  <c:v>740.1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509</c:v>
                </c:pt>
                <c:pt idx="340">
                  <c:v>591.1</c:v>
                </c:pt>
                <c:pt idx="341">
                  <c:v>740.1</c:v>
                </c:pt>
                <c:pt idx="342">
                  <c:v>668.1</c:v>
                </c:pt>
                <c:pt idx="343">
                  <c:v>649.9</c:v>
                </c:pt>
                <c:pt idx="344">
                  <c:v>771.4</c:v>
                </c:pt>
                <c:pt idx="345">
                  <c:v>689.4</c:v>
                </c:pt>
                <c:pt idx="346">
                  <c:v>659.9</c:v>
                </c:pt>
                <c:pt idx="347">
                  <c:v>586</c:v>
                </c:pt>
                <c:pt idx="348">
                  <c:v>737</c:v>
                </c:pt>
                <c:pt idx="349">
                  <c:v>633.6</c:v>
                </c:pt>
                <c:pt idx="350">
                  <c:v>625.5</c:v>
                </c:pt>
                <c:pt idx="351">
                  <c:v>668.1</c:v>
                </c:pt>
                <c:pt idx="352">
                  <c:v>-999</c:v>
                </c:pt>
                <c:pt idx="353">
                  <c:v>599.20000000000005</c:v>
                </c:pt>
                <c:pt idx="354">
                  <c:v>612.29999999999995</c:v>
                </c:pt>
                <c:pt idx="355">
                  <c:v>551.6</c:v>
                </c:pt>
                <c:pt idx="356">
                  <c:v>822.1</c:v>
                </c:pt>
                <c:pt idx="357">
                  <c:v>684.3</c:v>
                </c:pt>
                <c:pt idx="358">
                  <c:v>710.6</c:v>
                </c:pt>
                <c:pt idx="359">
                  <c:v>835.3</c:v>
                </c:pt>
                <c:pt idx="360">
                  <c:v>694.4</c:v>
                </c:pt>
                <c:pt idx="361">
                  <c:v>731.9</c:v>
                </c:pt>
                <c:pt idx="362">
                  <c:v>594.20000000000005</c:v>
                </c:pt>
                <c:pt idx="363">
                  <c:v>638.70000000000005</c:v>
                </c:pt>
                <c:pt idx="364">
                  <c:v>684.3</c:v>
                </c:pt>
                <c:pt idx="365">
                  <c:v>577.9</c:v>
                </c:pt>
                <c:pt idx="366">
                  <c:v>633.6</c:v>
                </c:pt>
                <c:pt idx="367">
                  <c:v>694.4</c:v>
                </c:pt>
                <c:pt idx="368">
                  <c:v>681.2</c:v>
                </c:pt>
                <c:pt idx="369">
                  <c:v>577.9</c:v>
                </c:pt>
                <c:pt idx="370">
                  <c:v>599.20000000000005</c:v>
                </c:pt>
                <c:pt idx="371">
                  <c:v>659.9</c:v>
                </c:pt>
                <c:pt idx="372">
                  <c:v>728.8</c:v>
                </c:pt>
                <c:pt idx="373">
                  <c:v>625.5</c:v>
                </c:pt>
                <c:pt idx="374">
                  <c:v>604.20000000000005</c:v>
                </c:pt>
                <c:pt idx="375">
                  <c:v>710.6</c:v>
                </c:pt>
                <c:pt idx="376">
                  <c:v>517.1</c:v>
                </c:pt>
                <c:pt idx="377">
                  <c:v>625.5</c:v>
                </c:pt>
                <c:pt idx="378">
                  <c:v>551.6</c:v>
                </c:pt>
                <c:pt idx="379">
                  <c:v>538.4</c:v>
                </c:pt>
                <c:pt idx="380">
                  <c:v>591.1</c:v>
                </c:pt>
                <c:pt idx="381">
                  <c:v>689.4</c:v>
                </c:pt>
                <c:pt idx="382">
                  <c:v>604.20000000000005</c:v>
                </c:pt>
                <c:pt idx="383">
                  <c:v>612.29999999999995</c:v>
                </c:pt>
                <c:pt idx="384">
                  <c:v>737</c:v>
                </c:pt>
                <c:pt idx="385">
                  <c:v>615.4</c:v>
                </c:pt>
                <c:pt idx="386">
                  <c:v>681.2</c:v>
                </c:pt>
                <c:pt idx="387">
                  <c:v>599.20000000000005</c:v>
                </c:pt>
                <c:pt idx="388">
                  <c:v>646.79999999999995</c:v>
                </c:pt>
                <c:pt idx="389">
                  <c:v>671.2</c:v>
                </c:pt>
                <c:pt idx="390">
                  <c:v>625.5</c:v>
                </c:pt>
                <c:pt idx="391">
                  <c:v>564.70000000000005</c:v>
                </c:pt>
                <c:pt idx="392">
                  <c:v>582.9</c:v>
                </c:pt>
                <c:pt idx="393">
                  <c:v>548.5</c:v>
                </c:pt>
                <c:pt idx="394">
                  <c:v>612.29999999999995</c:v>
                </c:pt>
                <c:pt idx="395">
                  <c:v>525.29999999999995</c:v>
                </c:pt>
                <c:pt idx="396">
                  <c:v>625.5</c:v>
                </c:pt>
                <c:pt idx="397">
                  <c:v>538.4</c:v>
                </c:pt>
                <c:pt idx="398">
                  <c:v>564.70000000000005</c:v>
                </c:pt>
                <c:pt idx="399">
                  <c:v>586</c:v>
                </c:pt>
                <c:pt idx="400">
                  <c:v>668.1</c:v>
                </c:pt>
                <c:pt idx="401">
                  <c:v>569.79999999999995</c:v>
                </c:pt>
                <c:pt idx="402">
                  <c:v>638.70000000000005</c:v>
                </c:pt>
                <c:pt idx="403">
                  <c:v>620.5</c:v>
                </c:pt>
                <c:pt idx="404">
                  <c:v>625.5</c:v>
                </c:pt>
                <c:pt idx="405">
                  <c:v>564.70000000000005</c:v>
                </c:pt>
                <c:pt idx="406">
                  <c:v>572.9</c:v>
                </c:pt>
                <c:pt idx="407">
                  <c:v>676.2</c:v>
                </c:pt>
                <c:pt idx="408">
                  <c:v>612.29999999999995</c:v>
                </c:pt>
                <c:pt idx="409">
                  <c:v>551.6</c:v>
                </c:pt>
                <c:pt idx="410">
                  <c:v>-999</c:v>
                </c:pt>
                <c:pt idx="411">
                  <c:v>458.3</c:v>
                </c:pt>
                <c:pt idx="412">
                  <c:v>543.5</c:v>
                </c:pt>
                <c:pt idx="413">
                  <c:v>435.1</c:v>
                </c:pt>
                <c:pt idx="414">
                  <c:v>530.29999999999995</c:v>
                </c:pt>
                <c:pt idx="415">
                  <c:v>492.8</c:v>
                </c:pt>
                <c:pt idx="416">
                  <c:v>-999</c:v>
                </c:pt>
                <c:pt idx="417">
                  <c:v>548.5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495.9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F4-BB4B-8552-F055C4CE8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07360"/>
        <c:axId val="1"/>
      </c:scatterChart>
      <c:valAx>
        <c:axId val="17835073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073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752</c:v>
                </c:pt>
                <c:pt idx="73">
                  <c:v>-999</c:v>
                </c:pt>
                <c:pt idx="74">
                  <c:v>-999</c:v>
                </c:pt>
                <c:pt idx="75">
                  <c:v>3171</c:v>
                </c:pt>
                <c:pt idx="76">
                  <c:v>1393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4531</c:v>
                </c:pt>
                <c:pt idx="81">
                  <c:v>2210</c:v>
                </c:pt>
                <c:pt idx="82">
                  <c:v>1397</c:v>
                </c:pt>
                <c:pt idx="83">
                  <c:v>3589</c:v>
                </c:pt>
                <c:pt idx="84">
                  <c:v>1993</c:v>
                </c:pt>
                <c:pt idx="85">
                  <c:v>1299</c:v>
                </c:pt>
                <c:pt idx="86">
                  <c:v>2760</c:v>
                </c:pt>
                <c:pt idx="87">
                  <c:v>1124</c:v>
                </c:pt>
                <c:pt idx="88">
                  <c:v>657</c:v>
                </c:pt>
                <c:pt idx="89">
                  <c:v>1712</c:v>
                </c:pt>
                <c:pt idx="90">
                  <c:v>3649</c:v>
                </c:pt>
                <c:pt idx="91">
                  <c:v>3514</c:v>
                </c:pt>
                <c:pt idx="92">
                  <c:v>1302</c:v>
                </c:pt>
                <c:pt idx="93">
                  <c:v>1838</c:v>
                </c:pt>
                <c:pt idx="94">
                  <c:v>3158</c:v>
                </c:pt>
                <c:pt idx="95">
                  <c:v>2249</c:v>
                </c:pt>
                <c:pt idx="96">
                  <c:v>1214</c:v>
                </c:pt>
                <c:pt idx="97">
                  <c:v>1691</c:v>
                </c:pt>
                <c:pt idx="98">
                  <c:v>978</c:v>
                </c:pt>
                <c:pt idx="99">
                  <c:v>1564</c:v>
                </c:pt>
                <c:pt idx="100">
                  <c:v>1098</c:v>
                </c:pt>
                <c:pt idx="101">
                  <c:v>-999</c:v>
                </c:pt>
                <c:pt idx="102">
                  <c:v>3121</c:v>
                </c:pt>
                <c:pt idx="103">
                  <c:v>1226</c:v>
                </c:pt>
                <c:pt idx="104">
                  <c:v>1047</c:v>
                </c:pt>
                <c:pt idx="105">
                  <c:v>896</c:v>
                </c:pt>
                <c:pt idx="106">
                  <c:v>1594</c:v>
                </c:pt>
                <c:pt idx="107">
                  <c:v>740</c:v>
                </c:pt>
                <c:pt idx="108">
                  <c:v>1226</c:v>
                </c:pt>
                <c:pt idx="109">
                  <c:v>3539</c:v>
                </c:pt>
                <c:pt idx="110">
                  <c:v>1008</c:v>
                </c:pt>
                <c:pt idx="111">
                  <c:v>3189</c:v>
                </c:pt>
                <c:pt idx="112">
                  <c:v>1067</c:v>
                </c:pt>
                <c:pt idx="113">
                  <c:v>846</c:v>
                </c:pt>
                <c:pt idx="114">
                  <c:v>1388</c:v>
                </c:pt>
                <c:pt idx="115">
                  <c:v>1883</c:v>
                </c:pt>
                <c:pt idx="116">
                  <c:v>1485</c:v>
                </c:pt>
                <c:pt idx="117">
                  <c:v>921</c:v>
                </c:pt>
                <c:pt idx="118">
                  <c:v>1234</c:v>
                </c:pt>
                <c:pt idx="119">
                  <c:v>2827</c:v>
                </c:pt>
                <c:pt idx="120">
                  <c:v>1242</c:v>
                </c:pt>
                <c:pt idx="121">
                  <c:v>1578</c:v>
                </c:pt>
                <c:pt idx="122">
                  <c:v>534</c:v>
                </c:pt>
                <c:pt idx="123">
                  <c:v>1169</c:v>
                </c:pt>
                <c:pt idx="124">
                  <c:v>1721</c:v>
                </c:pt>
                <c:pt idx="125">
                  <c:v>1992</c:v>
                </c:pt>
                <c:pt idx="126">
                  <c:v>639</c:v>
                </c:pt>
                <c:pt idx="127">
                  <c:v>804</c:v>
                </c:pt>
                <c:pt idx="128">
                  <c:v>-999</c:v>
                </c:pt>
                <c:pt idx="129">
                  <c:v>1004</c:v>
                </c:pt>
                <c:pt idx="130">
                  <c:v>1168</c:v>
                </c:pt>
                <c:pt idx="131">
                  <c:v>1488</c:v>
                </c:pt>
                <c:pt idx="132">
                  <c:v>1488</c:v>
                </c:pt>
                <c:pt idx="133">
                  <c:v>1791</c:v>
                </c:pt>
                <c:pt idx="134">
                  <c:v>3031</c:v>
                </c:pt>
                <c:pt idx="135">
                  <c:v>1013</c:v>
                </c:pt>
                <c:pt idx="136">
                  <c:v>1418</c:v>
                </c:pt>
                <c:pt idx="137">
                  <c:v>2834</c:v>
                </c:pt>
                <c:pt idx="138">
                  <c:v>2561</c:v>
                </c:pt>
                <c:pt idx="139">
                  <c:v>1971</c:v>
                </c:pt>
                <c:pt idx="140">
                  <c:v>1668</c:v>
                </c:pt>
                <c:pt idx="141">
                  <c:v>2547</c:v>
                </c:pt>
                <c:pt idx="142">
                  <c:v>1250</c:v>
                </c:pt>
                <c:pt idx="143">
                  <c:v>1325</c:v>
                </c:pt>
                <c:pt idx="144">
                  <c:v>1605</c:v>
                </c:pt>
                <c:pt idx="145">
                  <c:v>1249</c:v>
                </c:pt>
                <c:pt idx="146">
                  <c:v>2093</c:v>
                </c:pt>
                <c:pt idx="147">
                  <c:v>1139</c:v>
                </c:pt>
                <c:pt idx="148">
                  <c:v>637</c:v>
                </c:pt>
                <c:pt idx="149">
                  <c:v>1278</c:v>
                </c:pt>
                <c:pt idx="150">
                  <c:v>1794</c:v>
                </c:pt>
                <c:pt idx="151">
                  <c:v>-999</c:v>
                </c:pt>
                <c:pt idx="152">
                  <c:v>640</c:v>
                </c:pt>
                <c:pt idx="153">
                  <c:v>-999</c:v>
                </c:pt>
                <c:pt idx="154">
                  <c:v>904</c:v>
                </c:pt>
                <c:pt idx="155">
                  <c:v>4870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1544</c:v>
                </c:pt>
                <c:pt idx="160">
                  <c:v>1429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1011</c:v>
                </c:pt>
                <c:pt idx="334">
                  <c:v>1733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5534</c:v>
                </c:pt>
                <c:pt idx="340">
                  <c:v>811</c:v>
                </c:pt>
                <c:pt idx="341">
                  <c:v>8103</c:v>
                </c:pt>
                <c:pt idx="342">
                  <c:v>932</c:v>
                </c:pt>
                <c:pt idx="343">
                  <c:v>1979</c:v>
                </c:pt>
                <c:pt idx="344">
                  <c:v>1393</c:v>
                </c:pt>
                <c:pt idx="345">
                  <c:v>1292</c:v>
                </c:pt>
                <c:pt idx="346">
                  <c:v>1374</c:v>
                </c:pt>
                <c:pt idx="347">
                  <c:v>1415</c:v>
                </c:pt>
                <c:pt idx="348">
                  <c:v>2017</c:v>
                </c:pt>
                <c:pt idx="349">
                  <c:v>1793</c:v>
                </c:pt>
                <c:pt idx="350">
                  <c:v>1487</c:v>
                </c:pt>
                <c:pt idx="351">
                  <c:v>2027</c:v>
                </c:pt>
                <c:pt idx="352">
                  <c:v>-999</c:v>
                </c:pt>
                <c:pt idx="353">
                  <c:v>2471</c:v>
                </c:pt>
                <c:pt idx="354">
                  <c:v>1672</c:v>
                </c:pt>
                <c:pt idx="355">
                  <c:v>769</c:v>
                </c:pt>
                <c:pt idx="356">
                  <c:v>1518</c:v>
                </c:pt>
                <c:pt idx="357">
                  <c:v>1255</c:v>
                </c:pt>
                <c:pt idx="358">
                  <c:v>887</c:v>
                </c:pt>
                <c:pt idx="359">
                  <c:v>1124</c:v>
                </c:pt>
                <c:pt idx="360">
                  <c:v>1453</c:v>
                </c:pt>
                <c:pt idx="361">
                  <c:v>1243</c:v>
                </c:pt>
                <c:pt idx="362">
                  <c:v>878</c:v>
                </c:pt>
                <c:pt idx="363">
                  <c:v>1739</c:v>
                </c:pt>
                <c:pt idx="364">
                  <c:v>921</c:v>
                </c:pt>
                <c:pt idx="365">
                  <c:v>1538</c:v>
                </c:pt>
                <c:pt idx="366">
                  <c:v>3849</c:v>
                </c:pt>
                <c:pt idx="367">
                  <c:v>4275</c:v>
                </c:pt>
                <c:pt idx="368">
                  <c:v>1099</c:v>
                </c:pt>
                <c:pt idx="369">
                  <c:v>1118</c:v>
                </c:pt>
                <c:pt idx="370">
                  <c:v>3932</c:v>
                </c:pt>
                <c:pt idx="371">
                  <c:v>948</c:v>
                </c:pt>
                <c:pt idx="372">
                  <c:v>910</c:v>
                </c:pt>
                <c:pt idx="373">
                  <c:v>923</c:v>
                </c:pt>
                <c:pt idx="374">
                  <c:v>953</c:v>
                </c:pt>
                <c:pt idx="375">
                  <c:v>1341</c:v>
                </c:pt>
                <c:pt idx="376">
                  <c:v>1171</c:v>
                </c:pt>
                <c:pt idx="377">
                  <c:v>1334</c:v>
                </c:pt>
                <c:pt idx="378">
                  <c:v>1309</c:v>
                </c:pt>
                <c:pt idx="379">
                  <c:v>756</c:v>
                </c:pt>
                <c:pt idx="380">
                  <c:v>1348</c:v>
                </c:pt>
                <c:pt idx="381">
                  <c:v>742</c:v>
                </c:pt>
                <c:pt idx="382">
                  <c:v>897</c:v>
                </c:pt>
                <c:pt idx="383">
                  <c:v>2222</c:v>
                </c:pt>
                <c:pt idx="384">
                  <c:v>1081</c:v>
                </c:pt>
                <c:pt idx="385">
                  <c:v>1107</c:v>
                </c:pt>
                <c:pt idx="386">
                  <c:v>736</c:v>
                </c:pt>
                <c:pt idx="387">
                  <c:v>1191</c:v>
                </c:pt>
                <c:pt idx="388">
                  <c:v>814</c:v>
                </c:pt>
                <c:pt idx="389">
                  <c:v>1103</c:v>
                </c:pt>
                <c:pt idx="390">
                  <c:v>1250</c:v>
                </c:pt>
                <c:pt idx="391">
                  <c:v>1184</c:v>
                </c:pt>
                <c:pt idx="392">
                  <c:v>1123</c:v>
                </c:pt>
                <c:pt idx="393">
                  <c:v>1353</c:v>
                </c:pt>
                <c:pt idx="394">
                  <c:v>1617</c:v>
                </c:pt>
                <c:pt idx="395">
                  <c:v>1315</c:v>
                </c:pt>
                <c:pt idx="396">
                  <c:v>1835</c:v>
                </c:pt>
                <c:pt idx="397">
                  <c:v>3133</c:v>
                </c:pt>
                <c:pt idx="398">
                  <c:v>2465</c:v>
                </c:pt>
                <c:pt idx="399">
                  <c:v>3002</c:v>
                </c:pt>
                <c:pt idx="400">
                  <c:v>833</c:v>
                </c:pt>
                <c:pt idx="401">
                  <c:v>1674</c:v>
                </c:pt>
                <c:pt idx="402">
                  <c:v>1012</c:v>
                </c:pt>
                <c:pt idx="403">
                  <c:v>1470</c:v>
                </c:pt>
                <c:pt idx="404">
                  <c:v>2260</c:v>
                </c:pt>
                <c:pt idx="405">
                  <c:v>978</c:v>
                </c:pt>
                <c:pt idx="406">
                  <c:v>1731</c:v>
                </c:pt>
                <c:pt idx="407">
                  <c:v>2427</c:v>
                </c:pt>
                <c:pt idx="408">
                  <c:v>879</c:v>
                </c:pt>
                <c:pt idx="409">
                  <c:v>7442</c:v>
                </c:pt>
                <c:pt idx="410">
                  <c:v>-999</c:v>
                </c:pt>
                <c:pt idx="411">
                  <c:v>1821</c:v>
                </c:pt>
                <c:pt idx="412">
                  <c:v>1985</c:v>
                </c:pt>
                <c:pt idx="413">
                  <c:v>1541</c:v>
                </c:pt>
                <c:pt idx="414">
                  <c:v>820</c:v>
                </c:pt>
                <c:pt idx="415">
                  <c:v>1038</c:v>
                </c:pt>
                <c:pt idx="416">
                  <c:v>-999</c:v>
                </c:pt>
                <c:pt idx="417">
                  <c:v>1304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5261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9-BB4D-806C-64A9FF6DFE0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2141</c:v>
                </c:pt>
                <c:pt idx="73">
                  <c:v>-999</c:v>
                </c:pt>
                <c:pt idx="74">
                  <c:v>-999</c:v>
                </c:pt>
                <c:pt idx="75">
                  <c:v>3558</c:v>
                </c:pt>
                <c:pt idx="76">
                  <c:v>1078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1270</c:v>
                </c:pt>
                <c:pt idx="81">
                  <c:v>869</c:v>
                </c:pt>
                <c:pt idx="82">
                  <c:v>3345</c:v>
                </c:pt>
                <c:pt idx="83">
                  <c:v>3693</c:v>
                </c:pt>
                <c:pt idx="84">
                  <c:v>745</c:v>
                </c:pt>
                <c:pt idx="85">
                  <c:v>1369</c:v>
                </c:pt>
                <c:pt idx="86">
                  <c:v>1239</c:v>
                </c:pt>
                <c:pt idx="87">
                  <c:v>1124</c:v>
                </c:pt>
                <c:pt idx="88">
                  <c:v>811</c:v>
                </c:pt>
                <c:pt idx="89">
                  <c:v>1254</c:v>
                </c:pt>
                <c:pt idx="90">
                  <c:v>1631</c:v>
                </c:pt>
                <c:pt idx="91">
                  <c:v>1316</c:v>
                </c:pt>
                <c:pt idx="92">
                  <c:v>1006</c:v>
                </c:pt>
                <c:pt idx="93">
                  <c:v>1537</c:v>
                </c:pt>
                <c:pt idx="94">
                  <c:v>693</c:v>
                </c:pt>
                <c:pt idx="95">
                  <c:v>1097</c:v>
                </c:pt>
                <c:pt idx="96">
                  <c:v>1289</c:v>
                </c:pt>
                <c:pt idx="97">
                  <c:v>2123</c:v>
                </c:pt>
                <c:pt idx="98">
                  <c:v>855</c:v>
                </c:pt>
                <c:pt idx="99">
                  <c:v>612</c:v>
                </c:pt>
                <c:pt idx="100">
                  <c:v>2489</c:v>
                </c:pt>
                <c:pt idx="101">
                  <c:v>-999</c:v>
                </c:pt>
                <c:pt idx="102">
                  <c:v>1043</c:v>
                </c:pt>
                <c:pt idx="103">
                  <c:v>1392</c:v>
                </c:pt>
                <c:pt idx="104">
                  <c:v>1600</c:v>
                </c:pt>
                <c:pt idx="105">
                  <c:v>762</c:v>
                </c:pt>
                <c:pt idx="106">
                  <c:v>1593</c:v>
                </c:pt>
                <c:pt idx="107">
                  <c:v>938</c:v>
                </c:pt>
                <c:pt idx="108">
                  <c:v>1263</c:v>
                </c:pt>
                <c:pt idx="109">
                  <c:v>535</c:v>
                </c:pt>
                <c:pt idx="110">
                  <c:v>2023</c:v>
                </c:pt>
                <c:pt idx="111">
                  <c:v>1338</c:v>
                </c:pt>
                <c:pt idx="112">
                  <c:v>1467</c:v>
                </c:pt>
                <c:pt idx="113">
                  <c:v>1588</c:v>
                </c:pt>
                <c:pt idx="114">
                  <c:v>1029</c:v>
                </c:pt>
                <c:pt idx="115">
                  <c:v>1329</c:v>
                </c:pt>
                <c:pt idx="116">
                  <c:v>879</c:v>
                </c:pt>
                <c:pt idx="117">
                  <c:v>1144</c:v>
                </c:pt>
                <c:pt idx="118">
                  <c:v>1310</c:v>
                </c:pt>
                <c:pt idx="119">
                  <c:v>1436</c:v>
                </c:pt>
                <c:pt idx="120">
                  <c:v>1422</c:v>
                </c:pt>
                <c:pt idx="121">
                  <c:v>842</c:v>
                </c:pt>
                <c:pt idx="122">
                  <c:v>1351</c:v>
                </c:pt>
                <c:pt idx="123">
                  <c:v>800</c:v>
                </c:pt>
                <c:pt idx="124">
                  <c:v>1338</c:v>
                </c:pt>
                <c:pt idx="125">
                  <c:v>882</c:v>
                </c:pt>
                <c:pt idx="126">
                  <c:v>3560</c:v>
                </c:pt>
                <c:pt idx="127">
                  <c:v>687</c:v>
                </c:pt>
                <c:pt idx="128">
                  <c:v>-999</c:v>
                </c:pt>
                <c:pt idx="129">
                  <c:v>1079</c:v>
                </c:pt>
                <c:pt idx="130">
                  <c:v>1244</c:v>
                </c:pt>
                <c:pt idx="131">
                  <c:v>1196</c:v>
                </c:pt>
                <c:pt idx="132">
                  <c:v>1107</c:v>
                </c:pt>
                <c:pt idx="133">
                  <c:v>1099</c:v>
                </c:pt>
                <c:pt idx="134">
                  <c:v>997</c:v>
                </c:pt>
                <c:pt idx="135">
                  <c:v>1281</c:v>
                </c:pt>
                <c:pt idx="136">
                  <c:v>1530</c:v>
                </c:pt>
                <c:pt idx="137">
                  <c:v>2901</c:v>
                </c:pt>
                <c:pt idx="138">
                  <c:v>1497</c:v>
                </c:pt>
                <c:pt idx="139">
                  <c:v>1028</c:v>
                </c:pt>
                <c:pt idx="140">
                  <c:v>979</c:v>
                </c:pt>
                <c:pt idx="141">
                  <c:v>1815</c:v>
                </c:pt>
                <c:pt idx="142">
                  <c:v>639</c:v>
                </c:pt>
                <c:pt idx="143">
                  <c:v>803</c:v>
                </c:pt>
                <c:pt idx="144">
                  <c:v>1273</c:v>
                </c:pt>
                <c:pt idx="145">
                  <c:v>1080</c:v>
                </c:pt>
                <c:pt idx="146">
                  <c:v>1046</c:v>
                </c:pt>
                <c:pt idx="147">
                  <c:v>1823</c:v>
                </c:pt>
                <c:pt idx="148">
                  <c:v>2415</c:v>
                </c:pt>
                <c:pt idx="149">
                  <c:v>1264</c:v>
                </c:pt>
                <c:pt idx="150">
                  <c:v>860</c:v>
                </c:pt>
                <c:pt idx="151">
                  <c:v>-999</c:v>
                </c:pt>
                <c:pt idx="152">
                  <c:v>1364</c:v>
                </c:pt>
                <c:pt idx="153">
                  <c:v>-999</c:v>
                </c:pt>
                <c:pt idx="154">
                  <c:v>1180</c:v>
                </c:pt>
                <c:pt idx="155">
                  <c:v>2183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1796</c:v>
                </c:pt>
                <c:pt idx="160">
                  <c:v>1477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1474</c:v>
                </c:pt>
                <c:pt idx="334">
                  <c:v>2366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897</c:v>
                </c:pt>
                <c:pt idx="340">
                  <c:v>1060</c:v>
                </c:pt>
                <c:pt idx="341">
                  <c:v>2154</c:v>
                </c:pt>
                <c:pt idx="342">
                  <c:v>991</c:v>
                </c:pt>
                <c:pt idx="343">
                  <c:v>1124</c:v>
                </c:pt>
                <c:pt idx="344">
                  <c:v>4209</c:v>
                </c:pt>
                <c:pt idx="345">
                  <c:v>1119</c:v>
                </c:pt>
                <c:pt idx="346">
                  <c:v>887</c:v>
                </c:pt>
                <c:pt idx="347">
                  <c:v>928</c:v>
                </c:pt>
                <c:pt idx="348">
                  <c:v>983</c:v>
                </c:pt>
                <c:pt idx="349">
                  <c:v>984</c:v>
                </c:pt>
                <c:pt idx="350">
                  <c:v>2613</c:v>
                </c:pt>
                <c:pt idx="351">
                  <c:v>1011</c:v>
                </c:pt>
                <c:pt idx="352">
                  <c:v>-999</c:v>
                </c:pt>
                <c:pt idx="353">
                  <c:v>773</c:v>
                </c:pt>
                <c:pt idx="354">
                  <c:v>973</c:v>
                </c:pt>
                <c:pt idx="355">
                  <c:v>1047</c:v>
                </c:pt>
                <c:pt idx="356">
                  <c:v>947</c:v>
                </c:pt>
                <c:pt idx="357">
                  <c:v>895</c:v>
                </c:pt>
                <c:pt idx="358">
                  <c:v>505</c:v>
                </c:pt>
                <c:pt idx="359">
                  <c:v>859</c:v>
                </c:pt>
                <c:pt idx="360">
                  <c:v>1480</c:v>
                </c:pt>
                <c:pt idx="361">
                  <c:v>788</c:v>
                </c:pt>
                <c:pt idx="362">
                  <c:v>1874</c:v>
                </c:pt>
                <c:pt idx="363">
                  <c:v>777</c:v>
                </c:pt>
                <c:pt idx="364">
                  <c:v>1085</c:v>
                </c:pt>
                <c:pt idx="365">
                  <c:v>860</c:v>
                </c:pt>
                <c:pt idx="366">
                  <c:v>1216</c:v>
                </c:pt>
                <c:pt idx="367">
                  <c:v>885</c:v>
                </c:pt>
                <c:pt idx="368">
                  <c:v>1021</c:v>
                </c:pt>
                <c:pt idx="369">
                  <c:v>1047</c:v>
                </c:pt>
                <c:pt idx="370">
                  <c:v>822</c:v>
                </c:pt>
                <c:pt idx="371">
                  <c:v>809</c:v>
                </c:pt>
                <c:pt idx="372">
                  <c:v>745</c:v>
                </c:pt>
                <c:pt idx="373">
                  <c:v>1003</c:v>
                </c:pt>
                <c:pt idx="374">
                  <c:v>928</c:v>
                </c:pt>
                <c:pt idx="375">
                  <c:v>815</c:v>
                </c:pt>
                <c:pt idx="376">
                  <c:v>1656</c:v>
                </c:pt>
                <c:pt idx="377">
                  <c:v>1052</c:v>
                </c:pt>
                <c:pt idx="378">
                  <c:v>1245</c:v>
                </c:pt>
                <c:pt idx="379">
                  <c:v>730</c:v>
                </c:pt>
                <c:pt idx="380">
                  <c:v>727</c:v>
                </c:pt>
                <c:pt idx="381">
                  <c:v>1082</c:v>
                </c:pt>
                <c:pt idx="382">
                  <c:v>1310</c:v>
                </c:pt>
                <c:pt idx="383">
                  <c:v>773</c:v>
                </c:pt>
                <c:pt idx="384">
                  <c:v>833</c:v>
                </c:pt>
                <c:pt idx="385">
                  <c:v>491</c:v>
                </c:pt>
                <c:pt idx="386">
                  <c:v>2222</c:v>
                </c:pt>
                <c:pt idx="387">
                  <c:v>1148</c:v>
                </c:pt>
                <c:pt idx="388">
                  <c:v>1469</c:v>
                </c:pt>
                <c:pt idx="389">
                  <c:v>948</c:v>
                </c:pt>
                <c:pt idx="390">
                  <c:v>1135</c:v>
                </c:pt>
                <c:pt idx="391">
                  <c:v>582</c:v>
                </c:pt>
                <c:pt idx="392">
                  <c:v>1599</c:v>
                </c:pt>
                <c:pt idx="393">
                  <c:v>603</c:v>
                </c:pt>
                <c:pt idx="394">
                  <c:v>1432</c:v>
                </c:pt>
                <c:pt idx="395">
                  <c:v>1156</c:v>
                </c:pt>
                <c:pt idx="396">
                  <c:v>2027</c:v>
                </c:pt>
                <c:pt idx="397">
                  <c:v>2276</c:v>
                </c:pt>
                <c:pt idx="398">
                  <c:v>1705</c:v>
                </c:pt>
                <c:pt idx="399">
                  <c:v>705</c:v>
                </c:pt>
                <c:pt idx="400">
                  <c:v>673</c:v>
                </c:pt>
                <c:pt idx="401">
                  <c:v>1685</c:v>
                </c:pt>
                <c:pt idx="402">
                  <c:v>1407</c:v>
                </c:pt>
                <c:pt idx="403">
                  <c:v>823</c:v>
                </c:pt>
                <c:pt idx="404">
                  <c:v>648</c:v>
                </c:pt>
                <c:pt idx="405">
                  <c:v>769</c:v>
                </c:pt>
                <c:pt idx="406">
                  <c:v>1509</c:v>
                </c:pt>
                <c:pt idx="407">
                  <c:v>1355</c:v>
                </c:pt>
                <c:pt idx="408">
                  <c:v>1040</c:v>
                </c:pt>
                <c:pt idx="409">
                  <c:v>1189</c:v>
                </c:pt>
                <c:pt idx="410">
                  <c:v>-999</c:v>
                </c:pt>
                <c:pt idx="411">
                  <c:v>944</c:v>
                </c:pt>
                <c:pt idx="412">
                  <c:v>744</c:v>
                </c:pt>
                <c:pt idx="413">
                  <c:v>1705</c:v>
                </c:pt>
                <c:pt idx="414">
                  <c:v>1362</c:v>
                </c:pt>
                <c:pt idx="415">
                  <c:v>958</c:v>
                </c:pt>
                <c:pt idx="416">
                  <c:v>-999</c:v>
                </c:pt>
                <c:pt idx="417">
                  <c:v>1034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1437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9-BB4D-806C-64A9FF6DF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34144"/>
        <c:axId val="1"/>
      </c:scatterChart>
      <c:valAx>
        <c:axId val="1783534144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534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0.82286398116033255</c:v>
                </c:pt>
                <c:pt idx="73">
                  <c:v>-999</c:v>
                </c:pt>
                <c:pt idx="74">
                  <c:v>-999</c:v>
                </c:pt>
                <c:pt idx="75">
                  <c:v>0.42825105207496877</c:v>
                </c:pt>
                <c:pt idx="76">
                  <c:v>0.65755657252860722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0.48915413091402904</c:v>
                </c:pt>
                <c:pt idx="81">
                  <c:v>0.71081407474158753</c:v>
                </c:pt>
                <c:pt idx="82">
                  <c:v>0.79469571452883414</c:v>
                </c:pt>
                <c:pt idx="83">
                  <c:v>0.58843226230838952</c:v>
                </c:pt>
                <c:pt idx="84">
                  <c:v>0.73479789958421382</c:v>
                </c:pt>
                <c:pt idx="85">
                  <c:v>0.8176046456693199</c:v>
                </c:pt>
                <c:pt idx="86">
                  <c:v>0.66241270575439704</c:v>
                </c:pt>
                <c:pt idx="87">
                  <c:v>0.84872992135778291</c:v>
                </c:pt>
                <c:pt idx="88">
                  <c:v>0.90739785256493732</c:v>
                </c:pt>
                <c:pt idx="89">
                  <c:v>0.79592833866023671</c:v>
                </c:pt>
                <c:pt idx="90">
                  <c:v>0.63595922038828678</c:v>
                </c:pt>
                <c:pt idx="91">
                  <c:v>0.66215431315445639</c:v>
                </c:pt>
                <c:pt idx="92">
                  <c:v>0.86335508615466539</c:v>
                </c:pt>
                <c:pt idx="93">
                  <c:v>0.81501711250812314</c:v>
                </c:pt>
                <c:pt idx="94">
                  <c:v>0.72693076129767786</c:v>
                </c:pt>
                <c:pt idx="95">
                  <c:v>0.79220886830011983</c:v>
                </c:pt>
                <c:pt idx="96">
                  <c:v>0.89003444019720879</c:v>
                </c:pt>
                <c:pt idx="97">
                  <c:v>0.85194972681258085</c:v>
                </c:pt>
                <c:pt idx="98">
                  <c:v>0.92472298368213079</c:v>
                </c:pt>
                <c:pt idx="99">
                  <c:v>0.89310475030187975</c:v>
                </c:pt>
                <c:pt idx="100">
                  <c:v>0.92441908342189172</c:v>
                </c:pt>
                <c:pt idx="101">
                  <c:v>-999</c:v>
                </c:pt>
                <c:pt idx="102">
                  <c:v>0.80170653454814889</c:v>
                </c:pt>
                <c:pt idx="103">
                  <c:v>0.92538943228202319</c:v>
                </c:pt>
                <c:pt idx="104">
                  <c:v>0.93044973234639627</c:v>
                </c:pt>
                <c:pt idx="105">
                  <c:v>0.94095816789086439</c:v>
                </c:pt>
                <c:pt idx="106">
                  <c:v>0.91579580425750107</c:v>
                </c:pt>
                <c:pt idx="107">
                  <c:v>0.9574758617458613</c:v>
                </c:pt>
                <c:pt idx="108">
                  <c:v>0.92999290260337886</c:v>
                </c:pt>
                <c:pt idx="109">
                  <c:v>0.83223056589060729</c:v>
                </c:pt>
                <c:pt idx="110">
                  <c:v>0.9435563609926475</c:v>
                </c:pt>
                <c:pt idx="111">
                  <c:v>0.86776838833504821</c:v>
                </c:pt>
                <c:pt idx="112">
                  <c:v>0.94960945261282392</c:v>
                </c:pt>
                <c:pt idx="113">
                  <c:v>0.95414412340828181</c:v>
                </c:pt>
                <c:pt idx="114">
                  <c:v>0.93731510299408227</c:v>
                </c:pt>
                <c:pt idx="115">
                  <c:v>0.91930204481368849</c:v>
                </c:pt>
                <c:pt idx="116">
                  <c:v>0.94193956885625896</c:v>
                </c:pt>
                <c:pt idx="117">
                  <c:v>0.95658262016792606</c:v>
                </c:pt>
                <c:pt idx="118">
                  <c:v>0.94796734341250644</c:v>
                </c:pt>
                <c:pt idx="119">
                  <c:v>0.88677004967955275</c:v>
                </c:pt>
                <c:pt idx="120">
                  <c:v>0.94664097188906471</c:v>
                </c:pt>
                <c:pt idx="121">
                  <c:v>0.93854606190712286</c:v>
                </c:pt>
                <c:pt idx="122">
                  <c:v>0.97908115569816478</c:v>
                </c:pt>
                <c:pt idx="123">
                  <c:v>0.9525852358727902</c:v>
                </c:pt>
                <c:pt idx="124">
                  <c:v>0.93705616919544366</c:v>
                </c:pt>
                <c:pt idx="125">
                  <c:v>0.92868826711996622</c:v>
                </c:pt>
                <c:pt idx="126">
                  <c:v>0.97614139822543911</c:v>
                </c:pt>
                <c:pt idx="127">
                  <c:v>0.97030436371546314</c:v>
                </c:pt>
                <c:pt idx="128">
                  <c:v>-999</c:v>
                </c:pt>
                <c:pt idx="129">
                  <c:v>0.96344523805717419</c:v>
                </c:pt>
                <c:pt idx="130">
                  <c:v>0.96251588670740629</c:v>
                </c:pt>
                <c:pt idx="131">
                  <c:v>0.95779533662691108</c:v>
                </c:pt>
                <c:pt idx="132">
                  <c:v>0.95725648339142566</c:v>
                </c:pt>
                <c:pt idx="133">
                  <c:v>0.93664600538351284</c:v>
                </c:pt>
                <c:pt idx="134">
                  <c:v>0.90336201810133543</c:v>
                </c:pt>
                <c:pt idx="135">
                  <c:v>0.96585448453066869</c:v>
                </c:pt>
                <c:pt idx="136">
                  <c:v>0.95802879183718992</c:v>
                </c:pt>
                <c:pt idx="137">
                  <c:v>0.92761216631915411</c:v>
                </c:pt>
                <c:pt idx="138">
                  <c:v>0.93500943901199085</c:v>
                </c:pt>
                <c:pt idx="139">
                  <c:v>0.94015477145295068</c:v>
                </c:pt>
                <c:pt idx="140">
                  <c:v>0.95166566335651881</c:v>
                </c:pt>
                <c:pt idx="141">
                  <c:v>0.93510759168644197</c:v>
                </c:pt>
                <c:pt idx="142">
                  <c:v>0.96465828143757959</c:v>
                </c:pt>
                <c:pt idx="143">
                  <c:v>0.96304830136662889</c:v>
                </c:pt>
                <c:pt idx="144">
                  <c:v>0.95507217609415329</c:v>
                </c:pt>
                <c:pt idx="145">
                  <c:v>0.96724663188980065</c:v>
                </c:pt>
                <c:pt idx="146">
                  <c:v>0.94712354384643305</c:v>
                </c:pt>
                <c:pt idx="147">
                  <c:v>0.97269244332415683</c:v>
                </c:pt>
                <c:pt idx="148">
                  <c:v>0.98511358590330989</c:v>
                </c:pt>
                <c:pt idx="149">
                  <c:v>0.96745430253748854</c:v>
                </c:pt>
                <c:pt idx="150">
                  <c:v>0.95519536291054874</c:v>
                </c:pt>
                <c:pt idx="151">
                  <c:v>-999</c:v>
                </c:pt>
                <c:pt idx="152">
                  <c:v>0.98659669263836669</c:v>
                </c:pt>
                <c:pt idx="153">
                  <c:v>-999</c:v>
                </c:pt>
                <c:pt idx="154">
                  <c:v>0.97900491404819434</c:v>
                </c:pt>
                <c:pt idx="155">
                  <c:v>0.88897274229455936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0.96754118797426858</c:v>
                </c:pt>
                <c:pt idx="160">
                  <c:v>0.96118575363558967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0.97443260141615051</c:v>
                </c:pt>
                <c:pt idx="334">
                  <c:v>0.95379812958130894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0.86271384458550437</c:v>
                </c:pt>
                <c:pt idx="340">
                  <c:v>0.97533747965867068</c:v>
                </c:pt>
                <c:pt idx="341">
                  <c:v>0.79416199042634039</c:v>
                </c:pt>
                <c:pt idx="342">
                  <c:v>0.97566604414759173</c:v>
                </c:pt>
                <c:pt idx="343">
                  <c:v>0.95349008424348947</c:v>
                </c:pt>
                <c:pt idx="344">
                  <c:v>0.97299729990105122</c:v>
                </c:pt>
                <c:pt idx="345">
                  <c:v>0.96537826574606422</c:v>
                </c:pt>
                <c:pt idx="346">
                  <c:v>0.96907943573957334</c:v>
                </c:pt>
                <c:pt idx="347">
                  <c:v>0.96114966131799051</c:v>
                </c:pt>
                <c:pt idx="348">
                  <c:v>0.95137749980192099</c:v>
                </c:pt>
                <c:pt idx="349">
                  <c:v>0.95951350256442347</c:v>
                </c:pt>
                <c:pt idx="350">
                  <c:v>0.96104184548830895</c:v>
                </c:pt>
                <c:pt idx="351">
                  <c:v>0.9483022882499097</c:v>
                </c:pt>
                <c:pt idx="352">
                  <c:v>-999</c:v>
                </c:pt>
                <c:pt idx="353">
                  <c:v>0.92683995430198363</c:v>
                </c:pt>
                <c:pt idx="354">
                  <c:v>0.95730537060529408</c:v>
                </c:pt>
                <c:pt idx="355">
                  <c:v>0.98041882389795953</c:v>
                </c:pt>
                <c:pt idx="356">
                  <c:v>0.96077488834177827</c:v>
                </c:pt>
                <c:pt idx="357">
                  <c:v>0.96252715045081172</c:v>
                </c:pt>
                <c:pt idx="358">
                  <c:v>0.97561425863579454</c:v>
                </c:pt>
                <c:pt idx="359">
                  <c:v>0.9642629683963686</c:v>
                </c:pt>
                <c:pt idx="360">
                  <c:v>0.95513324950905742</c:v>
                </c:pt>
                <c:pt idx="361">
                  <c:v>0.96034880518949628</c:v>
                </c:pt>
                <c:pt idx="362">
                  <c:v>0.97692916263930529</c:v>
                </c:pt>
                <c:pt idx="363">
                  <c:v>0.94776879621420396</c:v>
                </c:pt>
                <c:pt idx="364">
                  <c:v>0.96911339710996658</c:v>
                </c:pt>
                <c:pt idx="365">
                  <c:v>0.94726392467616716</c:v>
                </c:pt>
                <c:pt idx="366">
                  <c:v>0.86964257488422148</c:v>
                </c:pt>
                <c:pt idx="367">
                  <c:v>0.88912287536482504</c:v>
                </c:pt>
                <c:pt idx="368">
                  <c:v>0.96336270197828033</c:v>
                </c:pt>
                <c:pt idx="369">
                  <c:v>0.96469379721545223</c:v>
                </c:pt>
                <c:pt idx="370">
                  <c:v>0.87408401825202409</c:v>
                </c:pt>
                <c:pt idx="371">
                  <c:v>0.96950955988236243</c:v>
                </c:pt>
                <c:pt idx="372">
                  <c:v>0.96919770531586691</c:v>
                </c:pt>
                <c:pt idx="373">
                  <c:v>0.96072678231413899</c:v>
                </c:pt>
                <c:pt idx="374">
                  <c:v>0.96297706233869307</c:v>
                </c:pt>
                <c:pt idx="375">
                  <c:v>0.94908261415458028</c:v>
                </c:pt>
                <c:pt idx="376">
                  <c:v>0.94945054601666867</c:v>
                </c:pt>
                <c:pt idx="377">
                  <c:v>0.94384262331446955</c:v>
                </c:pt>
                <c:pt idx="378">
                  <c:v>0.95023234317200034</c:v>
                </c:pt>
                <c:pt idx="379">
                  <c:v>0.96860241168350958</c:v>
                </c:pt>
                <c:pt idx="380">
                  <c:v>0.94152217528892468</c:v>
                </c:pt>
                <c:pt idx="381">
                  <c:v>0.96267500008667928</c:v>
                </c:pt>
                <c:pt idx="382">
                  <c:v>0.96481415887971977</c:v>
                </c:pt>
                <c:pt idx="383">
                  <c:v>0.90662914989513554</c:v>
                </c:pt>
                <c:pt idx="384">
                  <c:v>0.94536489405499669</c:v>
                </c:pt>
                <c:pt idx="385">
                  <c:v>0.95096888282153524</c:v>
                </c:pt>
                <c:pt idx="386">
                  <c:v>0.96040789456017817</c:v>
                </c:pt>
                <c:pt idx="387">
                  <c:v>0.93022457735262432</c:v>
                </c:pt>
                <c:pt idx="388">
                  <c:v>0.95342151889745486</c:v>
                </c:pt>
                <c:pt idx="389">
                  <c:v>0.92439558642973318</c:v>
                </c:pt>
                <c:pt idx="390">
                  <c:v>0.90601718484108862</c:v>
                </c:pt>
                <c:pt idx="391">
                  <c:v>0.9248409878657623</c:v>
                </c:pt>
                <c:pt idx="392">
                  <c:v>0.91727754794199245</c:v>
                </c:pt>
                <c:pt idx="393">
                  <c:v>0.90356040784926461</c:v>
                </c:pt>
                <c:pt idx="394">
                  <c:v>0.8506182681497545</c:v>
                </c:pt>
                <c:pt idx="395">
                  <c:v>0.89437556104429383</c:v>
                </c:pt>
                <c:pt idx="396">
                  <c:v>0.83027822904598347</c:v>
                </c:pt>
                <c:pt idx="397">
                  <c:v>0.75097806948728418</c:v>
                </c:pt>
                <c:pt idx="398">
                  <c:v>0.77759085638618719</c:v>
                </c:pt>
                <c:pt idx="399">
                  <c:v>0.74914117182641704</c:v>
                </c:pt>
                <c:pt idx="400">
                  <c:v>0.9221025168637963</c:v>
                </c:pt>
                <c:pt idx="401">
                  <c:v>0.81082894161915275</c:v>
                </c:pt>
                <c:pt idx="402">
                  <c:v>0.88155400369176595</c:v>
                </c:pt>
                <c:pt idx="403">
                  <c:v>0.84488185451646869</c:v>
                </c:pt>
                <c:pt idx="404">
                  <c:v>0.72911520961593845</c:v>
                </c:pt>
                <c:pt idx="405">
                  <c:v>0.87313347035481237</c:v>
                </c:pt>
                <c:pt idx="406">
                  <c:v>0.79524195203870163</c:v>
                </c:pt>
                <c:pt idx="407">
                  <c:v>0.70066450956687309</c:v>
                </c:pt>
                <c:pt idx="408">
                  <c:v>0.87760729519147296</c:v>
                </c:pt>
                <c:pt idx="409">
                  <c:v>0.43747317422065068</c:v>
                </c:pt>
                <c:pt idx="410">
                  <c:v>-999</c:v>
                </c:pt>
                <c:pt idx="411">
                  <c:v>0.72414733472491388</c:v>
                </c:pt>
                <c:pt idx="412">
                  <c:v>0.65981690614358723</c:v>
                </c:pt>
                <c:pt idx="413">
                  <c:v>0.75379633777205823</c:v>
                </c:pt>
                <c:pt idx="414">
                  <c:v>0.84054125218478259</c:v>
                </c:pt>
                <c:pt idx="415">
                  <c:v>0.78890964819673437</c:v>
                </c:pt>
                <c:pt idx="416">
                  <c:v>-999</c:v>
                </c:pt>
                <c:pt idx="417">
                  <c:v>0.74226354079021195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0.33005917752455749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0.4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1.5</c:v>
                </c:pt>
                <c:pt idx="45">
                  <c:v>2.5</c:v>
                </c:pt>
                <c:pt idx="46">
                  <c:v>3.3</c:v>
                </c:pt>
                <c:pt idx="47">
                  <c:v>4.4000000000000004</c:v>
                </c:pt>
                <c:pt idx="48">
                  <c:v>5.0999999999999996</c:v>
                </c:pt>
                <c:pt idx="49">
                  <c:v>6.2</c:v>
                </c:pt>
                <c:pt idx="50">
                  <c:v>6.4</c:v>
                </c:pt>
                <c:pt idx="51">
                  <c:v>7.8</c:v>
                </c:pt>
                <c:pt idx="52">
                  <c:v>8.9</c:v>
                </c:pt>
                <c:pt idx="53">
                  <c:v>10</c:v>
                </c:pt>
                <c:pt idx="54">
                  <c:v>11.1</c:v>
                </c:pt>
                <c:pt idx="55">
                  <c:v>11.7</c:v>
                </c:pt>
                <c:pt idx="56">
                  <c:v>13.5</c:v>
                </c:pt>
                <c:pt idx="57">
                  <c:v>14.2</c:v>
                </c:pt>
                <c:pt idx="58">
                  <c:v>15.1</c:v>
                </c:pt>
                <c:pt idx="59">
                  <c:v>15.8</c:v>
                </c:pt>
                <c:pt idx="60">
                  <c:v>16.600000000000001</c:v>
                </c:pt>
                <c:pt idx="61">
                  <c:v>17.8</c:v>
                </c:pt>
                <c:pt idx="62">
                  <c:v>18.600000000000001</c:v>
                </c:pt>
                <c:pt idx="63">
                  <c:v>19.899999999999999</c:v>
                </c:pt>
                <c:pt idx="64">
                  <c:v>20.9</c:v>
                </c:pt>
                <c:pt idx="65">
                  <c:v>22</c:v>
                </c:pt>
                <c:pt idx="66">
                  <c:v>22.9</c:v>
                </c:pt>
                <c:pt idx="67">
                  <c:v>23.3</c:v>
                </c:pt>
                <c:pt idx="68">
                  <c:v>25.1</c:v>
                </c:pt>
                <c:pt idx="69">
                  <c:v>25.9</c:v>
                </c:pt>
                <c:pt idx="70">
                  <c:v>26.2</c:v>
                </c:pt>
                <c:pt idx="71">
                  <c:v>27.5</c:v>
                </c:pt>
                <c:pt idx="72">
                  <c:v>28.6</c:v>
                </c:pt>
                <c:pt idx="73">
                  <c:v>30.2</c:v>
                </c:pt>
                <c:pt idx="74">
                  <c:v>30.4</c:v>
                </c:pt>
                <c:pt idx="75">
                  <c:v>31.5</c:v>
                </c:pt>
                <c:pt idx="76">
                  <c:v>33.5</c:v>
                </c:pt>
                <c:pt idx="77">
                  <c:v>33.1</c:v>
                </c:pt>
                <c:pt idx="78">
                  <c:v>35.200000000000003</c:v>
                </c:pt>
                <c:pt idx="79">
                  <c:v>35.299999999999997</c:v>
                </c:pt>
                <c:pt idx="80">
                  <c:v>36.4</c:v>
                </c:pt>
                <c:pt idx="81">
                  <c:v>37.5</c:v>
                </c:pt>
                <c:pt idx="82">
                  <c:v>38.4</c:v>
                </c:pt>
                <c:pt idx="83">
                  <c:v>39.5</c:v>
                </c:pt>
                <c:pt idx="84">
                  <c:v>40.799999999999997</c:v>
                </c:pt>
                <c:pt idx="85">
                  <c:v>41.2</c:v>
                </c:pt>
                <c:pt idx="86">
                  <c:v>42.8</c:v>
                </c:pt>
                <c:pt idx="87">
                  <c:v>43.2</c:v>
                </c:pt>
                <c:pt idx="88">
                  <c:v>44.8</c:v>
                </c:pt>
                <c:pt idx="89">
                  <c:v>45.3</c:v>
                </c:pt>
                <c:pt idx="90">
                  <c:v>46.4</c:v>
                </c:pt>
                <c:pt idx="91">
                  <c:v>48.3</c:v>
                </c:pt>
                <c:pt idx="92">
                  <c:v>47.7</c:v>
                </c:pt>
                <c:pt idx="93">
                  <c:v>49</c:v>
                </c:pt>
                <c:pt idx="94">
                  <c:v>50.3</c:v>
                </c:pt>
                <c:pt idx="95">
                  <c:v>51.4</c:v>
                </c:pt>
                <c:pt idx="96">
                  <c:v>52.5</c:v>
                </c:pt>
                <c:pt idx="97">
                  <c:v>53</c:v>
                </c:pt>
                <c:pt idx="98">
                  <c:v>54.5</c:v>
                </c:pt>
                <c:pt idx="99">
                  <c:v>55.7</c:v>
                </c:pt>
                <c:pt idx="100">
                  <c:v>56.3</c:v>
                </c:pt>
                <c:pt idx="101">
                  <c:v>57.6</c:v>
                </c:pt>
                <c:pt idx="102">
                  <c:v>58.1</c:v>
                </c:pt>
                <c:pt idx="103">
                  <c:v>59.2</c:v>
                </c:pt>
                <c:pt idx="104">
                  <c:v>60.1</c:v>
                </c:pt>
                <c:pt idx="105">
                  <c:v>61</c:v>
                </c:pt>
                <c:pt idx="106">
                  <c:v>62.7</c:v>
                </c:pt>
                <c:pt idx="107">
                  <c:v>62.7</c:v>
                </c:pt>
                <c:pt idx="108">
                  <c:v>64.099999999999994</c:v>
                </c:pt>
                <c:pt idx="109">
                  <c:v>65</c:v>
                </c:pt>
                <c:pt idx="110">
                  <c:v>66.099999999999994</c:v>
                </c:pt>
                <c:pt idx="111">
                  <c:v>67.2</c:v>
                </c:pt>
                <c:pt idx="112">
                  <c:v>68.099999999999994</c:v>
                </c:pt>
                <c:pt idx="113">
                  <c:v>69.599999999999994</c:v>
                </c:pt>
                <c:pt idx="114">
                  <c:v>69.599999999999994</c:v>
                </c:pt>
                <c:pt idx="115">
                  <c:v>71</c:v>
                </c:pt>
                <c:pt idx="116">
                  <c:v>72.5</c:v>
                </c:pt>
                <c:pt idx="117">
                  <c:v>73.2</c:v>
                </c:pt>
                <c:pt idx="118">
                  <c:v>73.900000000000006</c:v>
                </c:pt>
                <c:pt idx="119">
                  <c:v>75.599999999999994</c:v>
                </c:pt>
                <c:pt idx="120">
                  <c:v>76.5</c:v>
                </c:pt>
                <c:pt idx="121">
                  <c:v>76.3</c:v>
                </c:pt>
                <c:pt idx="122">
                  <c:v>78.099999999999994</c:v>
                </c:pt>
                <c:pt idx="123">
                  <c:v>79</c:v>
                </c:pt>
                <c:pt idx="124">
                  <c:v>80.5</c:v>
                </c:pt>
                <c:pt idx="125">
                  <c:v>80.900000000000006</c:v>
                </c:pt>
                <c:pt idx="126">
                  <c:v>82</c:v>
                </c:pt>
                <c:pt idx="127">
                  <c:v>82.7</c:v>
                </c:pt>
                <c:pt idx="128">
                  <c:v>84.1</c:v>
                </c:pt>
                <c:pt idx="129">
                  <c:v>85.1</c:v>
                </c:pt>
                <c:pt idx="130">
                  <c:v>86.3</c:v>
                </c:pt>
                <c:pt idx="131">
                  <c:v>87.4</c:v>
                </c:pt>
                <c:pt idx="132">
                  <c:v>87.6</c:v>
                </c:pt>
                <c:pt idx="133">
                  <c:v>89.1</c:v>
                </c:pt>
                <c:pt idx="134">
                  <c:v>89.6</c:v>
                </c:pt>
                <c:pt idx="135">
                  <c:v>91.1</c:v>
                </c:pt>
                <c:pt idx="136">
                  <c:v>92.2</c:v>
                </c:pt>
                <c:pt idx="137">
                  <c:v>92.3</c:v>
                </c:pt>
                <c:pt idx="138">
                  <c:v>93.8</c:v>
                </c:pt>
                <c:pt idx="139">
                  <c:v>94.7</c:v>
                </c:pt>
                <c:pt idx="140">
                  <c:v>96.2</c:v>
                </c:pt>
                <c:pt idx="141">
                  <c:v>96.9</c:v>
                </c:pt>
                <c:pt idx="142">
                  <c:v>98.2</c:v>
                </c:pt>
                <c:pt idx="143">
                  <c:v>98.5</c:v>
                </c:pt>
                <c:pt idx="144">
                  <c:v>100.4</c:v>
                </c:pt>
                <c:pt idx="145">
                  <c:v>100.9</c:v>
                </c:pt>
                <c:pt idx="146">
                  <c:v>101.4</c:v>
                </c:pt>
                <c:pt idx="147">
                  <c:v>103.3</c:v>
                </c:pt>
                <c:pt idx="148">
                  <c:v>104</c:v>
                </c:pt>
                <c:pt idx="149">
                  <c:v>104.2</c:v>
                </c:pt>
                <c:pt idx="150">
                  <c:v>106</c:v>
                </c:pt>
                <c:pt idx="151">
                  <c:v>107.1</c:v>
                </c:pt>
                <c:pt idx="152">
                  <c:v>107.6</c:v>
                </c:pt>
                <c:pt idx="153">
                  <c:v>108.7</c:v>
                </c:pt>
                <c:pt idx="154">
                  <c:v>110</c:v>
                </c:pt>
                <c:pt idx="155">
                  <c:v>110.9</c:v>
                </c:pt>
                <c:pt idx="156">
                  <c:v>112.2</c:v>
                </c:pt>
                <c:pt idx="157">
                  <c:v>112.4</c:v>
                </c:pt>
                <c:pt idx="158">
                  <c:v>114.2</c:v>
                </c:pt>
                <c:pt idx="159">
                  <c:v>114.7</c:v>
                </c:pt>
                <c:pt idx="160">
                  <c:v>116</c:v>
                </c:pt>
                <c:pt idx="161">
                  <c:v>116.7</c:v>
                </c:pt>
                <c:pt idx="162">
                  <c:v>117.5</c:v>
                </c:pt>
                <c:pt idx="163">
                  <c:v>118.7</c:v>
                </c:pt>
                <c:pt idx="164">
                  <c:v>119.5</c:v>
                </c:pt>
                <c:pt idx="165">
                  <c:v>121.1</c:v>
                </c:pt>
                <c:pt idx="166">
                  <c:v>121.3</c:v>
                </c:pt>
                <c:pt idx="167">
                  <c:v>122.8</c:v>
                </c:pt>
                <c:pt idx="168">
                  <c:v>123.8</c:v>
                </c:pt>
                <c:pt idx="169">
                  <c:v>124.8</c:v>
                </c:pt>
                <c:pt idx="170">
                  <c:v>125.8</c:v>
                </c:pt>
                <c:pt idx="171">
                  <c:v>126.9</c:v>
                </c:pt>
                <c:pt idx="172">
                  <c:v>127.3</c:v>
                </c:pt>
                <c:pt idx="173">
                  <c:v>129.1</c:v>
                </c:pt>
                <c:pt idx="174">
                  <c:v>129.69999999999999</c:v>
                </c:pt>
                <c:pt idx="175">
                  <c:v>130.9</c:v>
                </c:pt>
                <c:pt idx="176">
                  <c:v>131.69999999999999</c:v>
                </c:pt>
                <c:pt idx="177">
                  <c:v>132.6</c:v>
                </c:pt>
                <c:pt idx="178">
                  <c:v>133.9</c:v>
                </c:pt>
                <c:pt idx="179">
                  <c:v>134.4</c:v>
                </c:pt>
                <c:pt idx="180">
                  <c:v>135.69999999999999</c:v>
                </c:pt>
                <c:pt idx="181">
                  <c:v>137.30000000000001</c:v>
                </c:pt>
                <c:pt idx="182">
                  <c:v>137.9</c:v>
                </c:pt>
                <c:pt idx="183">
                  <c:v>138.6</c:v>
                </c:pt>
                <c:pt idx="184">
                  <c:v>139.69999999999999</c:v>
                </c:pt>
                <c:pt idx="185">
                  <c:v>140.80000000000001</c:v>
                </c:pt>
                <c:pt idx="186">
                  <c:v>141.1</c:v>
                </c:pt>
                <c:pt idx="187">
                  <c:v>142.80000000000001</c:v>
                </c:pt>
                <c:pt idx="188">
                  <c:v>143.5</c:v>
                </c:pt>
                <c:pt idx="189">
                  <c:v>145.19999999999999</c:v>
                </c:pt>
                <c:pt idx="190">
                  <c:v>145.69999999999999</c:v>
                </c:pt>
                <c:pt idx="191">
                  <c:v>146.80000000000001</c:v>
                </c:pt>
                <c:pt idx="192">
                  <c:v>147.69999999999999</c:v>
                </c:pt>
                <c:pt idx="193">
                  <c:v>148.19999999999999</c:v>
                </c:pt>
                <c:pt idx="194">
                  <c:v>150.30000000000001</c:v>
                </c:pt>
                <c:pt idx="195">
                  <c:v>150.80000000000001</c:v>
                </c:pt>
                <c:pt idx="196">
                  <c:v>151.9</c:v>
                </c:pt>
                <c:pt idx="197">
                  <c:v>152.6</c:v>
                </c:pt>
                <c:pt idx="198">
                  <c:v>153.30000000000001</c:v>
                </c:pt>
                <c:pt idx="199">
                  <c:v>155.19999999999999</c:v>
                </c:pt>
                <c:pt idx="200">
                  <c:v>155.4</c:v>
                </c:pt>
                <c:pt idx="201">
                  <c:v>156.80000000000001</c:v>
                </c:pt>
                <c:pt idx="202">
                  <c:v>157.4</c:v>
                </c:pt>
                <c:pt idx="203">
                  <c:v>158.4</c:v>
                </c:pt>
                <c:pt idx="204">
                  <c:v>159.69999999999999</c:v>
                </c:pt>
                <c:pt idx="205">
                  <c:v>160.30000000000001</c:v>
                </c:pt>
                <c:pt idx="206">
                  <c:v>161.9</c:v>
                </c:pt>
                <c:pt idx="207">
                  <c:v>162.30000000000001</c:v>
                </c:pt>
                <c:pt idx="208">
                  <c:v>163.9</c:v>
                </c:pt>
                <c:pt idx="209">
                  <c:v>164.3</c:v>
                </c:pt>
                <c:pt idx="210">
                  <c:v>165.4</c:v>
                </c:pt>
                <c:pt idx="211">
                  <c:v>167.2</c:v>
                </c:pt>
                <c:pt idx="212">
                  <c:v>167</c:v>
                </c:pt>
                <c:pt idx="213">
                  <c:v>168.1</c:v>
                </c:pt>
                <c:pt idx="214">
                  <c:v>169.9</c:v>
                </c:pt>
                <c:pt idx="215">
                  <c:v>171</c:v>
                </c:pt>
                <c:pt idx="216">
                  <c:v>170.8</c:v>
                </c:pt>
                <c:pt idx="217">
                  <c:v>172.8</c:v>
                </c:pt>
                <c:pt idx="218">
                  <c:v>173.2</c:v>
                </c:pt>
                <c:pt idx="219">
                  <c:v>174.7</c:v>
                </c:pt>
                <c:pt idx="220">
                  <c:v>175.4</c:v>
                </c:pt>
                <c:pt idx="221">
                  <c:v>177.2</c:v>
                </c:pt>
                <c:pt idx="222">
                  <c:v>177.2</c:v>
                </c:pt>
                <c:pt idx="223">
                  <c:v>178.7</c:v>
                </c:pt>
                <c:pt idx="224">
                  <c:v>179.2</c:v>
                </c:pt>
                <c:pt idx="225">
                  <c:v>180.7</c:v>
                </c:pt>
                <c:pt idx="226">
                  <c:v>181</c:v>
                </c:pt>
                <c:pt idx="227">
                  <c:v>182.5</c:v>
                </c:pt>
                <c:pt idx="228">
                  <c:v>183.2</c:v>
                </c:pt>
                <c:pt idx="229">
                  <c:v>184.9</c:v>
                </c:pt>
                <c:pt idx="230">
                  <c:v>185.2</c:v>
                </c:pt>
                <c:pt idx="231">
                  <c:v>186.3</c:v>
                </c:pt>
                <c:pt idx="232">
                  <c:v>187.4</c:v>
                </c:pt>
                <c:pt idx="233">
                  <c:v>188</c:v>
                </c:pt>
                <c:pt idx="234">
                  <c:v>189.6</c:v>
                </c:pt>
                <c:pt idx="235">
                  <c:v>190.7</c:v>
                </c:pt>
                <c:pt idx="236">
                  <c:v>191.6</c:v>
                </c:pt>
                <c:pt idx="237">
                  <c:v>192.1</c:v>
                </c:pt>
                <c:pt idx="238">
                  <c:v>193.2</c:v>
                </c:pt>
                <c:pt idx="239">
                  <c:v>194.5</c:v>
                </c:pt>
                <c:pt idx="240">
                  <c:v>194.9</c:v>
                </c:pt>
                <c:pt idx="241">
                  <c:v>195.8</c:v>
                </c:pt>
                <c:pt idx="242">
                  <c:v>197.4</c:v>
                </c:pt>
                <c:pt idx="243">
                  <c:v>198.7</c:v>
                </c:pt>
                <c:pt idx="244">
                  <c:v>199.4</c:v>
                </c:pt>
                <c:pt idx="245">
                  <c:v>200</c:v>
                </c:pt>
                <c:pt idx="246">
                  <c:v>201.6</c:v>
                </c:pt>
                <c:pt idx="247">
                  <c:v>201.1</c:v>
                </c:pt>
                <c:pt idx="248">
                  <c:v>200.5</c:v>
                </c:pt>
                <c:pt idx="249">
                  <c:v>200.3</c:v>
                </c:pt>
                <c:pt idx="250">
                  <c:v>200.2</c:v>
                </c:pt>
                <c:pt idx="251">
                  <c:v>199.4</c:v>
                </c:pt>
                <c:pt idx="252">
                  <c:v>198.7</c:v>
                </c:pt>
                <c:pt idx="253">
                  <c:v>197.2</c:v>
                </c:pt>
                <c:pt idx="254">
                  <c:v>196.5</c:v>
                </c:pt>
                <c:pt idx="255">
                  <c:v>195.4</c:v>
                </c:pt>
                <c:pt idx="256">
                  <c:v>194.3</c:v>
                </c:pt>
                <c:pt idx="257">
                  <c:v>194</c:v>
                </c:pt>
                <c:pt idx="258">
                  <c:v>192</c:v>
                </c:pt>
                <c:pt idx="259">
                  <c:v>191.6</c:v>
                </c:pt>
                <c:pt idx="260">
                  <c:v>191</c:v>
                </c:pt>
                <c:pt idx="261">
                  <c:v>189.6</c:v>
                </c:pt>
                <c:pt idx="262">
                  <c:v>188.7</c:v>
                </c:pt>
                <c:pt idx="263">
                  <c:v>187.8</c:v>
                </c:pt>
                <c:pt idx="264">
                  <c:v>186.5</c:v>
                </c:pt>
                <c:pt idx="265">
                  <c:v>185.8</c:v>
                </c:pt>
                <c:pt idx="266">
                  <c:v>185</c:v>
                </c:pt>
                <c:pt idx="267">
                  <c:v>183.4</c:v>
                </c:pt>
                <c:pt idx="268">
                  <c:v>182.7</c:v>
                </c:pt>
                <c:pt idx="269">
                  <c:v>182.1</c:v>
                </c:pt>
                <c:pt idx="270">
                  <c:v>180.8</c:v>
                </c:pt>
                <c:pt idx="271">
                  <c:v>179.6</c:v>
                </c:pt>
                <c:pt idx="272">
                  <c:v>179.4</c:v>
                </c:pt>
                <c:pt idx="273">
                  <c:v>178.3</c:v>
                </c:pt>
                <c:pt idx="274">
                  <c:v>176.8</c:v>
                </c:pt>
                <c:pt idx="275">
                  <c:v>176.1</c:v>
                </c:pt>
                <c:pt idx="276">
                  <c:v>175.4</c:v>
                </c:pt>
                <c:pt idx="277">
                  <c:v>173.7</c:v>
                </c:pt>
                <c:pt idx="278">
                  <c:v>173.4</c:v>
                </c:pt>
                <c:pt idx="279">
                  <c:v>172.3</c:v>
                </c:pt>
                <c:pt idx="280">
                  <c:v>170.8</c:v>
                </c:pt>
                <c:pt idx="281">
                  <c:v>170.5</c:v>
                </c:pt>
                <c:pt idx="282">
                  <c:v>168.8</c:v>
                </c:pt>
                <c:pt idx="283">
                  <c:v>168.3</c:v>
                </c:pt>
                <c:pt idx="284">
                  <c:v>167.6</c:v>
                </c:pt>
                <c:pt idx="285">
                  <c:v>166.3</c:v>
                </c:pt>
                <c:pt idx="286">
                  <c:v>165.7</c:v>
                </c:pt>
                <c:pt idx="287">
                  <c:v>164.1</c:v>
                </c:pt>
                <c:pt idx="288">
                  <c:v>163.4</c:v>
                </c:pt>
                <c:pt idx="289">
                  <c:v>162.5</c:v>
                </c:pt>
                <c:pt idx="290">
                  <c:v>161</c:v>
                </c:pt>
                <c:pt idx="291">
                  <c:v>160.5</c:v>
                </c:pt>
                <c:pt idx="292">
                  <c:v>159.5</c:v>
                </c:pt>
                <c:pt idx="293">
                  <c:v>158.4</c:v>
                </c:pt>
                <c:pt idx="294">
                  <c:v>157.19999999999999</c:v>
                </c:pt>
                <c:pt idx="295">
                  <c:v>157.19999999999999</c:v>
                </c:pt>
                <c:pt idx="296">
                  <c:v>155</c:v>
                </c:pt>
                <c:pt idx="297">
                  <c:v>154.4</c:v>
                </c:pt>
                <c:pt idx="298">
                  <c:v>153.5</c:v>
                </c:pt>
                <c:pt idx="299">
                  <c:v>151.69999999999999</c:v>
                </c:pt>
                <c:pt idx="300">
                  <c:v>152.1</c:v>
                </c:pt>
                <c:pt idx="301">
                  <c:v>150.80000000000001</c:v>
                </c:pt>
                <c:pt idx="302">
                  <c:v>149.5</c:v>
                </c:pt>
                <c:pt idx="303">
                  <c:v>148.6</c:v>
                </c:pt>
                <c:pt idx="304">
                  <c:v>147.19999999999999</c:v>
                </c:pt>
                <c:pt idx="305">
                  <c:v>146.80000000000001</c:v>
                </c:pt>
                <c:pt idx="306">
                  <c:v>145.30000000000001</c:v>
                </c:pt>
                <c:pt idx="307">
                  <c:v>144.80000000000001</c:v>
                </c:pt>
                <c:pt idx="308">
                  <c:v>143.5</c:v>
                </c:pt>
                <c:pt idx="309">
                  <c:v>143</c:v>
                </c:pt>
                <c:pt idx="310">
                  <c:v>141</c:v>
                </c:pt>
                <c:pt idx="311">
                  <c:v>140.6</c:v>
                </c:pt>
                <c:pt idx="312">
                  <c:v>139.9</c:v>
                </c:pt>
                <c:pt idx="313">
                  <c:v>138.6</c:v>
                </c:pt>
                <c:pt idx="314">
                  <c:v>138.19999999999999</c:v>
                </c:pt>
                <c:pt idx="315">
                  <c:v>135.69999999999999</c:v>
                </c:pt>
                <c:pt idx="316">
                  <c:v>136.4</c:v>
                </c:pt>
                <c:pt idx="317">
                  <c:v>134.6</c:v>
                </c:pt>
                <c:pt idx="318">
                  <c:v>133.9</c:v>
                </c:pt>
                <c:pt idx="319">
                  <c:v>133</c:v>
                </c:pt>
                <c:pt idx="320">
                  <c:v>131.69999999999999</c:v>
                </c:pt>
                <c:pt idx="321">
                  <c:v>130.80000000000001</c:v>
                </c:pt>
                <c:pt idx="322">
                  <c:v>129.5</c:v>
                </c:pt>
                <c:pt idx="323">
                  <c:v>129.30000000000001</c:v>
                </c:pt>
                <c:pt idx="324">
                  <c:v>127.9</c:v>
                </c:pt>
                <c:pt idx="325">
                  <c:v>126.9</c:v>
                </c:pt>
                <c:pt idx="326">
                  <c:v>125.7</c:v>
                </c:pt>
                <c:pt idx="327">
                  <c:v>125.3</c:v>
                </c:pt>
                <c:pt idx="328">
                  <c:v>123.8</c:v>
                </c:pt>
                <c:pt idx="329">
                  <c:v>122.4</c:v>
                </c:pt>
                <c:pt idx="330">
                  <c:v>122.2</c:v>
                </c:pt>
                <c:pt idx="331">
                  <c:v>120.9</c:v>
                </c:pt>
                <c:pt idx="332">
                  <c:v>120.4</c:v>
                </c:pt>
                <c:pt idx="333">
                  <c:v>118.6</c:v>
                </c:pt>
                <c:pt idx="334">
                  <c:v>118</c:v>
                </c:pt>
                <c:pt idx="335">
                  <c:v>117.5</c:v>
                </c:pt>
                <c:pt idx="336">
                  <c:v>116</c:v>
                </c:pt>
                <c:pt idx="337">
                  <c:v>114.9</c:v>
                </c:pt>
                <c:pt idx="338">
                  <c:v>114.7</c:v>
                </c:pt>
                <c:pt idx="339">
                  <c:v>113.1</c:v>
                </c:pt>
                <c:pt idx="340">
                  <c:v>112.7</c:v>
                </c:pt>
                <c:pt idx="341">
                  <c:v>111.1</c:v>
                </c:pt>
                <c:pt idx="342">
                  <c:v>110.4</c:v>
                </c:pt>
                <c:pt idx="343">
                  <c:v>109.5</c:v>
                </c:pt>
                <c:pt idx="344">
                  <c:v>108.4</c:v>
                </c:pt>
                <c:pt idx="345">
                  <c:v>107.6</c:v>
                </c:pt>
                <c:pt idx="346">
                  <c:v>106</c:v>
                </c:pt>
                <c:pt idx="347">
                  <c:v>105.6</c:v>
                </c:pt>
                <c:pt idx="348">
                  <c:v>104.4</c:v>
                </c:pt>
                <c:pt idx="349">
                  <c:v>103.8</c:v>
                </c:pt>
                <c:pt idx="350">
                  <c:v>102.4</c:v>
                </c:pt>
                <c:pt idx="351">
                  <c:v>101.4</c:v>
                </c:pt>
                <c:pt idx="352">
                  <c:v>100.5</c:v>
                </c:pt>
                <c:pt idx="353">
                  <c:v>98.9</c:v>
                </c:pt>
                <c:pt idx="354">
                  <c:v>98.9</c:v>
                </c:pt>
                <c:pt idx="355">
                  <c:v>96.3</c:v>
                </c:pt>
                <c:pt idx="356">
                  <c:v>97.3</c:v>
                </c:pt>
                <c:pt idx="357">
                  <c:v>96.3</c:v>
                </c:pt>
                <c:pt idx="358">
                  <c:v>93.4</c:v>
                </c:pt>
                <c:pt idx="359">
                  <c:v>94.2</c:v>
                </c:pt>
                <c:pt idx="360">
                  <c:v>92.5</c:v>
                </c:pt>
                <c:pt idx="361">
                  <c:v>92</c:v>
                </c:pt>
                <c:pt idx="362">
                  <c:v>90.3</c:v>
                </c:pt>
                <c:pt idx="363">
                  <c:v>90</c:v>
                </c:pt>
                <c:pt idx="364">
                  <c:v>89.1</c:v>
                </c:pt>
                <c:pt idx="365">
                  <c:v>87.8</c:v>
                </c:pt>
                <c:pt idx="366">
                  <c:v>86.9</c:v>
                </c:pt>
                <c:pt idx="367">
                  <c:v>85.6</c:v>
                </c:pt>
                <c:pt idx="368">
                  <c:v>85.4</c:v>
                </c:pt>
                <c:pt idx="369">
                  <c:v>83.2</c:v>
                </c:pt>
                <c:pt idx="370">
                  <c:v>83</c:v>
                </c:pt>
                <c:pt idx="371">
                  <c:v>82</c:v>
                </c:pt>
                <c:pt idx="372">
                  <c:v>81.400000000000006</c:v>
                </c:pt>
                <c:pt idx="373">
                  <c:v>79.400000000000006</c:v>
                </c:pt>
                <c:pt idx="374">
                  <c:v>79</c:v>
                </c:pt>
                <c:pt idx="375">
                  <c:v>77.900000000000006</c:v>
                </c:pt>
                <c:pt idx="376">
                  <c:v>77.2</c:v>
                </c:pt>
                <c:pt idx="377">
                  <c:v>75.599999999999994</c:v>
                </c:pt>
                <c:pt idx="378">
                  <c:v>75.400000000000006</c:v>
                </c:pt>
                <c:pt idx="379">
                  <c:v>73.599999999999994</c:v>
                </c:pt>
                <c:pt idx="380">
                  <c:v>73</c:v>
                </c:pt>
                <c:pt idx="381">
                  <c:v>72.5</c:v>
                </c:pt>
                <c:pt idx="382">
                  <c:v>70.7</c:v>
                </c:pt>
                <c:pt idx="383">
                  <c:v>70.8</c:v>
                </c:pt>
                <c:pt idx="384">
                  <c:v>68.3</c:v>
                </c:pt>
                <c:pt idx="385">
                  <c:v>69</c:v>
                </c:pt>
                <c:pt idx="386">
                  <c:v>67.2</c:v>
                </c:pt>
                <c:pt idx="387">
                  <c:v>66.7</c:v>
                </c:pt>
                <c:pt idx="388">
                  <c:v>65</c:v>
                </c:pt>
                <c:pt idx="389">
                  <c:v>64.099999999999994</c:v>
                </c:pt>
                <c:pt idx="390">
                  <c:v>63.6</c:v>
                </c:pt>
                <c:pt idx="391">
                  <c:v>62.3</c:v>
                </c:pt>
                <c:pt idx="392">
                  <c:v>61</c:v>
                </c:pt>
                <c:pt idx="393">
                  <c:v>60.6</c:v>
                </c:pt>
                <c:pt idx="394">
                  <c:v>59.4</c:v>
                </c:pt>
                <c:pt idx="395">
                  <c:v>58.3</c:v>
                </c:pt>
                <c:pt idx="396">
                  <c:v>57.7</c:v>
                </c:pt>
                <c:pt idx="397">
                  <c:v>55.7</c:v>
                </c:pt>
                <c:pt idx="398">
                  <c:v>55.7</c:v>
                </c:pt>
                <c:pt idx="399">
                  <c:v>54.1</c:v>
                </c:pt>
                <c:pt idx="400">
                  <c:v>54.1</c:v>
                </c:pt>
                <c:pt idx="401">
                  <c:v>51.9</c:v>
                </c:pt>
                <c:pt idx="402">
                  <c:v>51.4</c:v>
                </c:pt>
                <c:pt idx="403">
                  <c:v>50.3</c:v>
                </c:pt>
                <c:pt idx="404">
                  <c:v>50.3</c:v>
                </c:pt>
                <c:pt idx="405">
                  <c:v>48.1</c:v>
                </c:pt>
                <c:pt idx="406">
                  <c:v>47.4</c:v>
                </c:pt>
                <c:pt idx="407">
                  <c:v>46.4</c:v>
                </c:pt>
                <c:pt idx="408">
                  <c:v>45.5</c:v>
                </c:pt>
                <c:pt idx="409">
                  <c:v>45</c:v>
                </c:pt>
                <c:pt idx="410">
                  <c:v>44.1</c:v>
                </c:pt>
                <c:pt idx="411">
                  <c:v>42.6</c:v>
                </c:pt>
                <c:pt idx="412">
                  <c:v>41.7</c:v>
                </c:pt>
                <c:pt idx="413">
                  <c:v>40.4</c:v>
                </c:pt>
                <c:pt idx="414">
                  <c:v>40.200000000000003</c:v>
                </c:pt>
                <c:pt idx="415">
                  <c:v>38.799999999999997</c:v>
                </c:pt>
                <c:pt idx="416">
                  <c:v>37.700000000000003</c:v>
                </c:pt>
                <c:pt idx="417">
                  <c:v>37</c:v>
                </c:pt>
                <c:pt idx="418">
                  <c:v>35.700000000000003</c:v>
                </c:pt>
                <c:pt idx="419">
                  <c:v>34.799999999999997</c:v>
                </c:pt>
                <c:pt idx="420">
                  <c:v>34.4</c:v>
                </c:pt>
                <c:pt idx="421">
                  <c:v>32.200000000000003</c:v>
                </c:pt>
                <c:pt idx="422">
                  <c:v>32.1</c:v>
                </c:pt>
                <c:pt idx="423">
                  <c:v>31.3</c:v>
                </c:pt>
                <c:pt idx="424">
                  <c:v>30.1</c:v>
                </c:pt>
                <c:pt idx="425">
                  <c:v>28.4</c:v>
                </c:pt>
                <c:pt idx="426">
                  <c:v>28.2</c:v>
                </c:pt>
                <c:pt idx="427">
                  <c:v>27.1</c:v>
                </c:pt>
                <c:pt idx="428">
                  <c:v>26.2</c:v>
                </c:pt>
                <c:pt idx="429">
                  <c:v>24.8</c:v>
                </c:pt>
                <c:pt idx="430">
                  <c:v>24.6</c:v>
                </c:pt>
                <c:pt idx="431">
                  <c:v>22.9</c:v>
                </c:pt>
                <c:pt idx="432">
                  <c:v>21.9</c:v>
                </c:pt>
                <c:pt idx="433">
                  <c:v>20.8</c:v>
                </c:pt>
                <c:pt idx="434">
                  <c:v>20.2</c:v>
                </c:pt>
                <c:pt idx="435">
                  <c:v>19.3</c:v>
                </c:pt>
                <c:pt idx="436">
                  <c:v>18.2</c:v>
                </c:pt>
                <c:pt idx="437">
                  <c:v>17.5</c:v>
                </c:pt>
                <c:pt idx="438">
                  <c:v>15.8</c:v>
                </c:pt>
                <c:pt idx="439">
                  <c:v>16</c:v>
                </c:pt>
                <c:pt idx="440">
                  <c:v>14</c:v>
                </c:pt>
                <c:pt idx="441">
                  <c:v>13.8</c:v>
                </c:pt>
                <c:pt idx="442">
                  <c:v>12.6</c:v>
                </c:pt>
                <c:pt idx="443">
                  <c:v>12</c:v>
                </c:pt>
                <c:pt idx="444">
                  <c:v>10.4</c:v>
                </c:pt>
                <c:pt idx="445">
                  <c:v>9.3000000000000007</c:v>
                </c:pt>
                <c:pt idx="446">
                  <c:v>8.9</c:v>
                </c:pt>
                <c:pt idx="447">
                  <c:v>7.5</c:v>
                </c:pt>
                <c:pt idx="448">
                  <c:v>7.1</c:v>
                </c:pt>
                <c:pt idx="449">
                  <c:v>5.8</c:v>
                </c:pt>
                <c:pt idx="450">
                  <c:v>4.7</c:v>
                </c:pt>
                <c:pt idx="451">
                  <c:v>3.5</c:v>
                </c:pt>
                <c:pt idx="452">
                  <c:v>3.3</c:v>
                </c:pt>
                <c:pt idx="453">
                  <c:v>2.2000000000000002</c:v>
                </c:pt>
                <c:pt idx="454">
                  <c:v>0.7</c:v>
                </c:pt>
                <c:pt idx="455">
                  <c:v>-1</c:v>
                </c:pt>
                <c:pt idx="456">
                  <c:v>-1</c:v>
                </c:pt>
                <c:pt idx="457">
                  <c:v>-1</c:v>
                </c:pt>
                <c:pt idx="458">
                  <c:v>-1</c:v>
                </c:pt>
                <c:pt idx="459">
                  <c:v>-1</c:v>
                </c:pt>
                <c:pt idx="460">
                  <c:v>-1</c:v>
                </c:pt>
                <c:pt idx="461">
                  <c:v>-1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-1</c:v>
                </c:pt>
                <c:pt idx="466">
                  <c:v>-1</c:v>
                </c:pt>
                <c:pt idx="467">
                  <c:v>-1</c:v>
                </c:pt>
                <c:pt idx="468">
                  <c:v>-1</c:v>
                </c:pt>
                <c:pt idx="469">
                  <c:v>-1</c:v>
                </c:pt>
                <c:pt idx="470">
                  <c:v>-1</c:v>
                </c:pt>
                <c:pt idx="471">
                  <c:v>-1</c:v>
                </c:pt>
                <c:pt idx="472">
                  <c:v>-1</c:v>
                </c:pt>
                <c:pt idx="473">
                  <c:v>-1</c:v>
                </c:pt>
                <c:pt idx="474">
                  <c:v>-1</c:v>
                </c:pt>
                <c:pt idx="475">
                  <c:v>-1</c:v>
                </c:pt>
                <c:pt idx="476">
                  <c:v>-1</c:v>
                </c:pt>
                <c:pt idx="477">
                  <c:v>-1</c:v>
                </c:pt>
                <c:pt idx="478">
                  <c:v>-1</c:v>
                </c:pt>
                <c:pt idx="479">
                  <c:v>-1</c:v>
                </c:pt>
                <c:pt idx="480">
                  <c:v>-1</c:v>
                </c:pt>
                <c:pt idx="481">
                  <c:v>-1</c:v>
                </c:pt>
                <c:pt idx="482">
                  <c:v>-1</c:v>
                </c:pt>
                <c:pt idx="483">
                  <c:v>-1</c:v>
                </c:pt>
                <c:pt idx="484">
                  <c:v>-1</c:v>
                </c:pt>
                <c:pt idx="485">
                  <c:v>-1</c:v>
                </c:pt>
                <c:pt idx="486">
                  <c:v>-1</c:v>
                </c:pt>
                <c:pt idx="487">
                  <c:v>-1</c:v>
                </c:pt>
                <c:pt idx="488">
                  <c:v>-1</c:v>
                </c:pt>
                <c:pt idx="489">
                  <c:v>-1</c:v>
                </c:pt>
                <c:pt idx="490">
                  <c:v>-1</c:v>
                </c:pt>
                <c:pt idx="491">
                  <c:v>-1</c:v>
                </c:pt>
                <c:pt idx="492">
                  <c:v>-1</c:v>
                </c:pt>
                <c:pt idx="493">
                  <c:v>-1</c:v>
                </c:pt>
                <c:pt idx="494">
                  <c:v>-1</c:v>
                </c:pt>
                <c:pt idx="495">
                  <c:v>-1</c:v>
                </c:pt>
                <c:pt idx="496">
                  <c:v>-1</c:v>
                </c:pt>
                <c:pt idx="497">
                  <c:v>-1</c:v>
                </c:pt>
                <c:pt idx="498">
                  <c:v>-1</c:v>
                </c:pt>
                <c:pt idx="499">
                  <c:v>-1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C-9043-BC27-013C4FC34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42896"/>
        <c:axId val="1"/>
      </c:scatterChart>
      <c:valAx>
        <c:axId val="17834428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428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57" name="グラフ 1">
          <a:extLst>
            <a:ext uri="{FF2B5EF4-FFF2-40B4-BE49-F238E27FC236}">
              <a16:creationId xmlns:a16="http://schemas.microsoft.com/office/drawing/2014/main" id="{B2CF4802-5A8B-2DC4-D66F-237BF2474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58" name="グラフ 2">
          <a:extLst>
            <a:ext uri="{FF2B5EF4-FFF2-40B4-BE49-F238E27FC236}">
              <a16:creationId xmlns:a16="http://schemas.microsoft.com/office/drawing/2014/main" id="{74F81732-8DD6-5762-0ACC-D94A856E4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59" name="グラフ 3">
          <a:extLst>
            <a:ext uri="{FF2B5EF4-FFF2-40B4-BE49-F238E27FC236}">
              <a16:creationId xmlns:a16="http://schemas.microsoft.com/office/drawing/2014/main" id="{AB6C7520-DA01-4D8B-DEC6-55DDBD89B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60" name="グラフ 4">
          <a:extLst>
            <a:ext uri="{FF2B5EF4-FFF2-40B4-BE49-F238E27FC236}">
              <a16:creationId xmlns:a16="http://schemas.microsoft.com/office/drawing/2014/main" id="{3F45E31D-ED25-3532-DE13-399B8FB90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61" name="グラフ 5">
          <a:extLst>
            <a:ext uri="{FF2B5EF4-FFF2-40B4-BE49-F238E27FC236}">
              <a16:creationId xmlns:a16="http://schemas.microsoft.com/office/drawing/2014/main" id="{3A25C749-F1CF-5762-88D6-DCE7519CC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62" name="グラフ 6">
          <a:extLst>
            <a:ext uri="{FF2B5EF4-FFF2-40B4-BE49-F238E27FC236}">
              <a16:creationId xmlns:a16="http://schemas.microsoft.com/office/drawing/2014/main" id="{E0263DDE-1692-FC16-1690-35324E7D8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63" name="グラフ 7">
          <a:extLst>
            <a:ext uri="{FF2B5EF4-FFF2-40B4-BE49-F238E27FC236}">
              <a16:creationId xmlns:a16="http://schemas.microsoft.com/office/drawing/2014/main" id="{410E3DAB-7566-244F-ECD2-0E8592143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64" name="グラフ 8">
          <a:extLst>
            <a:ext uri="{FF2B5EF4-FFF2-40B4-BE49-F238E27FC236}">
              <a16:creationId xmlns:a16="http://schemas.microsoft.com/office/drawing/2014/main" id="{343CC20B-DEAA-29BF-1C2A-5FDA2E42C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N22" sqref="N22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U972"/>
      <selection activeCell="H9" sqref="H9"/>
      <selection pane="topRight" activeCell="V9" sqref="V9"/>
      <selection pane="bottomLeft" activeCell="A500" sqref="A500:AH1000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41379</v>
      </c>
    </row>
    <row r="2" spans="1:34">
      <c r="A2" s="22" t="s">
        <v>99</v>
      </c>
      <c r="B2" s="30">
        <v>6.1712962962962963E-2</v>
      </c>
    </row>
    <row r="3" spans="1:34">
      <c r="A3" s="22" t="s">
        <v>44</v>
      </c>
      <c r="B3" s="31">
        <v>41.625999999999998</v>
      </c>
    </row>
    <row r="4" spans="1:34">
      <c r="A4" s="22" t="s">
        <v>45</v>
      </c>
      <c r="B4" s="31">
        <v>155.02799999999999</v>
      </c>
    </row>
    <row r="5" spans="1:34" ht="15" thickBot="1">
      <c r="A5" s="23" t="s">
        <v>96</v>
      </c>
      <c r="B5" s="24" t="s">
        <v>106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5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6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7" t="s">
        <v>54</v>
      </c>
      <c r="Z9" s="8"/>
      <c r="AE9" s="7">
        <f>AE7*10^-6*6.02*10^23</f>
        <v>1.2039999999999997E+20</v>
      </c>
    </row>
    <row r="10" spans="1:34" ht="15" thickBot="1">
      <c r="V10" s="28">
        <v>0</v>
      </c>
    </row>
    <row r="11" spans="1:34" ht="15" thickBot="1">
      <c r="B11" s="29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0.43671296296296297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3.6680999999999998E-2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6.2472E-2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0.43677083333333333</v>
      </c>
      <c r="C14" s="15">
        <f>Raw!C14</f>
        <v>0.2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2.0046000000000001E-2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5.2275000000000002E-2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0.43681712962962965</v>
      </c>
      <c r="C15" s="15">
        <f>Raw!C15</f>
        <v>0.2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1.9380000000000001E-2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1.2485E-2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0.43687499999999996</v>
      </c>
      <c r="C16" s="15">
        <f>Raw!C16</f>
        <v>0.2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6.8180000000000003E-3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5.8338000000000001E-2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0.43693287037037037</v>
      </c>
      <c r="C17" s="15">
        <f>Raw!C17</f>
        <v>0.2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5.9681999999999999E-2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3.0850000000000001E-3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0.43699074074074074</v>
      </c>
      <c r="C18" s="15">
        <f>Raw!C18</f>
        <v>0.4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2.6995999999999999E-2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6.1046000000000003E-2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0.43703703703703706</v>
      </c>
      <c r="C19" s="15">
        <f>Raw!C19</f>
        <v>0.4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1.359E-3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2.0095999999999999E-2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0.43709490740740736</v>
      </c>
      <c r="C20" s="15">
        <f>Raw!C20</f>
        <v>0.2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4.5879000000000003E-2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3.6257999999999999E-2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0.43715277777777778</v>
      </c>
      <c r="C21" s="15">
        <f>Raw!C21</f>
        <v>0.2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5.398E-3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9.4532000000000005E-2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0.43721064814814814</v>
      </c>
      <c r="C22" s="15">
        <f>Raw!C22</f>
        <v>0.2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5.2589999999999998E-3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2.4819999999999998E-2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0.43725694444444446</v>
      </c>
      <c r="C23" s="15">
        <f>Raw!C23</f>
        <v>0.2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9.0550000000000005E-3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0.104117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0.43731481481481477</v>
      </c>
      <c r="C24" s="15">
        <f>Raw!C24</f>
        <v>0.2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5.4710000000000002E-3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2.9034000000000001E-2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0.43737268518518518</v>
      </c>
      <c r="C25" s="15">
        <f>Raw!C25</f>
        <v>0.2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9.8899999999999995E-3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1.5179E-2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0.43743055555555554</v>
      </c>
      <c r="C26" s="15">
        <f>Raw!C26</f>
        <v>0.2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1.899E-2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7.9311000000000006E-2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0.43747685185185187</v>
      </c>
      <c r="C27" s="15">
        <f>Raw!C27</f>
        <v>0.2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2.2086999999999999E-2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3.5771999999999998E-2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0.43753472222222217</v>
      </c>
      <c r="C28" s="15">
        <f>Raw!C28</f>
        <v>0.2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0.117538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2.5926000000000001E-2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0.43759259259259259</v>
      </c>
      <c r="C29" s="15">
        <f>Raw!C29</f>
        <v>0.2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1.5434E-2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1.3679E-2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0.43765046296296295</v>
      </c>
      <c r="C30" s="15">
        <f>Raw!C30</f>
        <v>0.2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8.2323999999999994E-2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1.5346E-2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0.43769675925925927</v>
      </c>
      <c r="C31" s="15">
        <f>Raw!C31</f>
        <v>0.2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4.0765999999999997E-2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3.7069999999999999E-2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0.43775462962962958</v>
      </c>
      <c r="C32" s="15">
        <f>Raw!C32</f>
        <v>0.2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1.2500000000000001E-2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3.9461000000000003E-2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0.43781249999999999</v>
      </c>
      <c r="C33" s="15">
        <f>Raw!C33</f>
        <v>0.2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2.1690999999999998E-2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1.1625E-2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0.43785879629629632</v>
      </c>
      <c r="C34" s="15">
        <f>Raw!C34</f>
        <v>0.2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6.1490000000000003E-2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1.3686E-2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0.43791666666666668</v>
      </c>
      <c r="C35" s="15">
        <f>Raw!C35</f>
        <v>0.2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3.5236000000000003E-2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8.8350000000000008E-3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0.43797453703703698</v>
      </c>
      <c r="C36" s="15">
        <f>Raw!C36</f>
        <v>0.2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1.3391E-2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4.5453E-2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0.4380324074074074</v>
      </c>
      <c r="C37" s="15">
        <f>Raw!C37</f>
        <v>0.2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3.3568000000000001E-2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4.0851999999999999E-2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0.43807870370370372</v>
      </c>
      <c r="C38" s="15">
        <f>Raw!C38</f>
        <v>0.2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1.7877000000000001E-2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1.3131E-2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0.43813657407407408</v>
      </c>
      <c r="C39" s="15">
        <f>Raw!C39</f>
        <v>0.2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6.1739000000000002E-2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6.7025000000000001E-2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0.4381944444444445</v>
      </c>
      <c r="C40" s="15">
        <f>Raw!C40</f>
        <v>0.2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5.2936999999999998E-2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6.2387999999999999E-2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0.4382523148148148</v>
      </c>
      <c r="C41" s="15">
        <f>Raw!C41</f>
        <v>0.2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2.24E-4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4.2969E-2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0.43829861111111112</v>
      </c>
      <c r="C42" s="15">
        <f>Raw!C42</f>
        <v>0.2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4.6677000000000003E-2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1.6147000000000002E-2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0.43835648148148149</v>
      </c>
      <c r="C43" s="15">
        <f>Raw!C43</f>
        <v>0.2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6.2230000000000002E-3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6.0689999999999997E-3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0.4384143518518519</v>
      </c>
      <c r="C44" s="15">
        <f>Raw!C44</f>
        <v>0.2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6.5142000000000005E-2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0.109888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0.43847222222222221</v>
      </c>
      <c r="C45" s="15">
        <f>Raw!C45</f>
        <v>0.2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6.2419000000000002E-2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1.0102E-2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0.43853009259259257</v>
      </c>
      <c r="C46" s="15">
        <f>Raw!C46</f>
        <v>0.2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7.2490000000000002E-3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4.908E-3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0.43857638888888889</v>
      </c>
      <c r="C47" s="15">
        <f>Raw!C47</f>
        <v>0.2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5.9800000000000001E-4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7.378E-3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0.43863425925925931</v>
      </c>
      <c r="C48" s="15">
        <f>Raw!C48</f>
        <v>0.2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5.0802E-2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2.0333E-2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0.43869212962962961</v>
      </c>
      <c r="C49" s="15">
        <f>Raw!C49</f>
        <v>0.2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8.8529999999999998E-3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5.359E-3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0.43874999999999997</v>
      </c>
      <c r="C50" s="15">
        <f>Raw!C50</f>
        <v>0.2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5.8387000000000001E-2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4.3740000000000003E-3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0.4387962962962963</v>
      </c>
      <c r="C51" s="15">
        <f>Raw!C51</f>
        <v>0.2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3.0027999999999999E-2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9.5650000000000006E-3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0.43885416666666671</v>
      </c>
      <c r="C52" s="15">
        <f>Raw!C52</f>
        <v>0.2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2.5579999999999999E-3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1.4964E-2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0.43891203703703702</v>
      </c>
      <c r="C53" s="15">
        <f>Raw!C53</f>
        <v>0.2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1.1769999999999999E-2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3.1050000000000001E-3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0.43896990740740738</v>
      </c>
      <c r="C54" s="15">
        <f>Raw!C54</f>
        <v>0.2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4.7857999999999998E-2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1.2227999999999999E-2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0.4390162037037037</v>
      </c>
      <c r="C55" s="15">
        <f>Raw!C55</f>
        <v>0.2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6.7549999999999999E-2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2.0469000000000001E-2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0.43907407407407412</v>
      </c>
      <c r="C56" s="15">
        <f>Raw!C56</f>
        <v>0.2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2.4788000000000001E-2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2.8455000000000001E-2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0.43913194444444442</v>
      </c>
      <c r="C57" s="15">
        <f>Raw!C57</f>
        <v>1.5</v>
      </c>
      <c r="D57" s="15">
        <f>IF(C57&gt;0.5,Raw!D57*D$11,-999)</f>
        <v>1333.1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3.3248E-2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2.7258999999999999E-2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8.025261999999999E+20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0.43918981481481478</v>
      </c>
      <c r="C58" s="15">
        <f>Raw!C58</f>
        <v>2.5</v>
      </c>
      <c r="D58" s="15">
        <f>IF(C58&gt;0.5,Raw!D58*D$11,-999)</f>
        <v>675.5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3.8816000000000003E-2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3.1916E-2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4.0665099999999997E+20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0.4392361111111111</v>
      </c>
      <c r="C59" s="15">
        <f>Raw!C59</f>
        <v>3.3</v>
      </c>
      <c r="D59" s="15">
        <f>IF(C59&gt;0.5,Raw!D59*D$11,-999)</f>
        <v>703.3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2.4351999999999999E-2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9.0299999999999998E-3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4.2338659999999984E+20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0.43929398148148152</v>
      </c>
      <c r="C60" s="15">
        <f>Raw!C60</f>
        <v>4.4000000000000004</v>
      </c>
      <c r="D60" s="15">
        <f>IF(C60&gt;0.5,Raw!D60*D$11,-999)</f>
        <v>705.1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2.4493999999999998E-2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3.2797E-2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4.2447019999999997E+20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0.43935185185185183</v>
      </c>
      <c r="C61" s="15">
        <f>Raw!C61</f>
        <v>5.0999999999999996</v>
      </c>
      <c r="D61" s="15">
        <f>IF(C61&gt;0.5,Raw!D61*D$11,-999)</f>
        <v>869.9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4.9417999999999997E-2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3.5542999999999998E-2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5.236797999999999E+20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0.43940972222222219</v>
      </c>
      <c r="C62" s="15">
        <f>Raw!C62</f>
        <v>6.2</v>
      </c>
      <c r="D62" s="15">
        <f>IF(C62&gt;0.5,Raw!D62*D$11,-999)</f>
        <v>872.6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3.3111000000000002E-2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2.4631E-2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5.2530519999999993E+20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0.43945601851851851</v>
      </c>
      <c r="C63" s="15">
        <f>Raw!C63</f>
        <v>6.4</v>
      </c>
      <c r="D63" s="15">
        <f>IF(C63&gt;0.5,Raw!D63*D$11,-999)</f>
        <v>711.3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0.22880200000000001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0.175343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4.282025999999999E+20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0.43951388888888893</v>
      </c>
      <c r="C64" s="15">
        <f>Raw!C64</f>
        <v>7.8</v>
      </c>
      <c r="D64" s="15">
        <f>IF(C64&gt;0.5,Raw!D64*D$11,-999)</f>
        <v>625.29999999999995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0.205735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0.26613599999999998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3.764305999999999E+20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0.43957175925925923</v>
      </c>
      <c r="C65" s="15">
        <f>Raw!C65</f>
        <v>8.9</v>
      </c>
      <c r="D65" s="15">
        <f>IF(C65&gt;0.5,Raw!D65*D$11,-999)</f>
        <v>620.79999999999995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0.35503600000000002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0.32858199999999999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3.7372159999999987E+20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0.43962962962962965</v>
      </c>
      <c r="C66" s="15">
        <f>Raw!C66</f>
        <v>10</v>
      </c>
      <c r="D66" s="15">
        <f>IF(C66&gt;0.5,Raw!D66*D$11,-999)</f>
        <v>510.6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0.100545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0.45278400000000002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3.0738119999999993E+20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0.43968750000000001</v>
      </c>
      <c r="C67" s="15">
        <f>Raw!C67</f>
        <v>11.1</v>
      </c>
      <c r="D67" s="15">
        <f>IF(C67&gt;0.5,Raw!D67*D$11,-999)</f>
        <v>514.20000000000005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0.56365699999999996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0.58252700000000002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3.0954839999999993E+20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0.43973379629629633</v>
      </c>
      <c r="C68" s="15">
        <f>Raw!C68</f>
        <v>11.7</v>
      </c>
      <c r="D68" s="15">
        <f>IF(C68&gt;0.5,Raw!D68*D$11,-999)</f>
        <v>522.29999999999995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0.13759199999999999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0.48574400000000001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3.144245999999999E+20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0.43979166666666664</v>
      </c>
      <c r="C69" s="15">
        <f>Raw!C69</f>
        <v>13.5</v>
      </c>
      <c r="D69" s="15">
        <f>IF(C69&gt;0.5,Raw!D69*D$11,-999)</f>
        <v>433.6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0.383322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0.66662999999999994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2.6102719999999997E+20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0.43984953703703705</v>
      </c>
      <c r="C70" s="15">
        <f>Raw!C70</f>
        <v>14.2</v>
      </c>
      <c r="D70" s="15">
        <f>IF(C70&gt;0.5,Raw!D70*D$11,-999)</f>
        <v>400.5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0.58633500000000005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0.37178800000000001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2.4110099999999993E+20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0.43989583333333332</v>
      </c>
      <c r="C71" s="15">
        <f>Raw!C71</f>
        <v>15.1</v>
      </c>
      <c r="D71" s="15">
        <f>IF(C71&gt;0.5,Raw!D71*D$11,-999)</f>
        <v>320.7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0.25178499999999998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0.61204099999999995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1.9306139999999993E+20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0.43995370370370374</v>
      </c>
      <c r="C72" s="15">
        <f>Raw!C72</f>
        <v>15.8</v>
      </c>
      <c r="D72" s="15">
        <f>IF(C72&gt;0.5,Raw!D72*D$11,-999)</f>
        <v>364.6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0.48557099999999997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0.74124599999999996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2.1948919999999993E+20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0.44001157407407404</v>
      </c>
      <c r="C73" s="15">
        <f>Raw!C73</f>
        <v>16.600000000000001</v>
      </c>
      <c r="D73" s="15">
        <f>IF(C73&gt;0.5,Raw!D73*D$11,-999)</f>
        <v>327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0.62655000000000005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0.63144400000000001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1.9685399999999997E+20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0.44006944444444446</v>
      </c>
      <c r="C74" s="15">
        <f>Raw!C74</f>
        <v>17.8</v>
      </c>
      <c r="D74" s="15">
        <f>IF(C74&gt;0.5,Raw!D74*D$11,-999)</f>
        <v>293.8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0.462974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0.75700299999999998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1.7686759999999997E+20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0.44011574074074072</v>
      </c>
      <c r="C75" s="15">
        <f>Raw!C75</f>
        <v>18.600000000000001</v>
      </c>
      <c r="D75" s="15">
        <f>IF(C75&gt;0.5,Raw!D75*D$11,-999)</f>
        <v>327.9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0.51458899999999996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0.50542299999999996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1.9739579999999993E+20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0.44017361111111114</v>
      </c>
      <c r="C76" s="15">
        <f>Raw!C76</f>
        <v>19.899999999999999</v>
      </c>
      <c r="D76" s="15">
        <f>IF(C76&gt;0.5,Raw!D76*D$11,-999)</f>
        <v>255.3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0.39529300000000001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0.71425499999999997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1.5369059999999997E+20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0.44023148148148145</v>
      </c>
      <c r="C77" s="15">
        <f>Raw!C77</f>
        <v>20.9</v>
      </c>
      <c r="D77" s="15">
        <f>IF(C77&gt;0.5,Raw!D77*D$11,-999)</f>
        <v>234.7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0.54184200000000005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0.74323899999999998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1.4128939999999997E+20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0.44028935185185186</v>
      </c>
      <c r="C78" s="15">
        <f>Raw!C78</f>
        <v>22</v>
      </c>
      <c r="D78" s="15">
        <f>IF(C78&gt;0.5,Raw!D78*D$11,-999)</f>
        <v>220.4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0.51041000000000003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0.68357199999999996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1.3268079999999998E+20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0.44034722222222222</v>
      </c>
      <c r="C79" s="15">
        <f>Raw!C79</f>
        <v>22.9</v>
      </c>
      <c r="D79" s="15">
        <f>IF(C79&gt;0.5,Raw!D79*D$11,-999)</f>
        <v>203.4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0.49108400000000002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0.80666599999999999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1.2244679999999997E+20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0.44039351851851855</v>
      </c>
      <c r="C80" s="15">
        <f>Raw!C80</f>
        <v>23.3</v>
      </c>
      <c r="D80" s="15">
        <f>IF(C80&gt;0.5,Raw!D80*D$11,-999)</f>
        <v>190.8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0.57757000000000003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0.76951800000000004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1.1486159999999998E+20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0.44045138888888885</v>
      </c>
      <c r="C81" s="15">
        <f>Raw!C81</f>
        <v>25.1</v>
      </c>
      <c r="D81" s="15">
        <f>IF(C81&gt;0.5,Raw!D81*D$11,-999)</f>
        <v>173.8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0.75220100000000001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0.74020300000000006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1.0462759999999998E+20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0.44050925925925927</v>
      </c>
      <c r="C82" s="15">
        <f>Raw!C82</f>
        <v>25.9</v>
      </c>
      <c r="D82" s="15">
        <f>IF(C82&gt;0.5,Raw!D82*D$11,-999)</f>
        <v>160.4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0.55509699999999995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0.74901300000000004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9.6560799999999984E+19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0.44056712962962963</v>
      </c>
      <c r="C83" s="15">
        <f>Raw!C83</f>
        <v>26.2</v>
      </c>
      <c r="D83" s="15">
        <f>IF(C83&gt;0.5,Raw!D83*D$11,-999)</f>
        <v>180.1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0.74145899999999998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0.83370999999999995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1.0842019999999998E+20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0.44061342592592595</v>
      </c>
      <c r="C84" s="15">
        <f>Raw!C84</f>
        <v>27.5</v>
      </c>
      <c r="D84" s="15">
        <f>IF(C84&gt;0.5,Raw!D84*D$11,-999)</f>
        <v>155.9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0.72511700000000001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0.81542000000000003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9.3851799999999967E+19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0.44067129629629626</v>
      </c>
      <c r="C85" s="15">
        <f>Raw!C85</f>
        <v>28.6</v>
      </c>
      <c r="D85" s="15">
        <f>IF(C85&gt;0.5,Raw!D85*D$11,-999)</f>
        <v>146.9</v>
      </c>
      <c r="E85" s="9">
        <f>IF(Raw!$G85&gt;$C$8,IF(Raw!$Q85&gt;$C$8,IF(Raw!$N85&gt;$C$9,IF(Raw!$N85&lt;$A$9,IF(Raw!$X85&gt;$C$9,IF(Raw!$X85&lt;$A$9,Raw!H85,-999),-999),-999),-999),-999),-999)</f>
        <v>4.0161000000000002E-2</v>
      </c>
      <c r="F85" s="9">
        <f>IF(Raw!$G85&gt;$C$8,IF(Raw!$Q85&gt;$C$8,IF(Raw!$N85&gt;$C$9,IF(Raw!$N85&lt;$A$9,IF(Raw!$X85&gt;$C$9,IF(Raw!$X85&lt;$A$9,Raw!I85,-999),-999),-999),-999),-999),-999)</f>
        <v>5.1475E-2</v>
      </c>
      <c r="G85" s="9">
        <f>Raw!G85</f>
        <v>0.813168</v>
      </c>
      <c r="H85" s="9">
        <f>IF(Raw!$G85&gt;$C$8,IF(Raw!$Q85&gt;$C$8,IF(Raw!$N85&gt;$C$9,IF(Raw!$N85&lt;$A$9,IF(Raw!$X85&gt;$C$9,IF(Raw!$X85&lt;$A$9,Raw!L85,-999),-999),-999),-999),-999),-999)</f>
        <v>323.7</v>
      </c>
      <c r="I85" s="9">
        <f>IF(Raw!$G85&gt;$C$8,IF(Raw!$Q85&gt;$C$8,IF(Raw!$N85&gt;$C$9,IF(Raw!$N85&lt;$A$9,IF(Raw!$X85&gt;$C$9,IF(Raw!$X85&lt;$A$9,Raw!M85,-999),-999),-999),-999),-999),-999)</f>
        <v>3.5875999999999998E-2</v>
      </c>
      <c r="J85" s="9">
        <f>IF(Raw!$G85&gt;$C$8,IF(Raw!$Q85&gt;$C$8,IF(Raw!$N85&gt;$C$9,IF(Raw!$N85&lt;$A$9,IF(Raw!$X85&gt;$C$9,IF(Raw!$X85&lt;$A$9,Raw!N85,-999),-999),-999),-999),-999),-999)</f>
        <v>752</v>
      </c>
      <c r="K85" s="9">
        <f>IF(Raw!$G85&gt;$C$8,IF(Raw!$Q85&gt;$C$8,IF(Raw!$N85&gt;$C$9,IF(Raw!$N85&lt;$A$9,IF(Raw!$X85&gt;$C$9,IF(Raw!$X85&lt;$A$9,Raw!R85,-999),-999),-999),-999),-999),-999)</f>
        <v>3.4048000000000002E-2</v>
      </c>
      <c r="L85" s="9">
        <f>IF(Raw!$G85&gt;$C$8,IF(Raw!$Q85&gt;$C$8,IF(Raw!$N85&gt;$C$9,IF(Raw!$N85&lt;$A$9,IF(Raw!$X85&gt;$C$9,IF(Raw!$X85&lt;$A$9,Raw!S85,-999),-999),-999),-999),-999),-999)</f>
        <v>5.1582000000000003E-2</v>
      </c>
      <c r="M85" s="9">
        <f>Raw!Q85</f>
        <v>0.81974800000000003</v>
      </c>
      <c r="N85" s="9">
        <f>IF(Raw!$G85&gt;$C$8,IF(Raw!$Q85&gt;$C$8,IF(Raw!$N85&gt;$C$9,IF(Raw!$N85&lt;$A$9,IF(Raw!$X85&gt;$C$9,IF(Raw!$X85&lt;$A$9,Raw!V85,-999),-999),-999),-999),-999),-999)</f>
        <v>548.5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2141</v>
      </c>
      <c r="R85" s="9">
        <f t="shared" si="20"/>
        <v>1.1313999999999998E-2</v>
      </c>
      <c r="S85" s="9">
        <f t="shared" si="21"/>
        <v>0.21979601748421559</v>
      </c>
      <c r="T85" s="9">
        <f t="shared" si="22"/>
        <v>1.7534000000000001E-2</v>
      </c>
      <c r="U85" s="9">
        <f t="shared" si="23"/>
        <v>0.33992477996200227</v>
      </c>
      <c r="V85" s="15">
        <f t="shared" si="16"/>
        <v>0</v>
      </c>
      <c r="X85" s="11">
        <f t="shared" si="24"/>
        <v>8.8433799999999984E+19</v>
      </c>
      <c r="Y85" s="11">
        <f t="shared" si="25"/>
        <v>3.2369999999999998E-18</v>
      </c>
      <c r="Z85" s="11">
        <f t="shared" si="26"/>
        <v>7.5199999999999996E-4</v>
      </c>
      <c r="AA85" s="16">
        <f t="shared" si="27"/>
        <v>0.17713601883966756</v>
      </c>
      <c r="AB85" s="9">
        <f t="shared" si="17"/>
        <v>3.7153902954334732E-2</v>
      </c>
      <c r="AC85" s="9">
        <f t="shared" si="18"/>
        <v>0.82286398116033255</v>
      </c>
      <c r="AD85" s="15">
        <f t="shared" si="19"/>
        <v>235.55321654211119</v>
      </c>
      <c r="AE85" s="3">
        <f t="shared" si="28"/>
        <v>389.73479999999989</v>
      </c>
      <c r="AF85" s="2">
        <f t="shared" si="29"/>
        <v>0.25</v>
      </c>
      <c r="AG85" s="9">
        <f t="shared" si="30"/>
        <v>6.159259638647617E-2</v>
      </c>
      <c r="AH85" s="2">
        <f t="shared" si="31"/>
        <v>2.9804336847965121</v>
      </c>
    </row>
    <row r="86" spans="1:34">
      <c r="A86" s="1">
        <f>Raw!A86</f>
        <v>73</v>
      </c>
      <c r="B86" s="14">
        <f>Raw!B86</f>
        <v>0.44072916666666667</v>
      </c>
      <c r="C86" s="15">
        <f>Raw!C86</f>
        <v>30.2</v>
      </c>
      <c r="D86" s="15">
        <f>IF(C86&gt;0.5,Raw!D86*D$11,-999)</f>
        <v>134.4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0.69636200000000004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0.91364999999999996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8.0908799999999984E+19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0.44078703703703703</v>
      </c>
      <c r="C87" s="15">
        <f>Raw!C87</f>
        <v>30.4</v>
      </c>
      <c r="D87" s="15">
        <f>IF(C87&gt;0.5,Raw!D87*D$11,-999)</f>
        <v>133.5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0.77095000000000002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0.85849399999999998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8.0366999999999984E+19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0.44083333333333335</v>
      </c>
      <c r="C88" s="15">
        <f>Raw!C88</f>
        <v>31.5</v>
      </c>
      <c r="D88" s="15">
        <f>IF(C88&gt;0.5,Raw!D88*D$11,-999)</f>
        <v>129.9</v>
      </c>
      <c r="E88" s="9">
        <f>IF(Raw!$G88&gt;$C$8,IF(Raw!$Q88&gt;$C$8,IF(Raw!$N88&gt;$C$9,IF(Raw!$N88&lt;$A$9,IF(Raw!$X88&gt;$C$9,IF(Raw!$X88&lt;$A$9,Raw!H88,-999),-999),-999),-999),-999),-999)</f>
        <v>4.1655999999999999E-2</v>
      </c>
      <c r="F88" s="9">
        <f>IF(Raw!$G88&gt;$C$8,IF(Raw!$Q88&gt;$C$8,IF(Raw!$N88&gt;$C$9,IF(Raw!$N88&lt;$A$9,IF(Raw!$X88&gt;$C$9,IF(Raw!$X88&lt;$A$9,Raw!I88,-999),-999),-999),-999),-999),-999)</f>
        <v>6.3596E-2</v>
      </c>
      <c r="G88" s="9">
        <f>Raw!G88</f>
        <v>0.88917299999999999</v>
      </c>
      <c r="H88" s="9">
        <f>IF(Raw!$G88&gt;$C$8,IF(Raw!$Q88&gt;$C$8,IF(Raw!$N88&gt;$C$9,IF(Raw!$N88&lt;$A$9,IF(Raw!$X88&gt;$C$9,IF(Raw!$X88&lt;$A$9,Raw!L88,-999),-999),-999),-999),-999),-999)</f>
        <v>538.4</v>
      </c>
      <c r="I88" s="9">
        <f>IF(Raw!$G88&gt;$C$8,IF(Raw!$Q88&gt;$C$8,IF(Raw!$N88&gt;$C$9,IF(Raw!$N88&lt;$A$9,IF(Raw!$X88&gt;$C$9,IF(Raw!$X88&lt;$A$9,Raw!M88,-999),-999),-999),-999),-999),-999)</f>
        <v>2.4390000000000002E-3</v>
      </c>
      <c r="J88" s="9">
        <f>IF(Raw!$G88&gt;$C$8,IF(Raw!$Q88&gt;$C$8,IF(Raw!$N88&gt;$C$9,IF(Raw!$N88&lt;$A$9,IF(Raw!$X88&gt;$C$9,IF(Raw!$X88&lt;$A$9,Raw!N88,-999),-999),-999),-999),-999),-999)</f>
        <v>3171</v>
      </c>
      <c r="K88" s="9">
        <f>IF(Raw!$G88&gt;$C$8,IF(Raw!$Q88&gt;$C$8,IF(Raw!$N88&gt;$C$9,IF(Raw!$N88&lt;$A$9,IF(Raw!$X88&gt;$C$9,IF(Raw!$X88&lt;$A$9,Raw!R88,-999),-999),-999),-999),-999),-999)</f>
        <v>3.9673E-2</v>
      </c>
      <c r="L88" s="9">
        <f>IF(Raw!$G88&gt;$C$8,IF(Raw!$Q88&gt;$C$8,IF(Raw!$N88&gt;$C$9,IF(Raw!$N88&lt;$A$9,IF(Raw!$X88&gt;$C$9,IF(Raw!$X88&lt;$A$9,Raw!S88,-999),-999),-999),-999),-999),-999)</f>
        <v>6.3721E-2</v>
      </c>
      <c r="M88" s="9">
        <f>Raw!Q88</f>
        <v>0.825569</v>
      </c>
      <c r="N88" s="9">
        <f>IF(Raw!$G88&gt;$C$8,IF(Raw!$Q88&gt;$C$8,IF(Raw!$N88&gt;$C$9,IF(Raw!$N88&lt;$A$9,IF(Raw!$X88&gt;$C$9,IF(Raw!$X88&lt;$A$9,Raw!V88,-999),-999),-999),-999),-999),-999)</f>
        <v>591.1</v>
      </c>
      <c r="O88" s="9">
        <f>IF(Raw!$G88&gt;$C$8,IF(Raw!$Q88&gt;$C$8,IF(Raw!$N88&gt;$C$9,IF(Raw!$N88&lt;$A$9,IF(Raw!$X88&gt;$C$9,IF(Raw!$X88&lt;$A$9,Raw!W88,-999),-999),-999),-999),-999),-999)</f>
        <v>2.4390000000000002E-3</v>
      </c>
      <c r="P88" s="9">
        <f>IF(Raw!$G88&gt;$C$8,IF(Raw!$Q88&gt;$C$8,IF(Raw!$N88&gt;$C$9,IF(Raw!$N88&lt;$A$9,IF(Raw!$X88&gt;$C$9,IF(Raw!$X88&lt;$A$9,Raw!X88,-999),-999),-999),-999),-999),-999)</f>
        <v>3558</v>
      </c>
      <c r="R88" s="9">
        <f t="shared" si="20"/>
        <v>2.1940000000000001E-2</v>
      </c>
      <c r="S88" s="9">
        <f t="shared" si="21"/>
        <v>0.34499025095917984</v>
      </c>
      <c r="T88" s="9">
        <f t="shared" si="22"/>
        <v>2.4048E-2</v>
      </c>
      <c r="U88" s="9">
        <f t="shared" si="23"/>
        <v>0.37739520723152492</v>
      </c>
      <c r="V88" s="15">
        <f t="shared" si="16"/>
        <v>0</v>
      </c>
      <c r="X88" s="11">
        <f t="shared" si="24"/>
        <v>7.8199799999999984E+19</v>
      </c>
      <c r="Y88" s="11">
        <f t="shared" si="25"/>
        <v>5.3839999999999992E-18</v>
      </c>
      <c r="Z88" s="11">
        <f t="shared" si="26"/>
        <v>3.1709999999999998E-3</v>
      </c>
      <c r="AA88" s="16">
        <f t="shared" si="27"/>
        <v>0.57174894792503117</v>
      </c>
      <c r="AB88" s="9">
        <f t="shared" si="17"/>
        <v>5.342241869970115E-2</v>
      </c>
      <c r="AC88" s="9">
        <f t="shared" si="18"/>
        <v>0.42825105207496877</v>
      </c>
      <c r="AD88" s="15">
        <f t="shared" si="19"/>
        <v>180.30556541312868</v>
      </c>
      <c r="AE88" s="3">
        <f t="shared" si="28"/>
        <v>648.23359999999968</v>
      </c>
      <c r="AF88" s="2">
        <f t="shared" si="29"/>
        <v>0.25</v>
      </c>
      <c r="AG88" s="9">
        <f t="shared" si="30"/>
        <v>5.2343427864680742E-2</v>
      </c>
      <c r="AH88" s="2">
        <f t="shared" si="31"/>
        <v>2.5328712335280765</v>
      </c>
    </row>
    <row r="89" spans="1:34">
      <c r="A89" s="1">
        <f>Raw!A89</f>
        <v>76</v>
      </c>
      <c r="B89" s="14">
        <f>Raw!B89</f>
        <v>0.44089120370370366</v>
      </c>
      <c r="C89" s="15">
        <f>Raw!C89</f>
        <v>33.5</v>
      </c>
      <c r="D89" s="15">
        <f>IF(C89&gt;0.5,Raw!D89*D$11,-999)</f>
        <v>108.4</v>
      </c>
      <c r="E89" s="9">
        <f>IF(Raw!$G89&gt;$C$8,IF(Raw!$Q89&gt;$C$8,IF(Raw!$N89&gt;$C$9,IF(Raw!$N89&lt;$A$9,IF(Raw!$X89&gt;$C$9,IF(Raw!$X89&lt;$A$9,Raw!H89,-999),-999),-999),-999),-999),-999)</f>
        <v>3.8714999999999999E-2</v>
      </c>
      <c r="F89" s="9">
        <f>IF(Raw!$G89&gt;$C$8,IF(Raw!$Q89&gt;$C$8,IF(Raw!$N89&gt;$C$9,IF(Raw!$N89&lt;$A$9,IF(Raw!$X89&gt;$C$9,IF(Raw!$X89&lt;$A$9,Raw!I89,-999),-999),-999),-999),-999),-999)</f>
        <v>5.8103000000000002E-2</v>
      </c>
      <c r="G89" s="9">
        <f>Raw!G89</f>
        <v>0.80405199999999999</v>
      </c>
      <c r="H89" s="9">
        <f>IF(Raw!$G89&gt;$C$8,IF(Raw!$Q89&gt;$C$8,IF(Raw!$N89&gt;$C$9,IF(Raw!$N89&lt;$A$9,IF(Raw!$X89&gt;$C$9,IF(Raw!$X89&lt;$A$9,Raw!L89,-999),-999),-999),-999),-999),-999)</f>
        <v>572.9</v>
      </c>
      <c r="I89" s="9">
        <f>IF(Raw!$G89&gt;$C$8,IF(Raw!$Q89&gt;$C$8,IF(Raw!$N89&gt;$C$9,IF(Raw!$N89&lt;$A$9,IF(Raw!$X89&gt;$C$9,IF(Raw!$X89&lt;$A$9,Raw!M89,-999),-999),-999),-999),-999),-999)</f>
        <v>2.4390000000000002E-3</v>
      </c>
      <c r="J89" s="9">
        <f>IF(Raw!$G89&gt;$C$8,IF(Raw!$Q89&gt;$C$8,IF(Raw!$N89&gt;$C$9,IF(Raw!$N89&lt;$A$9,IF(Raw!$X89&gt;$C$9,IF(Raw!$X89&lt;$A$9,Raw!N89,-999),-999),-999),-999),-999),-999)</f>
        <v>1393</v>
      </c>
      <c r="K89" s="9">
        <f>IF(Raw!$G89&gt;$C$8,IF(Raw!$Q89&gt;$C$8,IF(Raw!$N89&gt;$C$9,IF(Raw!$N89&lt;$A$9,IF(Raw!$X89&gt;$C$9,IF(Raw!$X89&lt;$A$9,Raw!R89,-999),-999),-999),-999),-999),-999)</f>
        <v>4.1284000000000001E-2</v>
      </c>
      <c r="L89" s="9">
        <f>IF(Raw!$G89&gt;$C$8,IF(Raw!$Q89&gt;$C$8,IF(Raw!$N89&gt;$C$9,IF(Raw!$N89&lt;$A$9,IF(Raw!$X89&gt;$C$9,IF(Raw!$X89&lt;$A$9,Raw!S89,-999),-999),-999),-999),-999),-999)</f>
        <v>6.4082E-2</v>
      </c>
      <c r="M89" s="9">
        <f>Raw!Q89</f>
        <v>0.92993300000000001</v>
      </c>
      <c r="N89" s="9">
        <f>IF(Raw!$G89&gt;$C$8,IF(Raw!$Q89&gt;$C$8,IF(Raw!$N89&gt;$C$9,IF(Raw!$N89&lt;$A$9,IF(Raw!$X89&gt;$C$9,IF(Raw!$X89&lt;$A$9,Raw!V89,-999),-999),-999),-999),-999),-999)</f>
        <v>448.3</v>
      </c>
      <c r="O89" s="9">
        <f>IF(Raw!$G89&gt;$C$8,IF(Raw!$Q89&gt;$C$8,IF(Raw!$N89&gt;$C$9,IF(Raw!$N89&lt;$A$9,IF(Raw!$X89&gt;$C$9,IF(Raw!$X89&lt;$A$9,Raw!W89,-999),-999),-999),-999),-999),-999)</f>
        <v>2.4390000000000002E-3</v>
      </c>
      <c r="P89" s="9">
        <f>IF(Raw!$G89&gt;$C$8,IF(Raw!$Q89&gt;$C$8,IF(Raw!$N89&gt;$C$9,IF(Raw!$N89&lt;$A$9,IF(Raw!$X89&gt;$C$9,IF(Raw!$X89&lt;$A$9,Raw!X89,-999),-999),-999),-999),-999),-999)</f>
        <v>1078</v>
      </c>
      <c r="R89" s="9">
        <f t="shared" si="20"/>
        <v>1.9388000000000002E-2</v>
      </c>
      <c r="S89" s="9">
        <f t="shared" si="21"/>
        <v>0.33368328657728519</v>
      </c>
      <c r="T89" s="9">
        <f t="shared" si="22"/>
        <v>2.2797999999999999E-2</v>
      </c>
      <c r="U89" s="9">
        <f t="shared" si="23"/>
        <v>0.35576292874754217</v>
      </c>
      <c r="V89" s="15">
        <f t="shared" si="16"/>
        <v>0</v>
      </c>
      <c r="X89" s="11">
        <f t="shared" si="24"/>
        <v>6.5256799999999992E+19</v>
      </c>
      <c r="Y89" s="11">
        <f t="shared" si="25"/>
        <v>5.7289999999999993E-18</v>
      </c>
      <c r="Z89" s="11">
        <f t="shared" si="26"/>
        <v>1.3929999999999999E-3</v>
      </c>
      <c r="AA89" s="16">
        <f t="shared" si="27"/>
        <v>0.34244342747139267</v>
      </c>
      <c r="AB89" s="9">
        <f t="shared" si="17"/>
        <v>4.9091025259492813E-2</v>
      </c>
      <c r="AC89" s="9">
        <f t="shared" si="18"/>
        <v>0.65755657252860722</v>
      </c>
      <c r="AD89" s="15">
        <f t="shared" si="19"/>
        <v>245.83160622497675</v>
      </c>
      <c r="AE89" s="3">
        <f t="shared" si="28"/>
        <v>689.77159999999969</v>
      </c>
      <c r="AF89" s="2">
        <f t="shared" si="29"/>
        <v>0.25</v>
      </c>
      <c r="AG89" s="9">
        <f t="shared" si="30"/>
        <v>6.7275209391777113E-2</v>
      </c>
      <c r="AH89" s="2">
        <f t="shared" si="31"/>
        <v>3.2554123707474822</v>
      </c>
    </row>
    <row r="90" spans="1:34">
      <c r="A90" s="1">
        <f>Raw!A90</f>
        <v>77</v>
      </c>
      <c r="B90" s="14">
        <f>Raw!B90</f>
        <v>0.44094907407407408</v>
      </c>
      <c r="C90" s="15">
        <f>Raw!C90</f>
        <v>33.1</v>
      </c>
      <c r="D90" s="15">
        <f>IF(C90&gt;0.5,Raw!D90*D$11,-999)</f>
        <v>108.4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0.69931699999999997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0.86438899999999996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6.5256799999999992E+19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0.44100694444444444</v>
      </c>
      <c r="C91" s="15">
        <f>Raw!C91</f>
        <v>35.200000000000003</v>
      </c>
      <c r="D91" s="15">
        <f>IF(C91&gt;0.5,Raw!D91*D$11,-999)</f>
        <v>96.8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0.77568000000000004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0.90677099999999999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5.8273599999999992E+19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0.44105324074074076</v>
      </c>
      <c r="C92" s="15">
        <f>Raw!C92</f>
        <v>35.299999999999997</v>
      </c>
      <c r="D92" s="15">
        <f>IF(C92&gt;0.5,Raw!D92*D$11,-999)</f>
        <v>90.5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0.83185100000000001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0.92889600000000005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5.4480999999999984E+19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0.44111111111111106</v>
      </c>
      <c r="C93" s="15">
        <f>Raw!C93</f>
        <v>36.4</v>
      </c>
      <c r="D93" s="15">
        <f>IF(C93&gt;0.5,Raw!D93*D$11,-999)</f>
        <v>86</v>
      </c>
      <c r="E93" s="9">
        <f>IF(Raw!$G93&gt;$C$8,IF(Raw!$Q93&gt;$C$8,IF(Raw!$N93&gt;$C$9,IF(Raw!$N93&lt;$A$9,IF(Raw!$X93&gt;$C$9,IF(Raw!$X93&lt;$A$9,Raw!H93,-999),-999),-999),-999),-999),-999)</f>
        <v>4.7662000000000003E-2</v>
      </c>
      <c r="F93" s="9">
        <f>IF(Raw!$G93&gt;$C$8,IF(Raw!$Q93&gt;$C$8,IF(Raw!$N93&gt;$C$9,IF(Raw!$N93&lt;$A$9,IF(Raw!$X93&gt;$C$9,IF(Raw!$X93&lt;$A$9,Raw!I93,-999),-999),-999),-999),-999),-999)</f>
        <v>6.9983000000000004E-2</v>
      </c>
      <c r="G93" s="9">
        <f>Raw!G93</f>
        <v>0.859429</v>
      </c>
      <c r="H93" s="9">
        <f>IF(Raw!$G93&gt;$C$8,IF(Raw!$Q93&gt;$C$8,IF(Raw!$N93&gt;$C$9,IF(Raw!$N93&lt;$A$9,IF(Raw!$X93&gt;$C$9,IF(Raw!$X93&lt;$A$9,Raw!L93,-999),-999),-999),-999),-999),-999)</f>
        <v>445.2</v>
      </c>
      <c r="I93" s="9">
        <f>IF(Raw!$G93&gt;$C$8,IF(Raw!$Q93&gt;$C$8,IF(Raw!$N93&gt;$C$9,IF(Raw!$N93&lt;$A$9,IF(Raw!$X93&gt;$C$9,IF(Raw!$X93&lt;$A$9,Raw!M93,-999),-999),-999),-999),-999),-999)</f>
        <v>2.4390000000000002E-3</v>
      </c>
      <c r="J93" s="9">
        <f>IF(Raw!$G93&gt;$C$8,IF(Raw!$Q93&gt;$C$8,IF(Raw!$N93&gt;$C$9,IF(Raw!$N93&lt;$A$9,IF(Raw!$X93&gt;$C$9,IF(Raw!$X93&lt;$A$9,Raw!N93,-999),-999),-999),-999),-999),-999)</f>
        <v>4531</v>
      </c>
      <c r="K93" s="9">
        <f>IF(Raw!$G93&gt;$C$8,IF(Raw!$Q93&gt;$C$8,IF(Raw!$N93&gt;$C$9,IF(Raw!$N93&lt;$A$9,IF(Raw!$X93&gt;$C$9,IF(Raw!$X93&lt;$A$9,Raw!R93,-999),-999),-999),-999),-999),-999)</f>
        <v>4.5243999999999999E-2</v>
      </c>
      <c r="L93" s="9">
        <f>IF(Raw!$G93&gt;$C$8,IF(Raw!$Q93&gt;$C$8,IF(Raw!$N93&gt;$C$9,IF(Raw!$N93&lt;$A$9,IF(Raw!$X93&gt;$C$9,IF(Raw!$X93&lt;$A$9,Raw!S93,-999),-999),-999),-999),-999),-999)</f>
        <v>7.2041999999999995E-2</v>
      </c>
      <c r="M93" s="9">
        <f>Raw!Q93</f>
        <v>0.88277700000000003</v>
      </c>
      <c r="N93" s="9">
        <f>IF(Raw!$G93&gt;$C$8,IF(Raw!$Q93&gt;$C$8,IF(Raw!$N93&gt;$C$9,IF(Raw!$N93&lt;$A$9,IF(Raw!$X93&gt;$C$9,IF(Raw!$X93&lt;$A$9,Raw!V93,-999),-999),-999),-999),-999),-999)</f>
        <v>479.6</v>
      </c>
      <c r="O93" s="9">
        <f>IF(Raw!$G93&gt;$C$8,IF(Raw!$Q93&gt;$C$8,IF(Raw!$N93&gt;$C$9,IF(Raw!$N93&lt;$A$9,IF(Raw!$X93&gt;$C$9,IF(Raw!$X93&lt;$A$9,Raw!W93,-999),-999),-999),-999),-999),-999)</f>
        <v>2.4390000000000002E-3</v>
      </c>
      <c r="P93" s="9">
        <f>IF(Raw!$G93&gt;$C$8,IF(Raw!$Q93&gt;$C$8,IF(Raw!$N93&gt;$C$9,IF(Raw!$N93&lt;$A$9,IF(Raw!$X93&gt;$C$9,IF(Raw!$X93&lt;$A$9,Raw!X93,-999),-999),-999),-999),-999),-999)</f>
        <v>1270</v>
      </c>
      <c r="R93" s="9">
        <f t="shared" si="20"/>
        <v>2.2321000000000001E-2</v>
      </c>
      <c r="S93" s="9">
        <f t="shared" si="21"/>
        <v>0.31894888758698542</v>
      </c>
      <c r="T93" s="9">
        <f t="shared" si="22"/>
        <v>2.6797999999999995E-2</v>
      </c>
      <c r="U93" s="9">
        <f t="shared" si="23"/>
        <v>0.37197745759418116</v>
      </c>
      <c r="V93" s="15">
        <f t="shared" si="16"/>
        <v>0</v>
      </c>
      <c r="X93" s="11">
        <f t="shared" si="24"/>
        <v>5.1771999999999984E+19</v>
      </c>
      <c r="Y93" s="11">
        <f t="shared" si="25"/>
        <v>4.4519999999999999E-18</v>
      </c>
      <c r="Z93" s="11">
        <f t="shared" si="26"/>
        <v>4.5309999999999994E-3</v>
      </c>
      <c r="AA93" s="16">
        <f t="shared" si="27"/>
        <v>0.51084586908597096</v>
      </c>
      <c r="AB93" s="9">
        <f t="shared" si="17"/>
        <v>5.8933647599765847E-2</v>
      </c>
      <c r="AC93" s="9">
        <f t="shared" si="18"/>
        <v>0.48915413091402904</v>
      </c>
      <c r="AD93" s="15">
        <f t="shared" si="19"/>
        <v>112.74461908761226</v>
      </c>
      <c r="AE93" s="3">
        <f t="shared" si="28"/>
        <v>536.02079999999989</v>
      </c>
      <c r="AF93" s="2">
        <f t="shared" si="29"/>
        <v>0.25</v>
      </c>
      <c r="AG93" s="9">
        <f t="shared" si="30"/>
        <v>3.2260351358180311E-2</v>
      </c>
      <c r="AH93" s="2">
        <f t="shared" si="31"/>
        <v>1.5610616131195121</v>
      </c>
    </row>
    <row r="94" spans="1:34">
      <c r="A94" s="1">
        <f>Raw!A94</f>
        <v>81</v>
      </c>
      <c r="B94" s="14">
        <f>Raw!B94</f>
        <v>0.44116898148148148</v>
      </c>
      <c r="C94" s="15">
        <f>Raw!C94</f>
        <v>37.5</v>
      </c>
      <c r="D94" s="15">
        <f>IF(C94&gt;0.5,Raw!D94*D$11,-999)</f>
        <v>80.599999999999994</v>
      </c>
      <c r="E94" s="9">
        <f>IF(Raw!$G94&gt;$C$8,IF(Raw!$Q94&gt;$C$8,IF(Raw!$N94&gt;$C$9,IF(Raw!$N94&lt;$A$9,IF(Raw!$X94&gt;$C$9,IF(Raw!$X94&lt;$A$9,Raw!H94,-999),-999),-999),-999),-999),-999)</f>
        <v>5.0485000000000002E-2</v>
      </c>
      <c r="F94" s="9">
        <f>IF(Raw!$G94&gt;$C$8,IF(Raw!$Q94&gt;$C$8,IF(Raw!$N94&gt;$C$9,IF(Raw!$N94&lt;$A$9,IF(Raw!$X94&gt;$C$9,IF(Raw!$X94&lt;$A$9,Raw!I94,-999),-999),-999),-999),-999),-999)</f>
        <v>7.3939000000000005E-2</v>
      </c>
      <c r="G94" s="9">
        <f>Raw!G94</f>
        <v>0.86088799999999999</v>
      </c>
      <c r="H94" s="9">
        <f>IF(Raw!$G94&gt;$C$8,IF(Raw!$Q94&gt;$C$8,IF(Raw!$N94&gt;$C$9,IF(Raw!$N94&lt;$A$9,IF(Raw!$X94&gt;$C$9,IF(Raw!$X94&lt;$A$9,Raw!L94,-999),-999),-999),-999),-999),-999)</f>
        <v>379.4</v>
      </c>
      <c r="I94" s="9">
        <f>IF(Raw!$G94&gt;$C$8,IF(Raw!$Q94&gt;$C$8,IF(Raw!$N94&gt;$C$9,IF(Raw!$N94&lt;$A$9,IF(Raw!$X94&gt;$C$9,IF(Raw!$X94&lt;$A$9,Raw!M94,-999),-999),-999),-999),-999),-999)</f>
        <v>2.4390000000000002E-3</v>
      </c>
      <c r="J94" s="9">
        <f>IF(Raw!$G94&gt;$C$8,IF(Raw!$Q94&gt;$C$8,IF(Raw!$N94&gt;$C$9,IF(Raw!$N94&lt;$A$9,IF(Raw!$X94&gt;$C$9,IF(Raw!$X94&lt;$A$9,Raw!N94,-999),-999),-999),-999),-999),-999)</f>
        <v>2210</v>
      </c>
      <c r="K94" s="9">
        <f>IF(Raw!$G94&gt;$C$8,IF(Raw!$Q94&gt;$C$8,IF(Raw!$N94&gt;$C$9,IF(Raw!$N94&lt;$A$9,IF(Raw!$X94&gt;$C$9,IF(Raw!$X94&lt;$A$9,Raw!R94,-999),-999),-999),-999),-999),-999)</f>
        <v>4.4982000000000001E-2</v>
      </c>
      <c r="L94" s="9">
        <f>IF(Raw!$G94&gt;$C$8,IF(Raw!$Q94&gt;$C$8,IF(Raw!$N94&gt;$C$9,IF(Raw!$N94&lt;$A$9,IF(Raw!$X94&gt;$C$9,IF(Raw!$X94&lt;$A$9,Raw!S94,-999),-999),-999),-999),-999),-999)</f>
        <v>7.8695000000000001E-2</v>
      </c>
      <c r="M94" s="9">
        <f>Raw!Q94</f>
        <v>0.92239199999999999</v>
      </c>
      <c r="N94" s="9">
        <f>IF(Raw!$G94&gt;$C$8,IF(Raw!$Q94&gt;$C$8,IF(Raw!$N94&gt;$C$9,IF(Raw!$N94&lt;$A$9,IF(Raw!$X94&gt;$C$9,IF(Raw!$X94&lt;$A$9,Raw!V94,-999),-999),-999),-999),-999),-999)</f>
        <v>548.5</v>
      </c>
      <c r="O94" s="9">
        <f>IF(Raw!$G94&gt;$C$8,IF(Raw!$Q94&gt;$C$8,IF(Raw!$N94&gt;$C$9,IF(Raw!$N94&lt;$A$9,IF(Raw!$X94&gt;$C$9,IF(Raw!$X94&lt;$A$9,Raw!W94,-999),-999),-999),-999),-999),-999)</f>
        <v>2.4390000000000002E-3</v>
      </c>
      <c r="P94" s="9">
        <f>IF(Raw!$G94&gt;$C$8,IF(Raw!$Q94&gt;$C$8,IF(Raw!$N94&gt;$C$9,IF(Raw!$N94&lt;$A$9,IF(Raw!$X94&gt;$C$9,IF(Raw!$X94&lt;$A$9,Raw!X94,-999),-999),-999),-999),-999),-999)</f>
        <v>869</v>
      </c>
      <c r="R94" s="9">
        <f t="shared" si="20"/>
        <v>2.3454000000000003E-2</v>
      </c>
      <c r="S94" s="9">
        <f t="shared" si="21"/>
        <v>0.31720742774449212</v>
      </c>
      <c r="T94" s="9">
        <f t="shared" si="22"/>
        <v>3.3713E-2</v>
      </c>
      <c r="U94" s="9">
        <f t="shared" si="23"/>
        <v>0.428400787851833</v>
      </c>
      <c r="V94" s="15">
        <f t="shared" si="16"/>
        <v>0</v>
      </c>
      <c r="X94" s="11">
        <f t="shared" si="24"/>
        <v>4.8521199999999984E+19</v>
      </c>
      <c r="Y94" s="11">
        <f t="shared" si="25"/>
        <v>3.7939999999999992E-18</v>
      </c>
      <c r="Z94" s="11">
        <f t="shared" si="26"/>
        <v>2.2099999999999997E-3</v>
      </c>
      <c r="AA94" s="16">
        <f t="shared" si="27"/>
        <v>0.28918592525841258</v>
      </c>
      <c r="AB94" s="9">
        <f t="shared" si="17"/>
        <v>5.473132509823686E-2</v>
      </c>
      <c r="AC94" s="9">
        <f t="shared" si="18"/>
        <v>0.71081407474158753</v>
      </c>
      <c r="AD94" s="15">
        <f t="shared" si="19"/>
        <v>130.85335984543559</v>
      </c>
      <c r="AE94" s="3">
        <f t="shared" si="28"/>
        <v>456.79759999999976</v>
      </c>
      <c r="AF94" s="2">
        <f t="shared" si="29"/>
        <v>0.25</v>
      </c>
      <c r="AG94" s="9">
        <f t="shared" si="30"/>
        <v>4.3121294192956933E-2</v>
      </c>
      <c r="AH94" s="2">
        <f t="shared" si="31"/>
        <v>2.0866169845849871</v>
      </c>
    </row>
    <row r="95" spans="1:34">
      <c r="A95" s="1">
        <f>Raw!A95</f>
        <v>82</v>
      </c>
      <c r="B95" s="14">
        <f>Raw!B95</f>
        <v>0.44122685185185184</v>
      </c>
      <c r="C95" s="15">
        <f>Raw!C95</f>
        <v>38.4</v>
      </c>
      <c r="D95" s="15">
        <f>IF(C95&gt;0.5,Raw!D95*D$11,-999)</f>
        <v>69</v>
      </c>
      <c r="E95" s="9">
        <f>IF(Raw!$G95&gt;$C$8,IF(Raw!$Q95&gt;$C$8,IF(Raw!$N95&gt;$C$9,IF(Raw!$N95&lt;$A$9,IF(Raw!$X95&gt;$C$9,IF(Raw!$X95&lt;$A$9,Raw!H95,-999),-999),-999),-999),-999),-999)</f>
        <v>0.05</v>
      </c>
      <c r="F95" s="9">
        <f>IF(Raw!$G95&gt;$C$8,IF(Raw!$Q95&gt;$C$8,IF(Raw!$N95&gt;$C$9,IF(Raw!$N95&lt;$A$9,IF(Raw!$X95&gt;$C$9,IF(Raw!$X95&lt;$A$9,Raw!I95,-999),-999),-999),-999),-999),-999)</f>
        <v>7.5105000000000005E-2</v>
      </c>
      <c r="G95" s="9">
        <f>Raw!G95</f>
        <v>0.88163599999999998</v>
      </c>
      <c r="H95" s="9">
        <f>IF(Raw!$G95&gt;$C$8,IF(Raw!$Q95&gt;$C$8,IF(Raw!$N95&gt;$C$9,IF(Raw!$N95&lt;$A$9,IF(Raw!$X95&gt;$C$9,IF(Raw!$X95&lt;$A$9,Raw!L95,-999),-999),-999),-999),-999),-999)</f>
        <v>445.2</v>
      </c>
      <c r="I95" s="9">
        <f>IF(Raw!$G95&gt;$C$8,IF(Raw!$Q95&gt;$C$8,IF(Raw!$N95&gt;$C$9,IF(Raw!$N95&lt;$A$9,IF(Raw!$X95&gt;$C$9,IF(Raw!$X95&lt;$A$9,Raw!M95,-999),-999),-999),-999),-999),-999)</f>
        <v>2.4390000000000002E-3</v>
      </c>
      <c r="J95" s="9">
        <f>IF(Raw!$G95&gt;$C$8,IF(Raw!$Q95&gt;$C$8,IF(Raw!$N95&gt;$C$9,IF(Raw!$N95&lt;$A$9,IF(Raw!$X95&gt;$C$9,IF(Raw!$X95&lt;$A$9,Raw!N95,-999),-999),-999),-999),-999),-999)</f>
        <v>1397</v>
      </c>
      <c r="K95" s="9">
        <f>IF(Raw!$G95&gt;$C$8,IF(Raw!$Q95&gt;$C$8,IF(Raw!$N95&gt;$C$9,IF(Raw!$N95&lt;$A$9,IF(Raw!$X95&gt;$C$9,IF(Raw!$X95&lt;$A$9,Raw!R95,-999),-999),-999),-999),-999),-999)</f>
        <v>4.4340999999999998E-2</v>
      </c>
      <c r="L95" s="9">
        <f>IF(Raw!$G95&gt;$C$8,IF(Raw!$Q95&gt;$C$8,IF(Raw!$N95&gt;$C$9,IF(Raw!$N95&lt;$A$9,IF(Raw!$X95&gt;$C$9,IF(Raw!$X95&lt;$A$9,Raw!S95,-999),-999),-999),-999),-999),-999)</f>
        <v>7.7537999999999996E-2</v>
      </c>
      <c r="M95" s="9">
        <f>Raw!Q95</f>
        <v>0.92072900000000002</v>
      </c>
      <c r="N95" s="9">
        <f>IF(Raw!$G95&gt;$C$8,IF(Raw!$Q95&gt;$C$8,IF(Raw!$N95&gt;$C$9,IF(Raw!$N95&lt;$A$9,IF(Raw!$X95&gt;$C$9,IF(Raw!$X95&lt;$A$9,Raw!V95,-999),-999),-999),-999),-999),-999)</f>
        <v>517.1</v>
      </c>
      <c r="O95" s="9">
        <f>IF(Raw!$G95&gt;$C$8,IF(Raw!$Q95&gt;$C$8,IF(Raw!$N95&gt;$C$9,IF(Raw!$N95&lt;$A$9,IF(Raw!$X95&gt;$C$9,IF(Raw!$X95&lt;$A$9,Raw!W95,-999),-999),-999),-999),-999),-999)</f>
        <v>2.4390000000000002E-3</v>
      </c>
      <c r="P95" s="9">
        <f>IF(Raw!$G95&gt;$C$8,IF(Raw!$Q95&gt;$C$8,IF(Raw!$N95&gt;$C$9,IF(Raw!$N95&lt;$A$9,IF(Raw!$X95&gt;$C$9,IF(Raw!$X95&lt;$A$9,Raw!X95,-999),-999),-999),-999),-999),-999)</f>
        <v>3345</v>
      </c>
      <c r="R95" s="9">
        <f t="shared" si="20"/>
        <v>2.5105000000000002E-2</v>
      </c>
      <c r="S95" s="9">
        <f t="shared" si="21"/>
        <v>0.33426536182677585</v>
      </c>
      <c r="T95" s="9">
        <f t="shared" si="22"/>
        <v>3.3196999999999997E-2</v>
      </c>
      <c r="U95" s="9">
        <f t="shared" si="23"/>
        <v>0.42813846114163379</v>
      </c>
      <c r="V95" s="15">
        <f t="shared" si="16"/>
        <v>0</v>
      </c>
      <c r="X95" s="11">
        <f t="shared" si="24"/>
        <v>4.1537999999999992E+19</v>
      </c>
      <c r="Y95" s="11">
        <f t="shared" si="25"/>
        <v>4.4519999999999999E-18</v>
      </c>
      <c r="Z95" s="11">
        <f t="shared" si="26"/>
        <v>1.397E-3</v>
      </c>
      <c r="AA95" s="16">
        <f t="shared" si="27"/>
        <v>0.20530428547116583</v>
      </c>
      <c r="AB95" s="9">
        <f t="shared" si="17"/>
        <v>5.1156486364786292E-2</v>
      </c>
      <c r="AC95" s="9">
        <f t="shared" si="18"/>
        <v>0.79469571452883414</v>
      </c>
      <c r="AD95" s="15">
        <f t="shared" si="19"/>
        <v>146.96083426711942</v>
      </c>
      <c r="AE95" s="3">
        <f t="shared" si="28"/>
        <v>536.02079999999989</v>
      </c>
      <c r="AF95" s="2">
        <f t="shared" si="29"/>
        <v>0.25</v>
      </c>
      <c r="AG95" s="9">
        <f t="shared" si="30"/>
        <v>4.8399681100934761E-2</v>
      </c>
      <c r="AH95" s="2">
        <f t="shared" si="31"/>
        <v>2.342035380055977</v>
      </c>
    </row>
    <row r="96" spans="1:34">
      <c r="A96" s="1">
        <f>Raw!A96</f>
        <v>83</v>
      </c>
      <c r="B96" s="14">
        <f>Raw!B96</f>
        <v>0.44128472222222226</v>
      </c>
      <c r="C96" s="15">
        <f>Raw!C96</f>
        <v>39.5</v>
      </c>
      <c r="D96" s="15">
        <f>IF(C96&gt;0.5,Raw!D96*D$11,-999)</f>
        <v>63.6</v>
      </c>
      <c r="E96" s="9">
        <f>IF(Raw!$G96&gt;$C$8,IF(Raw!$Q96&gt;$C$8,IF(Raw!$N96&gt;$C$9,IF(Raw!$N96&lt;$A$9,IF(Raw!$X96&gt;$C$9,IF(Raw!$X96&lt;$A$9,Raw!H96,-999),-999),-999),-999),-999),-999)</f>
        <v>4.7855000000000002E-2</v>
      </c>
      <c r="F96" s="9">
        <f>IF(Raw!$G96&gt;$C$8,IF(Raw!$Q96&gt;$C$8,IF(Raw!$N96&gt;$C$9,IF(Raw!$N96&lt;$A$9,IF(Raw!$X96&gt;$C$9,IF(Raw!$X96&lt;$A$9,Raw!I96,-999),-999),-999),-999),-999),-999)</f>
        <v>7.5233999999999995E-2</v>
      </c>
      <c r="G96" s="9">
        <f>Raw!G96</f>
        <v>0.88798600000000005</v>
      </c>
      <c r="H96" s="9">
        <f>IF(Raw!$G96&gt;$C$8,IF(Raw!$Q96&gt;$C$8,IF(Raw!$N96&gt;$C$9,IF(Raw!$N96&lt;$A$9,IF(Raw!$X96&gt;$C$9,IF(Raw!$X96&lt;$A$9,Raw!L96,-999),-999),-999),-999),-999),-999)</f>
        <v>509</v>
      </c>
      <c r="I96" s="9">
        <f>IF(Raw!$G96&gt;$C$8,IF(Raw!$Q96&gt;$C$8,IF(Raw!$N96&gt;$C$9,IF(Raw!$N96&lt;$A$9,IF(Raw!$X96&gt;$C$9,IF(Raw!$X96&lt;$A$9,Raw!M96,-999),-999),-999),-999),-999),-999)</f>
        <v>2.4390000000000002E-3</v>
      </c>
      <c r="J96" s="9">
        <f>IF(Raw!$G96&gt;$C$8,IF(Raw!$Q96&gt;$C$8,IF(Raw!$N96&gt;$C$9,IF(Raw!$N96&lt;$A$9,IF(Raw!$X96&gt;$C$9,IF(Raw!$X96&lt;$A$9,Raw!N96,-999),-999),-999),-999),-999),-999)</f>
        <v>3589</v>
      </c>
      <c r="K96" s="9">
        <f>IF(Raw!$G96&gt;$C$8,IF(Raw!$Q96&gt;$C$8,IF(Raw!$N96&gt;$C$9,IF(Raw!$N96&lt;$A$9,IF(Raw!$X96&gt;$C$9,IF(Raw!$X96&lt;$A$9,Raw!R96,-999),-999),-999),-999),-999),-999)</f>
        <v>4.3815E-2</v>
      </c>
      <c r="L96" s="9">
        <f>IF(Raw!$G96&gt;$C$8,IF(Raw!$Q96&gt;$C$8,IF(Raw!$N96&gt;$C$9,IF(Raw!$N96&lt;$A$9,IF(Raw!$X96&gt;$C$9,IF(Raw!$X96&lt;$A$9,Raw!S96,-999),-999),-999),-999),-999),-999)</f>
        <v>7.2831999999999994E-2</v>
      </c>
      <c r="M96" s="9">
        <f>Raw!Q96</f>
        <v>0.89404600000000001</v>
      </c>
      <c r="N96" s="9">
        <f>IF(Raw!$G96&gt;$C$8,IF(Raw!$Q96&gt;$C$8,IF(Raw!$N96&gt;$C$9,IF(Raw!$N96&lt;$A$9,IF(Raw!$X96&gt;$C$9,IF(Raw!$X96&lt;$A$9,Raw!V96,-999),-999),-999),-999),-999),-999)</f>
        <v>495.9</v>
      </c>
      <c r="O96" s="9">
        <f>IF(Raw!$G96&gt;$C$8,IF(Raw!$Q96&gt;$C$8,IF(Raw!$N96&gt;$C$9,IF(Raw!$N96&lt;$A$9,IF(Raw!$X96&gt;$C$9,IF(Raw!$X96&lt;$A$9,Raw!W96,-999),-999),-999),-999),-999),-999)</f>
        <v>2.4390000000000002E-3</v>
      </c>
      <c r="P96" s="9">
        <f>IF(Raw!$G96&gt;$C$8,IF(Raw!$Q96&gt;$C$8,IF(Raw!$N96&gt;$C$9,IF(Raw!$N96&lt;$A$9,IF(Raw!$X96&gt;$C$9,IF(Raw!$X96&lt;$A$9,Raw!X96,-999),-999),-999),-999),-999),-999)</f>
        <v>3693</v>
      </c>
      <c r="R96" s="9">
        <f t="shared" si="20"/>
        <v>2.7378999999999994E-2</v>
      </c>
      <c r="S96" s="9">
        <f t="shared" si="21"/>
        <v>0.36391790945583108</v>
      </c>
      <c r="T96" s="9">
        <f t="shared" si="22"/>
        <v>2.9016999999999994E-2</v>
      </c>
      <c r="U96" s="9">
        <f t="shared" si="23"/>
        <v>0.39841003954305793</v>
      </c>
      <c r="V96" s="15">
        <f t="shared" si="16"/>
        <v>0</v>
      </c>
      <c r="X96" s="11">
        <f t="shared" si="24"/>
        <v>3.8287199999999992E+19</v>
      </c>
      <c r="Y96" s="11">
        <f t="shared" si="25"/>
        <v>5.0899999999999999E-18</v>
      </c>
      <c r="Z96" s="11">
        <f t="shared" si="26"/>
        <v>3.5889999999999997E-3</v>
      </c>
      <c r="AA96" s="16">
        <f t="shared" si="27"/>
        <v>0.41156773769161048</v>
      </c>
      <c r="AB96" s="9">
        <f t="shared" si="17"/>
        <v>5.5757461044597459E-2</v>
      </c>
      <c r="AC96" s="9">
        <f t="shared" si="18"/>
        <v>0.58843226230838952</v>
      </c>
      <c r="AD96" s="15">
        <f t="shared" si="19"/>
        <v>114.67476670147967</v>
      </c>
      <c r="AE96" s="3">
        <f t="shared" si="28"/>
        <v>612.83599999999979</v>
      </c>
      <c r="AF96" s="2">
        <f t="shared" si="29"/>
        <v>0.25</v>
      </c>
      <c r="AG96" s="9">
        <f t="shared" si="30"/>
        <v>3.5144291027790354E-2</v>
      </c>
      <c r="AH96" s="2">
        <f t="shared" si="31"/>
        <v>1.7006139528567923</v>
      </c>
    </row>
    <row r="97" spans="1:34">
      <c r="A97" s="1">
        <f>Raw!A97</f>
        <v>84</v>
      </c>
      <c r="B97" s="14">
        <f>Raw!B97</f>
        <v>0.44133101851851847</v>
      </c>
      <c r="C97" s="15">
        <f>Raw!C97</f>
        <v>40.799999999999997</v>
      </c>
      <c r="D97" s="15">
        <f>IF(C97&gt;0.5,Raw!D97*D$11,-999)</f>
        <v>59.1</v>
      </c>
      <c r="E97" s="9">
        <f>IF(Raw!$G97&gt;$C$8,IF(Raw!$Q97&gt;$C$8,IF(Raw!$N97&gt;$C$9,IF(Raw!$N97&lt;$A$9,IF(Raw!$X97&gt;$C$9,IF(Raw!$X97&lt;$A$9,Raw!H97,-999),-999),-999),-999),-999),-999)</f>
        <v>4.7015000000000001E-2</v>
      </c>
      <c r="F97" s="9">
        <f>IF(Raw!$G97&gt;$C$8,IF(Raw!$Q97&gt;$C$8,IF(Raw!$N97&gt;$C$9,IF(Raw!$N97&lt;$A$9,IF(Raw!$X97&gt;$C$9,IF(Raw!$X97&lt;$A$9,Raw!I97,-999),-999),-999),-999),-999),-999)</f>
        <v>7.8770000000000007E-2</v>
      </c>
      <c r="G97" s="9">
        <f>Raw!G97</f>
        <v>0.92790700000000004</v>
      </c>
      <c r="H97" s="9">
        <f>IF(Raw!$G97&gt;$C$8,IF(Raw!$Q97&gt;$C$8,IF(Raw!$N97&gt;$C$9,IF(Raw!$N97&lt;$A$9,IF(Raw!$X97&gt;$C$9,IF(Raw!$X97&lt;$A$9,Raw!L97,-999),-999),-999),-999),-999),-999)</f>
        <v>509</v>
      </c>
      <c r="I97" s="9">
        <f>IF(Raw!$G97&gt;$C$8,IF(Raw!$Q97&gt;$C$8,IF(Raw!$N97&gt;$C$9,IF(Raw!$N97&lt;$A$9,IF(Raw!$X97&gt;$C$9,IF(Raw!$X97&lt;$A$9,Raw!M97,-999),-999),-999),-999),-999),-999)</f>
        <v>2.4390000000000002E-3</v>
      </c>
      <c r="J97" s="9">
        <f>IF(Raw!$G97&gt;$C$8,IF(Raw!$Q97&gt;$C$8,IF(Raw!$N97&gt;$C$9,IF(Raw!$N97&lt;$A$9,IF(Raw!$X97&gt;$C$9,IF(Raw!$X97&lt;$A$9,Raw!N97,-999),-999),-999),-999),-999),-999)</f>
        <v>1993</v>
      </c>
      <c r="K97" s="9">
        <f>IF(Raw!$G97&gt;$C$8,IF(Raw!$Q97&gt;$C$8,IF(Raw!$N97&gt;$C$9,IF(Raw!$N97&lt;$A$9,IF(Raw!$X97&gt;$C$9,IF(Raw!$X97&lt;$A$9,Raw!R97,-999),-999),-999),-999),-999),-999)</f>
        <v>4.3462000000000001E-2</v>
      </c>
      <c r="L97" s="9">
        <f>IF(Raw!$G97&gt;$C$8,IF(Raw!$Q97&gt;$C$8,IF(Raw!$N97&gt;$C$9,IF(Raw!$N97&lt;$A$9,IF(Raw!$X97&gt;$C$9,IF(Raw!$X97&lt;$A$9,Raw!S97,-999),-999),-999),-999),-999),-999)</f>
        <v>7.2234000000000007E-2</v>
      </c>
      <c r="M97" s="9">
        <f>Raw!Q97</f>
        <v>0.924871</v>
      </c>
      <c r="N97" s="9">
        <f>IF(Raw!$G97&gt;$C$8,IF(Raw!$Q97&gt;$C$8,IF(Raw!$N97&gt;$C$9,IF(Raw!$N97&lt;$A$9,IF(Raw!$X97&gt;$C$9,IF(Raw!$X97&lt;$A$9,Raw!V97,-999),-999),-999),-999),-999),-999)</f>
        <v>522.20000000000005</v>
      </c>
      <c r="O97" s="9">
        <f>IF(Raw!$G97&gt;$C$8,IF(Raw!$Q97&gt;$C$8,IF(Raw!$N97&gt;$C$9,IF(Raw!$N97&lt;$A$9,IF(Raw!$X97&gt;$C$9,IF(Raw!$X97&lt;$A$9,Raw!W97,-999),-999),-999),-999),-999),-999)</f>
        <v>2.4390000000000002E-3</v>
      </c>
      <c r="P97" s="9">
        <f>IF(Raw!$G97&gt;$C$8,IF(Raw!$Q97&gt;$C$8,IF(Raw!$N97&gt;$C$9,IF(Raw!$N97&lt;$A$9,IF(Raw!$X97&gt;$C$9,IF(Raw!$X97&lt;$A$9,Raw!X97,-999),-999),-999),-999),-999),-999)</f>
        <v>745</v>
      </c>
      <c r="R97" s="9">
        <f t="shared" si="20"/>
        <v>3.1755000000000005E-2</v>
      </c>
      <c r="S97" s="9">
        <f t="shared" si="21"/>
        <v>0.4031357115653168</v>
      </c>
      <c r="T97" s="9">
        <f t="shared" si="22"/>
        <v>2.8772000000000006E-2</v>
      </c>
      <c r="U97" s="9">
        <f t="shared" si="23"/>
        <v>0.39831658221889971</v>
      </c>
      <c r="V97" s="15">
        <f t="shared" si="16"/>
        <v>0</v>
      </c>
      <c r="X97" s="11">
        <f t="shared" si="24"/>
        <v>3.5578199999999992E+19</v>
      </c>
      <c r="Y97" s="11">
        <f t="shared" si="25"/>
        <v>5.0899999999999999E-18</v>
      </c>
      <c r="Z97" s="11">
        <f t="shared" si="26"/>
        <v>1.993E-3</v>
      </c>
      <c r="AA97" s="16">
        <f t="shared" si="27"/>
        <v>0.26520210041578623</v>
      </c>
      <c r="AB97" s="9">
        <f t="shared" si="17"/>
        <v>5.1092394833163003E-2</v>
      </c>
      <c r="AC97" s="9">
        <f t="shared" si="18"/>
        <v>0.73479789958421382</v>
      </c>
      <c r="AD97" s="15">
        <f t="shared" si="19"/>
        <v>133.06678395172418</v>
      </c>
      <c r="AE97" s="3">
        <f t="shared" si="28"/>
        <v>612.83599999999979</v>
      </c>
      <c r="AF97" s="2">
        <f t="shared" si="29"/>
        <v>0.25</v>
      </c>
      <c r="AG97" s="9">
        <f t="shared" si="30"/>
        <v>4.0771312761931924E-2</v>
      </c>
      <c r="AH97" s="2">
        <f t="shared" si="31"/>
        <v>1.9729026061274635</v>
      </c>
    </row>
    <row r="98" spans="1:34">
      <c r="A98" s="1">
        <f>Raw!A98</f>
        <v>85</v>
      </c>
      <c r="B98" s="14">
        <f>Raw!B98</f>
        <v>0.44138888888888889</v>
      </c>
      <c r="C98" s="15">
        <f>Raw!C98</f>
        <v>41.2</v>
      </c>
      <c r="D98" s="15">
        <f>IF(C98&gt;0.5,Raw!D98*D$11,-999)</f>
        <v>59.1</v>
      </c>
      <c r="E98" s="9">
        <f>IF(Raw!$G98&gt;$C$8,IF(Raw!$Q98&gt;$C$8,IF(Raw!$N98&gt;$C$9,IF(Raw!$N98&lt;$A$9,IF(Raw!$X98&gt;$C$9,IF(Raw!$X98&lt;$A$9,Raw!H98,-999),-999),-999),-999),-999),-999)</f>
        <v>4.6545000000000003E-2</v>
      </c>
      <c r="F98" s="9">
        <f>IF(Raw!$G98&gt;$C$8,IF(Raw!$Q98&gt;$C$8,IF(Raw!$N98&gt;$C$9,IF(Raw!$N98&lt;$A$9,IF(Raw!$X98&gt;$C$9,IF(Raw!$X98&lt;$A$9,Raw!I98,-999),-999),-999),-999),-999),-999)</f>
        <v>7.6185000000000003E-2</v>
      </c>
      <c r="G98" s="9">
        <f>Raw!G98</f>
        <v>0.89471100000000003</v>
      </c>
      <c r="H98" s="9">
        <f>IF(Raw!$G98&gt;$C$8,IF(Raw!$Q98&gt;$C$8,IF(Raw!$N98&gt;$C$9,IF(Raw!$N98&lt;$A$9,IF(Raw!$X98&gt;$C$9,IF(Raw!$X98&lt;$A$9,Raw!L98,-999),-999),-999),-999),-999),-999)</f>
        <v>482.7</v>
      </c>
      <c r="I98" s="9">
        <f>IF(Raw!$G98&gt;$C$8,IF(Raw!$Q98&gt;$C$8,IF(Raw!$N98&gt;$C$9,IF(Raw!$N98&lt;$A$9,IF(Raw!$X98&gt;$C$9,IF(Raw!$X98&lt;$A$9,Raw!M98,-999),-999),-999),-999),-999),-999)</f>
        <v>2.4390000000000002E-3</v>
      </c>
      <c r="J98" s="9">
        <f>IF(Raw!$G98&gt;$C$8,IF(Raw!$Q98&gt;$C$8,IF(Raw!$N98&gt;$C$9,IF(Raw!$N98&lt;$A$9,IF(Raw!$X98&gt;$C$9,IF(Raw!$X98&lt;$A$9,Raw!N98,-999),-999),-999),-999),-999),-999)</f>
        <v>1299</v>
      </c>
      <c r="K98" s="9">
        <f>IF(Raw!$G98&gt;$C$8,IF(Raw!$Q98&gt;$C$8,IF(Raw!$N98&gt;$C$9,IF(Raw!$N98&lt;$A$9,IF(Raw!$X98&gt;$C$9,IF(Raw!$X98&lt;$A$9,Raw!R98,-999),-999),-999),-999),-999),-999)</f>
        <v>4.6830999999999998E-2</v>
      </c>
      <c r="L98" s="9">
        <f>IF(Raw!$G98&gt;$C$8,IF(Raw!$Q98&gt;$C$8,IF(Raw!$N98&gt;$C$9,IF(Raw!$N98&lt;$A$9,IF(Raw!$X98&gt;$C$9,IF(Raw!$X98&lt;$A$9,Raw!S98,-999),-999),-999),-999),-999),-999)</f>
        <v>8.0617999999999995E-2</v>
      </c>
      <c r="M98" s="9">
        <f>Raw!Q98</f>
        <v>0.94760500000000003</v>
      </c>
      <c r="N98" s="9">
        <f>IF(Raw!$G98&gt;$C$8,IF(Raw!$Q98&gt;$C$8,IF(Raw!$N98&gt;$C$9,IF(Raw!$N98&lt;$A$9,IF(Raw!$X98&gt;$C$9,IF(Raw!$X98&lt;$A$9,Raw!V98,-999),-999),-999),-999),-999),-999)</f>
        <v>535.29999999999995</v>
      </c>
      <c r="O98" s="9">
        <f>IF(Raw!$G98&gt;$C$8,IF(Raw!$Q98&gt;$C$8,IF(Raw!$N98&gt;$C$9,IF(Raw!$N98&lt;$A$9,IF(Raw!$X98&gt;$C$9,IF(Raw!$X98&lt;$A$9,Raw!W98,-999),-999),-999),-999),-999),-999)</f>
        <v>2.4390000000000002E-3</v>
      </c>
      <c r="P98" s="9">
        <f>IF(Raw!$G98&gt;$C$8,IF(Raw!$Q98&gt;$C$8,IF(Raw!$N98&gt;$C$9,IF(Raw!$N98&lt;$A$9,IF(Raw!$X98&gt;$C$9,IF(Raw!$X98&lt;$A$9,Raw!X98,-999),-999),-999),-999),-999),-999)</f>
        <v>1369</v>
      </c>
      <c r="R98" s="9">
        <f t="shared" si="20"/>
        <v>2.964E-2</v>
      </c>
      <c r="S98" s="9">
        <f t="shared" si="21"/>
        <v>0.38905296318172866</v>
      </c>
      <c r="T98" s="9">
        <f t="shared" si="22"/>
        <v>3.3786999999999998E-2</v>
      </c>
      <c r="U98" s="9">
        <f t="shared" si="23"/>
        <v>0.41909995286412466</v>
      </c>
      <c r="V98" s="15">
        <f t="shared" si="16"/>
        <v>0</v>
      </c>
      <c r="X98" s="11">
        <f t="shared" si="24"/>
        <v>3.5578199999999992E+19</v>
      </c>
      <c r="Y98" s="11">
        <f t="shared" si="25"/>
        <v>4.8269999999999998E-18</v>
      </c>
      <c r="Z98" s="11">
        <f t="shared" si="26"/>
        <v>1.299E-3</v>
      </c>
      <c r="AA98" s="16">
        <f t="shared" si="27"/>
        <v>0.18239535433068024</v>
      </c>
      <c r="AB98" s="9">
        <f t="shared" si="17"/>
        <v>5.2993591836770687E-2</v>
      </c>
      <c r="AC98" s="9">
        <f t="shared" si="18"/>
        <v>0.8176046456693199</v>
      </c>
      <c r="AD98" s="15">
        <f t="shared" si="19"/>
        <v>140.41212804517343</v>
      </c>
      <c r="AE98" s="3">
        <f t="shared" si="28"/>
        <v>581.17079999999987</v>
      </c>
      <c r="AF98" s="2">
        <f t="shared" si="29"/>
        <v>0.25</v>
      </c>
      <c r="AG98" s="9">
        <f t="shared" si="30"/>
        <v>4.5266704804064327E-2</v>
      </c>
      <c r="AH98" s="2">
        <f t="shared" si="31"/>
        <v>2.1904322875305264</v>
      </c>
    </row>
    <row r="99" spans="1:34">
      <c r="A99" s="1">
        <f>Raw!A99</f>
        <v>86</v>
      </c>
      <c r="B99" s="14">
        <f>Raw!B99</f>
        <v>0.44144675925925925</v>
      </c>
      <c r="C99" s="15">
        <f>Raw!C99</f>
        <v>42.8</v>
      </c>
      <c r="D99" s="15">
        <f>IF(C99&gt;0.5,Raw!D99*D$11,-999)</f>
        <v>57.3</v>
      </c>
      <c r="E99" s="9">
        <f>IF(Raw!$G99&gt;$C$8,IF(Raw!$Q99&gt;$C$8,IF(Raw!$N99&gt;$C$9,IF(Raw!$N99&lt;$A$9,IF(Raw!$X99&gt;$C$9,IF(Raw!$X99&lt;$A$9,Raw!H99,-999),-999),-999),-999),-999),-999)</f>
        <v>5.0986999999999998E-2</v>
      </c>
      <c r="F99" s="9">
        <f>IF(Raw!$G99&gt;$C$8,IF(Raw!$Q99&gt;$C$8,IF(Raw!$N99&gt;$C$9,IF(Raw!$N99&lt;$A$9,IF(Raw!$X99&gt;$C$9,IF(Raw!$X99&lt;$A$9,Raw!I99,-999),-999),-999),-999),-999),-999)</f>
        <v>8.2234000000000002E-2</v>
      </c>
      <c r="G99" s="9">
        <f>Raw!G99</f>
        <v>0.91405700000000001</v>
      </c>
      <c r="H99" s="9">
        <f>IF(Raw!$G99&gt;$C$8,IF(Raw!$Q99&gt;$C$8,IF(Raw!$N99&gt;$C$9,IF(Raw!$N99&lt;$A$9,IF(Raw!$X99&gt;$C$9,IF(Raw!$X99&lt;$A$9,Raw!L99,-999),-999),-999),-999),-999),-999)</f>
        <v>535.29999999999995</v>
      </c>
      <c r="I99" s="9">
        <f>IF(Raw!$G99&gt;$C$8,IF(Raw!$Q99&gt;$C$8,IF(Raw!$N99&gt;$C$9,IF(Raw!$N99&lt;$A$9,IF(Raw!$X99&gt;$C$9,IF(Raw!$X99&lt;$A$9,Raw!M99,-999),-999),-999),-999),-999),-999)</f>
        <v>2.4390000000000002E-3</v>
      </c>
      <c r="J99" s="9">
        <f>IF(Raw!$G99&gt;$C$8,IF(Raw!$Q99&gt;$C$8,IF(Raw!$N99&gt;$C$9,IF(Raw!$N99&lt;$A$9,IF(Raw!$X99&gt;$C$9,IF(Raw!$X99&lt;$A$9,Raw!N99,-999),-999),-999),-999),-999),-999)</f>
        <v>2760</v>
      </c>
      <c r="K99" s="9">
        <f>IF(Raw!$G99&gt;$C$8,IF(Raw!$Q99&gt;$C$8,IF(Raw!$N99&gt;$C$9,IF(Raw!$N99&lt;$A$9,IF(Raw!$X99&gt;$C$9,IF(Raw!$X99&lt;$A$9,Raw!R99,-999),-999),-999),-999),-999),-999)</f>
        <v>4.5075999999999998E-2</v>
      </c>
      <c r="L99" s="9">
        <f>IF(Raw!$G99&gt;$C$8,IF(Raw!$Q99&gt;$C$8,IF(Raw!$N99&gt;$C$9,IF(Raw!$N99&lt;$A$9,IF(Raw!$X99&gt;$C$9,IF(Raw!$X99&lt;$A$9,Raw!S99,-999),-999),-999),-999),-999),-999)</f>
        <v>7.9603999999999994E-2</v>
      </c>
      <c r="M99" s="9">
        <f>Raw!Q99</f>
        <v>0.94222899999999998</v>
      </c>
      <c r="N99" s="9">
        <f>IF(Raw!$G99&gt;$C$8,IF(Raw!$Q99&gt;$C$8,IF(Raw!$N99&gt;$C$9,IF(Raw!$N99&lt;$A$9,IF(Raw!$X99&gt;$C$9,IF(Raw!$X99&lt;$A$9,Raw!V99,-999),-999),-999),-999),-999),-999)</f>
        <v>530.29999999999995</v>
      </c>
      <c r="O99" s="9">
        <f>IF(Raw!$G99&gt;$C$8,IF(Raw!$Q99&gt;$C$8,IF(Raw!$N99&gt;$C$9,IF(Raw!$N99&lt;$A$9,IF(Raw!$X99&gt;$C$9,IF(Raw!$X99&lt;$A$9,Raw!W99,-999),-999),-999),-999),-999),-999)</f>
        <v>2.4390000000000002E-3</v>
      </c>
      <c r="P99" s="9">
        <f>IF(Raw!$G99&gt;$C$8,IF(Raw!$Q99&gt;$C$8,IF(Raw!$N99&gt;$C$9,IF(Raw!$N99&lt;$A$9,IF(Raw!$X99&gt;$C$9,IF(Raw!$X99&lt;$A$9,Raw!X99,-999),-999),-999),-999),-999),-999)</f>
        <v>1239</v>
      </c>
      <c r="R99" s="9">
        <f t="shared" si="20"/>
        <v>3.1247000000000004E-2</v>
      </c>
      <c r="S99" s="9">
        <f t="shared" si="21"/>
        <v>0.37997665199309294</v>
      </c>
      <c r="T99" s="9">
        <f t="shared" si="22"/>
        <v>3.4527999999999996E-2</v>
      </c>
      <c r="U99" s="9">
        <f t="shared" si="23"/>
        <v>0.43374704788704083</v>
      </c>
      <c r="V99" s="15">
        <f t="shared" si="16"/>
        <v>0</v>
      </c>
      <c r="X99" s="11">
        <f t="shared" si="24"/>
        <v>3.4494599999999992E+19</v>
      </c>
      <c r="Y99" s="11">
        <f t="shared" si="25"/>
        <v>5.3529999999999992E-18</v>
      </c>
      <c r="Z99" s="11">
        <f t="shared" si="26"/>
        <v>2.7599999999999999E-3</v>
      </c>
      <c r="AA99" s="16">
        <f t="shared" si="27"/>
        <v>0.33758729424560291</v>
      </c>
      <c r="AB99" s="9">
        <f t="shared" si="17"/>
        <v>5.6732214095712177E-2</v>
      </c>
      <c r="AC99" s="9">
        <f t="shared" si="18"/>
        <v>0.66241270575439704</v>
      </c>
      <c r="AD99" s="15">
        <f t="shared" si="19"/>
        <v>122.31423704550829</v>
      </c>
      <c r="AE99" s="3">
        <f t="shared" si="28"/>
        <v>644.5011999999997</v>
      </c>
      <c r="AF99" s="2">
        <f t="shared" si="29"/>
        <v>0.25</v>
      </c>
      <c r="AG99" s="9">
        <f t="shared" si="30"/>
        <v>4.0810337871573038E-2</v>
      </c>
      <c r="AH99" s="2">
        <f t="shared" si="31"/>
        <v>1.9747910108733426</v>
      </c>
    </row>
    <row r="100" spans="1:34">
      <c r="A100" s="1">
        <f>Raw!A100</f>
        <v>87</v>
      </c>
      <c r="B100" s="14">
        <f>Raw!B100</f>
        <v>0.44150462962962966</v>
      </c>
      <c r="C100" s="15">
        <f>Raw!C100</f>
        <v>43.2</v>
      </c>
      <c r="D100" s="15">
        <f>IF(C100&gt;0.5,Raw!D100*D$11,-999)</f>
        <v>55.5</v>
      </c>
      <c r="E100" s="9">
        <f>IF(Raw!$G100&gt;$C$8,IF(Raw!$Q100&gt;$C$8,IF(Raw!$N100&gt;$C$9,IF(Raw!$N100&lt;$A$9,IF(Raw!$X100&gt;$C$9,IF(Raw!$X100&lt;$A$9,Raw!H100,-999),-999),-999),-999),-999),-999)</f>
        <v>4.3888000000000003E-2</v>
      </c>
      <c r="F100" s="9">
        <f>IF(Raw!$G100&gt;$C$8,IF(Raw!$Q100&gt;$C$8,IF(Raw!$N100&gt;$C$9,IF(Raw!$N100&lt;$A$9,IF(Raw!$X100&gt;$C$9,IF(Raw!$X100&lt;$A$9,Raw!I100,-999),-999),-999),-999),-999),-999)</f>
        <v>7.2997000000000006E-2</v>
      </c>
      <c r="G100" s="9">
        <f>Raw!G100</f>
        <v>0.93284299999999998</v>
      </c>
      <c r="H100" s="9">
        <f>IF(Raw!$G100&gt;$C$8,IF(Raw!$Q100&gt;$C$8,IF(Raw!$N100&gt;$C$9,IF(Raw!$N100&lt;$A$9,IF(Raw!$X100&gt;$C$9,IF(Raw!$X100&lt;$A$9,Raw!L100,-999),-999),-999),-999),-999),-999)</f>
        <v>474.6</v>
      </c>
      <c r="I100" s="9">
        <f>IF(Raw!$G100&gt;$C$8,IF(Raw!$Q100&gt;$C$8,IF(Raw!$N100&gt;$C$9,IF(Raw!$N100&lt;$A$9,IF(Raw!$X100&gt;$C$9,IF(Raw!$X100&lt;$A$9,Raw!M100,-999),-999),-999),-999),-999),-999)</f>
        <v>2.4390000000000002E-3</v>
      </c>
      <c r="J100" s="9">
        <f>IF(Raw!$G100&gt;$C$8,IF(Raw!$Q100&gt;$C$8,IF(Raw!$N100&gt;$C$9,IF(Raw!$N100&lt;$A$9,IF(Raw!$X100&gt;$C$9,IF(Raw!$X100&lt;$A$9,Raw!N100,-999),-999),-999),-999),-999),-999)</f>
        <v>1124</v>
      </c>
      <c r="K100" s="9">
        <f>IF(Raw!$G100&gt;$C$8,IF(Raw!$Q100&gt;$C$8,IF(Raw!$N100&gt;$C$9,IF(Raw!$N100&lt;$A$9,IF(Raw!$X100&gt;$C$9,IF(Raw!$X100&lt;$A$9,Raw!R100,-999),-999),-999),-999),-999),-999)</f>
        <v>4.8411999999999997E-2</v>
      </c>
      <c r="L100" s="9">
        <f>IF(Raw!$G100&gt;$C$8,IF(Raw!$Q100&gt;$C$8,IF(Raw!$N100&gt;$C$9,IF(Raw!$N100&lt;$A$9,IF(Raw!$X100&gt;$C$9,IF(Raw!$X100&lt;$A$9,Raw!S100,-999),-999),-999),-999),-999),-999)</f>
        <v>7.9866999999999994E-2</v>
      </c>
      <c r="M100" s="9">
        <f>Raw!Q100</f>
        <v>0.93360500000000002</v>
      </c>
      <c r="N100" s="9">
        <f>IF(Raw!$G100&gt;$C$8,IF(Raw!$Q100&gt;$C$8,IF(Raw!$N100&gt;$C$9,IF(Raw!$N100&lt;$A$9,IF(Raw!$X100&gt;$C$9,IF(Raw!$X100&lt;$A$9,Raw!V100,-999),-999),-999),-999),-999),-999)</f>
        <v>556.6</v>
      </c>
      <c r="O100" s="9">
        <f>IF(Raw!$G100&gt;$C$8,IF(Raw!$Q100&gt;$C$8,IF(Raw!$N100&gt;$C$9,IF(Raw!$N100&lt;$A$9,IF(Raw!$X100&gt;$C$9,IF(Raw!$X100&lt;$A$9,Raw!W100,-999),-999),-999),-999),-999),-999)</f>
        <v>2.4390000000000002E-3</v>
      </c>
      <c r="P100" s="9">
        <f>IF(Raw!$G100&gt;$C$8,IF(Raw!$Q100&gt;$C$8,IF(Raw!$N100&gt;$C$9,IF(Raw!$N100&lt;$A$9,IF(Raw!$X100&gt;$C$9,IF(Raw!$X100&lt;$A$9,Raw!X100,-999),-999),-999),-999),-999),-999)</f>
        <v>1124</v>
      </c>
      <c r="R100" s="9">
        <f t="shared" si="20"/>
        <v>2.9109000000000003E-2</v>
      </c>
      <c r="S100" s="9">
        <f t="shared" si="21"/>
        <v>0.39876981245804621</v>
      </c>
      <c r="T100" s="9">
        <f t="shared" si="22"/>
        <v>3.1454999999999997E-2</v>
      </c>
      <c r="U100" s="9">
        <f t="shared" si="23"/>
        <v>0.39384226276184153</v>
      </c>
      <c r="V100" s="15">
        <f t="shared" si="16"/>
        <v>0</v>
      </c>
      <c r="X100" s="11">
        <f t="shared" si="24"/>
        <v>3.3410999999999992E+19</v>
      </c>
      <c r="Y100" s="11">
        <f t="shared" si="25"/>
        <v>4.746E-18</v>
      </c>
      <c r="Z100" s="11">
        <f t="shared" si="26"/>
        <v>1.124E-3</v>
      </c>
      <c r="AA100" s="16">
        <f t="shared" si="27"/>
        <v>0.15127007864221717</v>
      </c>
      <c r="AB100" s="9">
        <f t="shared" si="17"/>
        <v>5.3170200323690936E-2</v>
      </c>
      <c r="AC100" s="9">
        <f t="shared" si="18"/>
        <v>0.84872992135778291</v>
      </c>
      <c r="AD100" s="15">
        <f t="shared" si="19"/>
        <v>134.58192050019323</v>
      </c>
      <c r="AE100" s="3">
        <f t="shared" si="28"/>
        <v>571.41839999999979</v>
      </c>
      <c r="AF100" s="2">
        <f t="shared" si="29"/>
        <v>0.25</v>
      </c>
      <c r="AG100" s="9">
        <f t="shared" si="30"/>
        <v>4.0772344689715669E-2</v>
      </c>
      <c r="AH100" s="2">
        <f t="shared" si="31"/>
        <v>1.9729525405758777</v>
      </c>
    </row>
    <row r="101" spans="1:34">
      <c r="A101" s="1">
        <f>Raw!A101</f>
        <v>88</v>
      </c>
      <c r="B101" s="14">
        <f>Raw!B101</f>
        <v>0.44155092592592587</v>
      </c>
      <c r="C101" s="15">
        <f>Raw!C101</f>
        <v>44.8</v>
      </c>
      <c r="D101" s="15">
        <f>IF(C101&gt;0.5,Raw!D101*D$11,-999)</f>
        <v>53.8</v>
      </c>
      <c r="E101" s="9">
        <f>IF(Raw!$G101&gt;$C$8,IF(Raw!$Q101&gt;$C$8,IF(Raw!$N101&gt;$C$9,IF(Raw!$N101&lt;$A$9,IF(Raw!$X101&gt;$C$9,IF(Raw!$X101&lt;$A$9,Raw!H101,-999),-999),-999),-999),-999),-999)</f>
        <v>5.2417999999999999E-2</v>
      </c>
      <c r="F101" s="9">
        <f>IF(Raw!$G101&gt;$C$8,IF(Raw!$Q101&gt;$C$8,IF(Raw!$N101&gt;$C$9,IF(Raw!$N101&lt;$A$9,IF(Raw!$X101&gt;$C$9,IF(Raw!$X101&lt;$A$9,Raw!I101,-999),-999),-999),-999),-999),-999)</f>
        <v>8.4780999999999995E-2</v>
      </c>
      <c r="G101" s="9">
        <f>Raw!G101</f>
        <v>0.93376300000000001</v>
      </c>
      <c r="H101" s="9">
        <f>IF(Raw!$G101&gt;$C$8,IF(Raw!$Q101&gt;$C$8,IF(Raw!$N101&gt;$C$9,IF(Raw!$N101&lt;$A$9,IF(Raw!$X101&gt;$C$9,IF(Raw!$X101&lt;$A$9,Raw!L101,-999),-999),-999),-999),-999),-999)</f>
        <v>479.6</v>
      </c>
      <c r="I101" s="9">
        <f>IF(Raw!$G101&gt;$C$8,IF(Raw!$Q101&gt;$C$8,IF(Raw!$N101&gt;$C$9,IF(Raw!$N101&lt;$A$9,IF(Raw!$X101&gt;$C$9,IF(Raw!$X101&lt;$A$9,Raw!M101,-999),-999),-999),-999),-999),-999)</f>
        <v>2.4390000000000002E-3</v>
      </c>
      <c r="J101" s="9">
        <f>IF(Raw!$G101&gt;$C$8,IF(Raw!$Q101&gt;$C$8,IF(Raw!$N101&gt;$C$9,IF(Raw!$N101&lt;$A$9,IF(Raw!$X101&gt;$C$9,IF(Raw!$X101&lt;$A$9,Raw!N101,-999),-999),-999),-999),-999),-999)</f>
        <v>657</v>
      </c>
      <c r="K101" s="9">
        <f>IF(Raw!$G101&gt;$C$8,IF(Raw!$Q101&gt;$C$8,IF(Raw!$N101&gt;$C$9,IF(Raw!$N101&lt;$A$9,IF(Raw!$X101&gt;$C$9,IF(Raw!$X101&lt;$A$9,Raw!R101,-999),-999),-999),-999),-999),-999)</f>
        <v>4.5714999999999999E-2</v>
      </c>
      <c r="L101" s="9">
        <f>IF(Raw!$G101&gt;$C$8,IF(Raw!$Q101&gt;$C$8,IF(Raw!$N101&gt;$C$9,IF(Raw!$N101&lt;$A$9,IF(Raw!$X101&gt;$C$9,IF(Raw!$X101&lt;$A$9,Raw!S101,-999),-999),-999),-999),-999),-999)</f>
        <v>8.1685999999999995E-2</v>
      </c>
      <c r="M101" s="9">
        <f>Raw!Q101</f>
        <v>0.93201599999999996</v>
      </c>
      <c r="N101" s="9">
        <f>IF(Raw!$G101&gt;$C$8,IF(Raw!$Q101&gt;$C$8,IF(Raw!$N101&gt;$C$9,IF(Raw!$N101&lt;$A$9,IF(Raw!$X101&gt;$C$9,IF(Raw!$X101&lt;$A$9,Raw!V101,-999),-999),-999),-999),-999),-999)</f>
        <v>594.20000000000005</v>
      </c>
      <c r="O101" s="9">
        <f>IF(Raw!$G101&gt;$C$8,IF(Raw!$Q101&gt;$C$8,IF(Raw!$N101&gt;$C$9,IF(Raw!$N101&lt;$A$9,IF(Raw!$X101&gt;$C$9,IF(Raw!$X101&lt;$A$9,Raw!W101,-999),-999),-999),-999),-999),-999)</f>
        <v>2.4390000000000002E-3</v>
      </c>
      <c r="P101" s="9">
        <f>IF(Raw!$G101&gt;$C$8,IF(Raw!$Q101&gt;$C$8,IF(Raw!$N101&gt;$C$9,IF(Raw!$N101&lt;$A$9,IF(Raw!$X101&gt;$C$9,IF(Raw!$X101&lt;$A$9,Raw!X101,-999),-999),-999),-999),-999),-999)</f>
        <v>811</v>
      </c>
      <c r="R101" s="9">
        <f t="shared" si="20"/>
        <v>3.2362999999999996E-2</v>
      </c>
      <c r="S101" s="9">
        <f t="shared" si="21"/>
        <v>0.38172467887852229</v>
      </c>
      <c r="T101" s="9">
        <f t="shared" si="22"/>
        <v>3.5970999999999996E-2</v>
      </c>
      <c r="U101" s="9">
        <f t="shared" si="23"/>
        <v>0.44035697671571628</v>
      </c>
      <c r="V101" s="15">
        <f t="shared" si="16"/>
        <v>0</v>
      </c>
      <c r="X101" s="11">
        <f t="shared" si="24"/>
        <v>3.2387599999999996E+19</v>
      </c>
      <c r="Y101" s="11">
        <f t="shared" si="25"/>
        <v>4.7959999999999997E-18</v>
      </c>
      <c r="Z101" s="11">
        <f t="shared" si="26"/>
        <v>6.5699999999999992E-4</v>
      </c>
      <c r="AA101" s="16">
        <f t="shared" si="27"/>
        <v>9.2602147435062704E-2</v>
      </c>
      <c r="AB101" s="9">
        <f t="shared" si="17"/>
        <v>4.904599184538664E-2</v>
      </c>
      <c r="AC101" s="9">
        <f t="shared" si="18"/>
        <v>0.90739785256493732</v>
      </c>
      <c r="AD101" s="15">
        <f t="shared" si="19"/>
        <v>140.94695195595543</v>
      </c>
      <c r="AE101" s="3">
        <f t="shared" si="28"/>
        <v>577.43839999999977</v>
      </c>
      <c r="AF101" s="2">
        <f t="shared" si="29"/>
        <v>0.25</v>
      </c>
      <c r="AG101" s="9">
        <f t="shared" si="30"/>
        <v>4.7743825877399886E-2</v>
      </c>
      <c r="AH101" s="2">
        <f t="shared" si="31"/>
        <v>2.3102988871127712</v>
      </c>
    </row>
    <row r="102" spans="1:34">
      <c r="A102" s="1">
        <f>Raw!A102</f>
        <v>89</v>
      </c>
      <c r="B102" s="14">
        <f>Raw!B102</f>
        <v>0.44160879629629629</v>
      </c>
      <c r="C102" s="15">
        <f>Raw!C102</f>
        <v>45.3</v>
      </c>
      <c r="D102" s="15">
        <f>IF(C102&gt;0.5,Raw!D102*D$11,-999)</f>
        <v>48.4</v>
      </c>
      <c r="E102" s="9">
        <f>IF(Raw!$G102&gt;$C$8,IF(Raw!$Q102&gt;$C$8,IF(Raw!$N102&gt;$C$9,IF(Raw!$N102&lt;$A$9,IF(Raw!$X102&gt;$C$9,IF(Raw!$X102&lt;$A$9,Raw!H102,-999),-999),-999),-999),-999),-999)</f>
        <v>4.4521999999999999E-2</v>
      </c>
      <c r="F102" s="9">
        <f>IF(Raw!$G102&gt;$C$8,IF(Raw!$Q102&gt;$C$8,IF(Raw!$N102&gt;$C$9,IF(Raw!$N102&lt;$A$9,IF(Raw!$X102&gt;$C$9,IF(Raw!$X102&lt;$A$9,Raw!I102,-999),-999),-999),-999),-999),-999)</f>
        <v>7.3064000000000004E-2</v>
      </c>
      <c r="G102" s="9">
        <f>Raw!G102</f>
        <v>0.91716600000000004</v>
      </c>
      <c r="H102" s="9">
        <f>IF(Raw!$G102&gt;$C$8,IF(Raw!$Q102&gt;$C$8,IF(Raw!$N102&gt;$C$9,IF(Raw!$N102&lt;$A$9,IF(Raw!$X102&gt;$C$9,IF(Raw!$X102&lt;$A$9,Raw!L102,-999),-999),-999),-999),-999),-999)</f>
        <v>514</v>
      </c>
      <c r="I102" s="9">
        <f>IF(Raw!$G102&gt;$C$8,IF(Raw!$Q102&gt;$C$8,IF(Raw!$N102&gt;$C$9,IF(Raw!$N102&lt;$A$9,IF(Raw!$X102&gt;$C$9,IF(Raw!$X102&lt;$A$9,Raw!M102,-999),-999),-999),-999),-999),-999)</f>
        <v>2.4390000000000002E-3</v>
      </c>
      <c r="J102" s="9">
        <f>IF(Raw!$G102&gt;$C$8,IF(Raw!$Q102&gt;$C$8,IF(Raw!$N102&gt;$C$9,IF(Raw!$N102&lt;$A$9,IF(Raw!$X102&gt;$C$9,IF(Raw!$X102&lt;$A$9,Raw!N102,-999),-999),-999),-999),-999),-999)</f>
        <v>1712</v>
      </c>
      <c r="K102" s="9">
        <f>IF(Raw!$G102&gt;$C$8,IF(Raw!$Q102&gt;$C$8,IF(Raw!$N102&gt;$C$9,IF(Raw!$N102&lt;$A$9,IF(Raw!$X102&gt;$C$9,IF(Raw!$X102&lt;$A$9,Raw!R102,-999),-999),-999),-999),-999),-999)</f>
        <v>3.8434999999999997E-2</v>
      </c>
      <c r="L102" s="9">
        <f>IF(Raw!$G102&gt;$C$8,IF(Raw!$Q102&gt;$C$8,IF(Raw!$N102&gt;$C$9,IF(Raw!$N102&lt;$A$9,IF(Raw!$X102&gt;$C$9,IF(Raw!$X102&lt;$A$9,Raw!S102,-999),-999),-999),-999),-999),-999)</f>
        <v>6.9333000000000006E-2</v>
      </c>
      <c r="M102" s="9">
        <f>Raw!Q102</f>
        <v>0.92855500000000002</v>
      </c>
      <c r="N102" s="9">
        <f>IF(Raw!$G102&gt;$C$8,IF(Raw!$Q102&gt;$C$8,IF(Raw!$N102&gt;$C$9,IF(Raw!$N102&lt;$A$9,IF(Raw!$X102&gt;$C$9,IF(Raw!$X102&lt;$A$9,Raw!V102,-999),-999),-999),-999),-999),-999)</f>
        <v>572.9</v>
      </c>
      <c r="O102" s="9">
        <f>IF(Raw!$G102&gt;$C$8,IF(Raw!$Q102&gt;$C$8,IF(Raw!$N102&gt;$C$9,IF(Raw!$N102&lt;$A$9,IF(Raw!$X102&gt;$C$9,IF(Raw!$X102&lt;$A$9,Raw!W102,-999),-999),-999),-999),-999),-999)</f>
        <v>2.4390000000000002E-3</v>
      </c>
      <c r="P102" s="9">
        <f>IF(Raw!$G102&gt;$C$8,IF(Raw!$Q102&gt;$C$8,IF(Raw!$N102&gt;$C$9,IF(Raw!$N102&lt;$A$9,IF(Raw!$X102&gt;$C$9,IF(Raw!$X102&lt;$A$9,Raw!X102,-999),-999),-999),-999),-999),-999)</f>
        <v>1254</v>
      </c>
      <c r="R102" s="9">
        <f t="shared" si="20"/>
        <v>2.8542000000000005E-2</v>
      </c>
      <c r="S102" s="9">
        <f t="shared" si="21"/>
        <v>0.39064381911748608</v>
      </c>
      <c r="T102" s="9">
        <f t="shared" si="22"/>
        <v>3.0898000000000009E-2</v>
      </c>
      <c r="U102" s="9">
        <f t="shared" si="23"/>
        <v>0.44564637329987172</v>
      </c>
      <c r="V102" s="15">
        <f t="shared" si="16"/>
        <v>0</v>
      </c>
      <c r="X102" s="11">
        <f t="shared" si="24"/>
        <v>2.9136799999999996E+19</v>
      </c>
      <c r="Y102" s="11">
        <f t="shared" si="25"/>
        <v>5.1399999999999996E-18</v>
      </c>
      <c r="Z102" s="11">
        <f t="shared" si="26"/>
        <v>1.712E-3</v>
      </c>
      <c r="AA102" s="16">
        <f t="shared" si="27"/>
        <v>0.20407166133976334</v>
      </c>
      <c r="AB102" s="9">
        <f t="shared" si="17"/>
        <v>4.4740406192076004E-2</v>
      </c>
      <c r="AC102" s="9">
        <f t="shared" si="18"/>
        <v>0.79592833866023671</v>
      </c>
      <c r="AD102" s="15">
        <f t="shared" si="19"/>
        <v>119.20073676388047</v>
      </c>
      <c r="AE102" s="3">
        <f t="shared" si="28"/>
        <v>618.85599999999977</v>
      </c>
      <c r="AF102" s="2">
        <f t="shared" si="29"/>
        <v>0.25</v>
      </c>
      <c r="AG102" s="9">
        <f t="shared" si="30"/>
        <v>4.0862596948843095E-2</v>
      </c>
      <c r="AH102" s="2">
        <f t="shared" si="31"/>
        <v>1.977319800425495</v>
      </c>
    </row>
    <row r="103" spans="1:34">
      <c r="A103" s="1">
        <f>Raw!A103</f>
        <v>90</v>
      </c>
      <c r="B103" s="14">
        <f>Raw!B103</f>
        <v>0.44166666666666665</v>
      </c>
      <c r="C103" s="15">
        <f>Raw!C103</f>
        <v>46.4</v>
      </c>
      <c r="D103" s="15">
        <f>IF(C103&gt;0.5,Raw!D103*D$11,-999)</f>
        <v>48.4</v>
      </c>
      <c r="E103" s="9">
        <f>IF(Raw!$G103&gt;$C$8,IF(Raw!$Q103&gt;$C$8,IF(Raw!$N103&gt;$C$9,IF(Raw!$N103&lt;$A$9,IF(Raw!$X103&gt;$C$9,IF(Raw!$X103&lt;$A$9,Raw!H103,-999),-999),-999),-999),-999),-999)</f>
        <v>4.8991E-2</v>
      </c>
      <c r="F103" s="9">
        <f>IF(Raw!$G103&gt;$C$8,IF(Raw!$Q103&gt;$C$8,IF(Raw!$N103&gt;$C$9,IF(Raw!$N103&lt;$A$9,IF(Raw!$X103&gt;$C$9,IF(Raw!$X103&lt;$A$9,Raw!I103,-999),-999),-999),-999),-999),-999)</f>
        <v>7.9638E-2</v>
      </c>
      <c r="G103" s="9">
        <f>Raw!G103</f>
        <v>0.91259800000000002</v>
      </c>
      <c r="H103" s="9">
        <f>IF(Raw!$G103&gt;$C$8,IF(Raw!$Q103&gt;$C$8,IF(Raw!$N103&gt;$C$9,IF(Raw!$N103&lt;$A$9,IF(Raw!$X103&gt;$C$9,IF(Raw!$X103&lt;$A$9,Raw!L103,-999),-999),-999),-999),-999),-999)</f>
        <v>538.4</v>
      </c>
      <c r="I103" s="9">
        <f>IF(Raw!$G103&gt;$C$8,IF(Raw!$Q103&gt;$C$8,IF(Raw!$N103&gt;$C$9,IF(Raw!$N103&lt;$A$9,IF(Raw!$X103&gt;$C$9,IF(Raw!$X103&lt;$A$9,Raw!M103,-999),-999),-999),-999),-999),-999)</f>
        <v>2.4390000000000002E-3</v>
      </c>
      <c r="J103" s="9">
        <f>IF(Raw!$G103&gt;$C$8,IF(Raw!$Q103&gt;$C$8,IF(Raw!$N103&gt;$C$9,IF(Raw!$N103&lt;$A$9,IF(Raw!$X103&gt;$C$9,IF(Raw!$X103&lt;$A$9,Raw!N103,-999),-999),-999),-999),-999),-999)</f>
        <v>3649</v>
      </c>
      <c r="K103" s="9">
        <f>IF(Raw!$G103&gt;$C$8,IF(Raw!$Q103&gt;$C$8,IF(Raw!$N103&gt;$C$9,IF(Raw!$N103&lt;$A$9,IF(Raw!$X103&gt;$C$9,IF(Raw!$X103&lt;$A$9,Raw!R103,-999),-999),-999),-999),-999),-999)</f>
        <v>4.2800999999999999E-2</v>
      </c>
      <c r="L103" s="9">
        <f>IF(Raw!$G103&gt;$C$8,IF(Raw!$Q103&gt;$C$8,IF(Raw!$N103&gt;$C$9,IF(Raw!$N103&lt;$A$9,IF(Raw!$X103&gt;$C$9,IF(Raw!$X103&lt;$A$9,Raw!S103,-999),-999),-999),-999),-999),-999)</f>
        <v>7.4208999999999997E-2</v>
      </c>
      <c r="M103" s="9">
        <f>Raw!Q103</f>
        <v>0.94052000000000002</v>
      </c>
      <c r="N103" s="9">
        <f>IF(Raw!$G103&gt;$C$8,IF(Raw!$Q103&gt;$C$8,IF(Raw!$N103&gt;$C$9,IF(Raw!$N103&lt;$A$9,IF(Raw!$X103&gt;$C$9,IF(Raw!$X103&lt;$A$9,Raw!V103,-999),-999),-999),-999),-999),-999)</f>
        <v>525.29999999999995</v>
      </c>
      <c r="O103" s="9">
        <f>IF(Raw!$G103&gt;$C$8,IF(Raw!$Q103&gt;$C$8,IF(Raw!$N103&gt;$C$9,IF(Raw!$N103&lt;$A$9,IF(Raw!$X103&gt;$C$9,IF(Raw!$X103&lt;$A$9,Raw!W103,-999),-999),-999),-999),-999),-999)</f>
        <v>2.4390000000000002E-3</v>
      </c>
      <c r="P103" s="9">
        <f>IF(Raw!$G103&gt;$C$8,IF(Raw!$Q103&gt;$C$8,IF(Raw!$N103&gt;$C$9,IF(Raw!$N103&lt;$A$9,IF(Raw!$X103&gt;$C$9,IF(Raw!$X103&lt;$A$9,Raw!X103,-999),-999),-999),-999),-999),-999)</f>
        <v>1631</v>
      </c>
      <c r="R103" s="9">
        <f t="shared" si="20"/>
        <v>3.0647000000000001E-2</v>
      </c>
      <c r="S103" s="9">
        <f t="shared" si="21"/>
        <v>0.384828850548733</v>
      </c>
      <c r="T103" s="9">
        <f t="shared" si="22"/>
        <v>3.1407999999999998E-2</v>
      </c>
      <c r="U103" s="9">
        <f t="shared" si="23"/>
        <v>0.42323707367030955</v>
      </c>
      <c r="V103" s="15">
        <f t="shared" si="16"/>
        <v>0</v>
      </c>
      <c r="X103" s="11">
        <f t="shared" si="24"/>
        <v>2.9136799999999996E+19</v>
      </c>
      <c r="Y103" s="11">
        <f t="shared" si="25"/>
        <v>5.3839999999999992E-18</v>
      </c>
      <c r="Z103" s="11">
        <f t="shared" si="26"/>
        <v>3.6489999999999999E-3</v>
      </c>
      <c r="AA103" s="16">
        <f t="shared" si="27"/>
        <v>0.36404077961171322</v>
      </c>
      <c r="AB103" s="9">
        <f t="shared" si="17"/>
        <v>5.4234792806044686E-2</v>
      </c>
      <c r="AC103" s="9">
        <f t="shared" si="18"/>
        <v>0.63595922038828678</v>
      </c>
      <c r="AD103" s="15">
        <f t="shared" si="19"/>
        <v>99.764532642289169</v>
      </c>
      <c r="AE103" s="3">
        <f t="shared" si="28"/>
        <v>648.23359999999968</v>
      </c>
      <c r="AF103" s="2">
        <f t="shared" si="29"/>
        <v>0.25</v>
      </c>
      <c r="AG103" s="9">
        <f t="shared" si="30"/>
        <v>3.2480037578160412E-2</v>
      </c>
      <c r="AH103" s="2">
        <f t="shared" si="31"/>
        <v>1.5716921149740835</v>
      </c>
    </row>
    <row r="104" spans="1:34">
      <c r="A104" s="1">
        <f>Raw!A104</f>
        <v>91</v>
      </c>
      <c r="B104" s="14">
        <f>Raw!B104</f>
        <v>0.44172453703703707</v>
      </c>
      <c r="C104" s="15">
        <f>Raw!C104</f>
        <v>48.3</v>
      </c>
      <c r="D104" s="15">
        <f>IF(C104&gt;0.5,Raw!D104*D$11,-999)</f>
        <v>42.1</v>
      </c>
      <c r="E104" s="9">
        <f>IF(Raw!$G104&gt;$C$8,IF(Raw!$Q104&gt;$C$8,IF(Raw!$N104&gt;$C$9,IF(Raw!$N104&lt;$A$9,IF(Raw!$X104&gt;$C$9,IF(Raw!$X104&lt;$A$9,Raw!H104,-999),-999),-999),-999),-999),-999)</f>
        <v>4.6131999999999999E-2</v>
      </c>
      <c r="F104" s="9">
        <f>IF(Raw!$G104&gt;$C$8,IF(Raw!$Q104&gt;$C$8,IF(Raw!$N104&gt;$C$9,IF(Raw!$N104&lt;$A$9,IF(Raw!$X104&gt;$C$9,IF(Raw!$X104&lt;$A$9,Raw!I104,-999),-999),-999),-999),-999),-999)</f>
        <v>7.5096999999999997E-2</v>
      </c>
      <c r="G104" s="9">
        <f>Raw!G104</f>
        <v>0.87973000000000001</v>
      </c>
      <c r="H104" s="9">
        <f>IF(Raw!$G104&gt;$C$8,IF(Raw!$Q104&gt;$C$8,IF(Raw!$N104&gt;$C$9,IF(Raw!$N104&lt;$A$9,IF(Raw!$X104&gt;$C$9,IF(Raw!$X104&lt;$A$9,Raw!L104,-999),-999),-999),-999),-999),-999)</f>
        <v>572.9</v>
      </c>
      <c r="I104" s="9">
        <f>IF(Raw!$G104&gt;$C$8,IF(Raw!$Q104&gt;$C$8,IF(Raw!$N104&gt;$C$9,IF(Raw!$N104&lt;$A$9,IF(Raw!$X104&gt;$C$9,IF(Raw!$X104&lt;$A$9,Raw!M104,-999),-999),-999),-999),-999),-999)</f>
        <v>2.4390000000000002E-3</v>
      </c>
      <c r="J104" s="9">
        <f>IF(Raw!$G104&gt;$C$8,IF(Raw!$Q104&gt;$C$8,IF(Raw!$N104&gt;$C$9,IF(Raw!$N104&lt;$A$9,IF(Raw!$X104&gt;$C$9,IF(Raw!$X104&lt;$A$9,Raw!N104,-999),-999),-999),-999),-999),-999)</f>
        <v>3514</v>
      </c>
      <c r="K104" s="9">
        <f>IF(Raw!$G104&gt;$C$8,IF(Raw!$Q104&gt;$C$8,IF(Raw!$N104&gt;$C$9,IF(Raw!$N104&lt;$A$9,IF(Raw!$X104&gt;$C$9,IF(Raw!$X104&lt;$A$9,Raw!R104,-999),-999),-999),-999),-999),-999)</f>
        <v>3.9649999999999998E-2</v>
      </c>
      <c r="L104" s="9">
        <f>IF(Raw!$G104&gt;$C$8,IF(Raw!$Q104&gt;$C$8,IF(Raw!$N104&gt;$C$9,IF(Raw!$N104&lt;$A$9,IF(Raw!$X104&gt;$C$9,IF(Raw!$X104&lt;$A$9,Raw!S104,-999),-999),-999),-999),-999),-999)</f>
        <v>7.0373000000000005E-2</v>
      </c>
      <c r="M104" s="9">
        <f>Raw!Q104</f>
        <v>0.88901300000000005</v>
      </c>
      <c r="N104" s="9">
        <f>IF(Raw!$G104&gt;$C$8,IF(Raw!$Q104&gt;$C$8,IF(Raw!$N104&gt;$C$9,IF(Raw!$N104&lt;$A$9,IF(Raw!$X104&gt;$C$9,IF(Raw!$X104&lt;$A$9,Raw!V104,-999),-999),-999),-999),-999),-999)</f>
        <v>633.6</v>
      </c>
      <c r="O104" s="9">
        <f>IF(Raw!$G104&gt;$C$8,IF(Raw!$Q104&gt;$C$8,IF(Raw!$N104&gt;$C$9,IF(Raw!$N104&lt;$A$9,IF(Raw!$X104&gt;$C$9,IF(Raw!$X104&lt;$A$9,Raw!W104,-999),-999),-999),-999),-999),-999)</f>
        <v>2.4390000000000002E-3</v>
      </c>
      <c r="P104" s="9">
        <f>IF(Raw!$G104&gt;$C$8,IF(Raw!$Q104&gt;$C$8,IF(Raw!$N104&gt;$C$9,IF(Raw!$N104&lt;$A$9,IF(Raw!$X104&gt;$C$9,IF(Raw!$X104&lt;$A$9,Raw!X104,-999),-999),-999),-999),-999),-999)</f>
        <v>1316</v>
      </c>
      <c r="R104" s="9">
        <f t="shared" si="20"/>
        <v>2.8964999999999998E-2</v>
      </c>
      <c r="S104" s="9">
        <f t="shared" si="21"/>
        <v>0.38570115983328229</v>
      </c>
      <c r="T104" s="9">
        <f t="shared" si="22"/>
        <v>3.0723000000000007E-2</v>
      </c>
      <c r="U104" s="9">
        <f t="shared" si="23"/>
        <v>0.43657368593068374</v>
      </c>
      <c r="V104" s="15">
        <f t="shared" si="16"/>
        <v>0</v>
      </c>
      <c r="X104" s="11">
        <f t="shared" si="24"/>
        <v>2.5344199999999996E+19</v>
      </c>
      <c r="Y104" s="11">
        <f t="shared" si="25"/>
        <v>5.7289999999999993E-18</v>
      </c>
      <c r="Z104" s="11">
        <f t="shared" si="26"/>
        <v>3.5139999999999998E-3</v>
      </c>
      <c r="AA104" s="16">
        <f t="shared" si="27"/>
        <v>0.33784568684554361</v>
      </c>
      <c r="AB104" s="9">
        <f t="shared" si="17"/>
        <v>5.0029633036955637E-2</v>
      </c>
      <c r="AC104" s="9">
        <f t="shared" si="18"/>
        <v>0.66215431315445639</v>
      </c>
      <c r="AD104" s="15">
        <f t="shared" si="19"/>
        <v>96.142768026620288</v>
      </c>
      <c r="AE104" s="3">
        <f t="shared" si="28"/>
        <v>689.77159999999969</v>
      </c>
      <c r="AF104" s="2">
        <f t="shared" si="29"/>
        <v>0.25</v>
      </c>
      <c r="AG104" s="9">
        <f t="shared" si="30"/>
        <v>3.2287232779200238E-2</v>
      </c>
      <c r="AH104" s="2">
        <f t="shared" si="31"/>
        <v>1.562362391092895</v>
      </c>
    </row>
    <row r="105" spans="1:34">
      <c r="A105" s="1">
        <f>Raw!A105</f>
        <v>92</v>
      </c>
      <c r="B105" s="14">
        <f>Raw!B105</f>
        <v>0.44177083333333328</v>
      </c>
      <c r="C105" s="15">
        <f>Raw!C105</f>
        <v>47.7</v>
      </c>
      <c r="D105" s="15">
        <f>IF(C105&gt;0.5,Raw!D105*D$11,-999)</f>
        <v>43</v>
      </c>
      <c r="E105" s="9">
        <f>IF(Raw!$G105&gt;$C$8,IF(Raw!$Q105&gt;$C$8,IF(Raw!$N105&gt;$C$9,IF(Raw!$N105&lt;$A$9,IF(Raw!$X105&gt;$C$9,IF(Raw!$X105&lt;$A$9,Raw!H105,-999),-999),-999),-999),-999),-999)</f>
        <v>4.6619000000000001E-2</v>
      </c>
      <c r="F105" s="9">
        <f>IF(Raw!$G105&gt;$C$8,IF(Raw!$Q105&gt;$C$8,IF(Raw!$N105&gt;$C$9,IF(Raw!$N105&lt;$A$9,IF(Raw!$X105&gt;$C$9,IF(Raw!$X105&lt;$A$9,Raw!I105,-999),-999),-999),-999),-999),-999)</f>
        <v>7.5773999999999994E-2</v>
      </c>
      <c r="G105" s="9">
        <f>Raw!G105</f>
        <v>0.898204</v>
      </c>
      <c r="H105" s="9">
        <f>IF(Raw!$G105&gt;$C$8,IF(Raw!$Q105&gt;$C$8,IF(Raw!$N105&gt;$C$9,IF(Raw!$N105&lt;$A$9,IF(Raw!$X105&gt;$C$9,IF(Raw!$X105&lt;$A$9,Raw!L105,-999),-999),-999),-999),-999),-999)</f>
        <v>469.6</v>
      </c>
      <c r="I105" s="9">
        <f>IF(Raw!$G105&gt;$C$8,IF(Raw!$Q105&gt;$C$8,IF(Raw!$N105&gt;$C$9,IF(Raw!$N105&lt;$A$9,IF(Raw!$X105&gt;$C$9,IF(Raw!$X105&lt;$A$9,Raw!M105,-999),-999),-999),-999),-999),-999)</f>
        <v>2.4390000000000002E-3</v>
      </c>
      <c r="J105" s="9">
        <f>IF(Raw!$G105&gt;$C$8,IF(Raw!$Q105&gt;$C$8,IF(Raw!$N105&gt;$C$9,IF(Raw!$N105&lt;$A$9,IF(Raw!$X105&gt;$C$9,IF(Raw!$X105&lt;$A$9,Raw!N105,-999),-999),-999),-999),-999),-999)</f>
        <v>1302</v>
      </c>
      <c r="K105" s="9">
        <f>IF(Raw!$G105&gt;$C$8,IF(Raw!$Q105&gt;$C$8,IF(Raw!$N105&gt;$C$9,IF(Raw!$N105&lt;$A$9,IF(Raw!$X105&gt;$C$9,IF(Raw!$X105&lt;$A$9,Raw!R105,-999),-999),-999),-999),-999),-999)</f>
        <v>4.8162999999999997E-2</v>
      </c>
      <c r="L105" s="9">
        <f>IF(Raw!$G105&gt;$C$8,IF(Raw!$Q105&gt;$C$8,IF(Raw!$N105&gt;$C$9,IF(Raw!$N105&lt;$A$9,IF(Raw!$X105&gt;$C$9,IF(Raw!$X105&lt;$A$9,Raw!S105,-999),-999),-999),-999),-999),-999)</f>
        <v>8.4931999999999994E-2</v>
      </c>
      <c r="M105" s="9">
        <f>Raw!Q105</f>
        <v>0.97532600000000003</v>
      </c>
      <c r="N105" s="9">
        <f>IF(Raw!$G105&gt;$C$8,IF(Raw!$Q105&gt;$C$8,IF(Raw!$N105&gt;$C$9,IF(Raw!$N105&lt;$A$9,IF(Raw!$X105&gt;$C$9,IF(Raw!$X105&lt;$A$9,Raw!V105,-999),-999),-999),-999),-999),-999)</f>
        <v>548.5</v>
      </c>
      <c r="O105" s="9">
        <f>IF(Raw!$G105&gt;$C$8,IF(Raw!$Q105&gt;$C$8,IF(Raw!$N105&gt;$C$9,IF(Raw!$N105&lt;$A$9,IF(Raw!$X105&gt;$C$9,IF(Raw!$X105&lt;$A$9,Raw!W105,-999),-999),-999),-999),-999),-999)</f>
        <v>0.105765</v>
      </c>
      <c r="P105" s="9">
        <f>IF(Raw!$G105&gt;$C$8,IF(Raw!$Q105&gt;$C$8,IF(Raw!$N105&gt;$C$9,IF(Raw!$N105&lt;$A$9,IF(Raw!$X105&gt;$C$9,IF(Raw!$X105&lt;$A$9,Raw!X105,-999),-999),-999),-999),-999),-999)</f>
        <v>1006</v>
      </c>
      <c r="R105" s="9">
        <f t="shared" si="20"/>
        <v>2.9154999999999993E-2</v>
      </c>
      <c r="S105" s="9">
        <f t="shared" si="21"/>
        <v>0.38476258347190323</v>
      </c>
      <c r="T105" s="9">
        <f t="shared" si="22"/>
        <v>3.6768999999999996E-2</v>
      </c>
      <c r="U105" s="9">
        <f t="shared" si="23"/>
        <v>0.43292280883530354</v>
      </c>
      <c r="V105" s="15">
        <f t="shared" si="16"/>
        <v>0</v>
      </c>
      <c r="X105" s="11">
        <f t="shared" si="24"/>
        <v>2.5885999999999992E+19</v>
      </c>
      <c r="Y105" s="11">
        <f t="shared" si="25"/>
        <v>4.6960000000000003E-18</v>
      </c>
      <c r="Z105" s="11">
        <f t="shared" si="26"/>
        <v>1.302E-3</v>
      </c>
      <c r="AA105" s="16">
        <f t="shared" si="27"/>
        <v>0.13664491384533467</v>
      </c>
      <c r="AB105" s="9">
        <f t="shared" si="17"/>
        <v>5.3187296837179106E-2</v>
      </c>
      <c r="AC105" s="9">
        <f t="shared" si="18"/>
        <v>0.86335508615466539</v>
      </c>
      <c r="AD105" s="15">
        <f t="shared" si="19"/>
        <v>104.95001063389761</v>
      </c>
      <c r="AE105" s="3">
        <f t="shared" si="28"/>
        <v>565.39839999999992</v>
      </c>
      <c r="AF105" s="2">
        <f t="shared" si="29"/>
        <v>0.25</v>
      </c>
      <c r="AG105" s="9">
        <f t="shared" si="30"/>
        <v>3.4950194916093788E-2</v>
      </c>
      <c r="AH105" s="2">
        <f t="shared" si="31"/>
        <v>1.6912217430243213</v>
      </c>
    </row>
    <row r="106" spans="1:34">
      <c r="A106" s="1">
        <f>Raw!A106</f>
        <v>93</v>
      </c>
      <c r="B106" s="14">
        <f>Raw!B106</f>
        <v>0.4418287037037037</v>
      </c>
      <c r="C106" s="15">
        <f>Raw!C106</f>
        <v>49</v>
      </c>
      <c r="D106" s="15">
        <f>IF(C106&gt;0.5,Raw!D106*D$11,-999)</f>
        <v>40.299999999999997</v>
      </c>
      <c r="E106" s="9">
        <f>IF(Raw!$G106&gt;$C$8,IF(Raw!$Q106&gt;$C$8,IF(Raw!$N106&gt;$C$9,IF(Raw!$N106&lt;$A$9,IF(Raw!$X106&gt;$C$9,IF(Raw!$X106&lt;$A$9,Raw!H106,-999),-999),-999),-999),-999),-999)</f>
        <v>4.3693000000000003E-2</v>
      </c>
      <c r="F106" s="9">
        <f>IF(Raw!$G106&gt;$C$8,IF(Raw!$Q106&gt;$C$8,IF(Raw!$N106&gt;$C$9,IF(Raw!$N106&lt;$A$9,IF(Raw!$X106&gt;$C$9,IF(Raw!$X106&lt;$A$9,Raw!I106,-999),-999),-999),-999),-999),-999)</f>
        <v>7.0512000000000005E-2</v>
      </c>
      <c r="G106" s="9">
        <f>Raw!G106</f>
        <v>0.91112499999999996</v>
      </c>
      <c r="H106" s="9">
        <f>IF(Raw!$G106&gt;$C$8,IF(Raw!$Q106&gt;$C$8,IF(Raw!$N106&gt;$C$9,IF(Raw!$N106&lt;$A$9,IF(Raw!$X106&gt;$C$9,IF(Raw!$X106&lt;$A$9,Raw!L106,-999),-999),-999),-999),-999),-999)</f>
        <v>509</v>
      </c>
      <c r="I106" s="9">
        <f>IF(Raw!$G106&gt;$C$8,IF(Raw!$Q106&gt;$C$8,IF(Raw!$N106&gt;$C$9,IF(Raw!$N106&lt;$A$9,IF(Raw!$X106&gt;$C$9,IF(Raw!$X106&lt;$A$9,Raw!M106,-999),-999),-999),-999),-999),-999)</f>
        <v>2.4390000000000002E-3</v>
      </c>
      <c r="J106" s="9">
        <f>IF(Raw!$G106&gt;$C$8,IF(Raw!$Q106&gt;$C$8,IF(Raw!$N106&gt;$C$9,IF(Raw!$N106&lt;$A$9,IF(Raw!$X106&gt;$C$9,IF(Raw!$X106&lt;$A$9,Raw!N106,-999),-999),-999),-999),-999),-999)</f>
        <v>1838</v>
      </c>
      <c r="K106" s="9">
        <f>IF(Raw!$G106&gt;$C$8,IF(Raw!$Q106&gt;$C$8,IF(Raw!$N106&gt;$C$9,IF(Raw!$N106&lt;$A$9,IF(Raw!$X106&gt;$C$9,IF(Raw!$X106&lt;$A$9,Raw!R106,-999),-999),-999),-999),-999),-999)</f>
        <v>4.7410000000000001E-2</v>
      </c>
      <c r="L106" s="9">
        <f>IF(Raw!$G106&gt;$C$8,IF(Raw!$Q106&gt;$C$8,IF(Raw!$N106&gt;$C$9,IF(Raw!$N106&lt;$A$9,IF(Raw!$X106&gt;$C$9,IF(Raw!$X106&lt;$A$9,Raw!S106,-999),-999),-999),-999),-999),-999)</f>
        <v>8.6066000000000004E-2</v>
      </c>
      <c r="M106" s="9">
        <f>Raw!Q106</f>
        <v>0.950013</v>
      </c>
      <c r="N106" s="9">
        <f>IF(Raw!$G106&gt;$C$8,IF(Raw!$Q106&gt;$C$8,IF(Raw!$N106&gt;$C$9,IF(Raw!$N106&lt;$A$9,IF(Raw!$X106&gt;$C$9,IF(Raw!$X106&lt;$A$9,Raw!V106,-999),-999),-999),-999),-999),-999)</f>
        <v>577.9</v>
      </c>
      <c r="O106" s="9">
        <f>IF(Raw!$G106&gt;$C$8,IF(Raw!$Q106&gt;$C$8,IF(Raw!$N106&gt;$C$9,IF(Raw!$N106&lt;$A$9,IF(Raw!$X106&gt;$C$9,IF(Raw!$X106&lt;$A$9,Raw!W106,-999),-999),-999),-999),-999),-999)</f>
        <v>2.4390000000000002E-3</v>
      </c>
      <c r="P106" s="9">
        <f>IF(Raw!$G106&gt;$C$8,IF(Raw!$Q106&gt;$C$8,IF(Raw!$N106&gt;$C$9,IF(Raw!$N106&lt;$A$9,IF(Raw!$X106&gt;$C$9,IF(Raw!$X106&lt;$A$9,Raw!X106,-999),-999),-999),-999),-999),-999)</f>
        <v>1537</v>
      </c>
      <c r="R106" s="9">
        <f t="shared" si="20"/>
        <v>2.6819000000000003E-2</v>
      </c>
      <c r="S106" s="9">
        <f t="shared" si="21"/>
        <v>0.38034660766961653</v>
      </c>
      <c r="T106" s="9">
        <f t="shared" si="22"/>
        <v>3.8656000000000003E-2</v>
      </c>
      <c r="U106" s="9">
        <f t="shared" si="23"/>
        <v>0.44914368043129693</v>
      </c>
      <c r="V106" s="15">
        <f t="shared" si="16"/>
        <v>0</v>
      </c>
      <c r="X106" s="11">
        <f t="shared" si="24"/>
        <v>2.4260599999999992E+19</v>
      </c>
      <c r="Y106" s="11">
        <f t="shared" si="25"/>
        <v>5.0899999999999999E-18</v>
      </c>
      <c r="Z106" s="11">
        <f t="shared" si="26"/>
        <v>1.838E-3</v>
      </c>
      <c r="AA106" s="16">
        <f t="shared" si="27"/>
        <v>0.18498288749187683</v>
      </c>
      <c r="AB106" s="9">
        <f t="shared" si="17"/>
        <v>5.4560698498885993E-2</v>
      </c>
      <c r="AC106" s="9">
        <f t="shared" si="18"/>
        <v>0.81501711250812314</v>
      </c>
      <c r="AD106" s="15">
        <f t="shared" si="19"/>
        <v>100.64357317294713</v>
      </c>
      <c r="AE106" s="3">
        <f t="shared" si="28"/>
        <v>612.83599999999979</v>
      </c>
      <c r="AF106" s="2">
        <f t="shared" si="29"/>
        <v>0.25</v>
      </c>
      <c r="AG106" s="9">
        <f t="shared" si="30"/>
        <v>3.4771865282041549E-2</v>
      </c>
      <c r="AH106" s="2">
        <f t="shared" si="31"/>
        <v>1.6825924648397856</v>
      </c>
    </row>
    <row r="107" spans="1:34">
      <c r="A107" s="1">
        <f>Raw!A107</f>
        <v>94</v>
      </c>
      <c r="B107" s="14">
        <f>Raw!B107</f>
        <v>0.44188657407407406</v>
      </c>
      <c r="C107" s="15">
        <f>Raw!C107</f>
        <v>50.3</v>
      </c>
      <c r="D107" s="15">
        <f>IF(C107&gt;0.5,Raw!D107*D$11,-999)</f>
        <v>36.700000000000003</v>
      </c>
      <c r="E107" s="9">
        <f>IF(Raw!$G107&gt;$C$8,IF(Raw!$Q107&gt;$C$8,IF(Raw!$N107&gt;$C$9,IF(Raw!$N107&lt;$A$9,IF(Raw!$X107&gt;$C$9,IF(Raw!$X107&lt;$A$9,Raw!H107,-999),-999),-999),-999),-999),-999)</f>
        <v>4.6082999999999999E-2</v>
      </c>
      <c r="F107" s="9">
        <f>IF(Raw!$G107&gt;$C$8,IF(Raw!$Q107&gt;$C$8,IF(Raw!$N107&gt;$C$9,IF(Raw!$N107&lt;$A$9,IF(Raw!$X107&gt;$C$9,IF(Raw!$X107&lt;$A$9,Raw!I107,-999),-999),-999),-999),-999),-999)</f>
        <v>7.6843999999999996E-2</v>
      </c>
      <c r="G107" s="9">
        <f>Raw!G107</f>
        <v>0.925956</v>
      </c>
      <c r="H107" s="9">
        <f>IF(Raw!$G107&gt;$C$8,IF(Raw!$Q107&gt;$C$8,IF(Raw!$N107&gt;$C$9,IF(Raw!$N107&lt;$A$9,IF(Raw!$X107&gt;$C$9,IF(Raw!$X107&lt;$A$9,Raw!L107,-999),-999),-999),-999),-999),-999)</f>
        <v>538.4</v>
      </c>
      <c r="I107" s="9">
        <f>IF(Raw!$G107&gt;$C$8,IF(Raw!$Q107&gt;$C$8,IF(Raw!$N107&gt;$C$9,IF(Raw!$N107&lt;$A$9,IF(Raw!$X107&gt;$C$9,IF(Raw!$X107&lt;$A$9,Raw!M107,-999),-999),-999),-999),-999),-999)</f>
        <v>2.4390000000000002E-3</v>
      </c>
      <c r="J107" s="9">
        <f>IF(Raw!$G107&gt;$C$8,IF(Raw!$Q107&gt;$C$8,IF(Raw!$N107&gt;$C$9,IF(Raw!$N107&lt;$A$9,IF(Raw!$X107&gt;$C$9,IF(Raw!$X107&lt;$A$9,Raw!N107,-999),-999),-999),-999),-999),-999)</f>
        <v>3158</v>
      </c>
      <c r="K107" s="9">
        <f>IF(Raw!$G107&gt;$C$8,IF(Raw!$Q107&gt;$C$8,IF(Raw!$N107&gt;$C$9,IF(Raw!$N107&lt;$A$9,IF(Raw!$X107&gt;$C$9,IF(Raw!$X107&lt;$A$9,Raw!R107,-999),-999),-999),-999),-999),-999)</f>
        <v>3.7834E-2</v>
      </c>
      <c r="L107" s="9">
        <f>IF(Raw!$G107&gt;$C$8,IF(Raw!$Q107&gt;$C$8,IF(Raw!$N107&gt;$C$9,IF(Raw!$N107&lt;$A$9,IF(Raw!$X107&gt;$C$9,IF(Raw!$X107&lt;$A$9,Raw!S107,-999),-999),-999),-999),-999),-999)</f>
        <v>7.2397000000000003E-2</v>
      </c>
      <c r="M107" s="9">
        <f>Raw!Q107</f>
        <v>0.92259899999999995</v>
      </c>
      <c r="N107" s="9">
        <f>IF(Raw!$G107&gt;$C$8,IF(Raw!$Q107&gt;$C$8,IF(Raw!$N107&gt;$C$9,IF(Raw!$N107&lt;$A$9,IF(Raw!$X107&gt;$C$9,IF(Raw!$X107&lt;$A$9,Raw!V107,-999),-999),-999),-999),-999),-999)</f>
        <v>607.29999999999995</v>
      </c>
      <c r="O107" s="9">
        <f>IF(Raw!$G107&gt;$C$8,IF(Raw!$Q107&gt;$C$8,IF(Raw!$N107&gt;$C$9,IF(Raw!$N107&lt;$A$9,IF(Raw!$X107&gt;$C$9,IF(Raw!$X107&lt;$A$9,Raw!W107,-999),-999),-999),-999),-999),-999)</f>
        <v>2.4390000000000002E-3</v>
      </c>
      <c r="P107" s="9">
        <f>IF(Raw!$G107&gt;$C$8,IF(Raw!$Q107&gt;$C$8,IF(Raw!$N107&gt;$C$9,IF(Raw!$N107&lt;$A$9,IF(Raw!$X107&gt;$C$9,IF(Raw!$X107&lt;$A$9,Raw!X107,-999),-999),-999),-999),-999),-999)</f>
        <v>693</v>
      </c>
      <c r="R107" s="9">
        <f t="shared" si="20"/>
        <v>3.0760999999999997E-2</v>
      </c>
      <c r="S107" s="9">
        <f t="shared" si="21"/>
        <v>0.40030451303940451</v>
      </c>
      <c r="T107" s="9">
        <f t="shared" si="22"/>
        <v>3.4563000000000003E-2</v>
      </c>
      <c r="U107" s="9">
        <f t="shared" si="23"/>
        <v>0.4774092849151208</v>
      </c>
      <c r="V107" s="15">
        <f t="shared" si="16"/>
        <v>0</v>
      </c>
      <c r="X107" s="11">
        <f t="shared" si="24"/>
        <v>2.2093399999999996E+19</v>
      </c>
      <c r="Y107" s="11">
        <f t="shared" si="25"/>
        <v>5.3839999999999992E-18</v>
      </c>
      <c r="Z107" s="11">
        <f t="shared" si="26"/>
        <v>3.1579999999999998E-3</v>
      </c>
      <c r="AA107" s="16">
        <f t="shared" si="27"/>
        <v>0.27306923870232208</v>
      </c>
      <c r="AB107" s="9">
        <f t="shared" si="17"/>
        <v>4.7272092097268362E-2</v>
      </c>
      <c r="AC107" s="9">
        <f t="shared" si="18"/>
        <v>0.72693076129767786</v>
      </c>
      <c r="AD107" s="15">
        <f t="shared" si="19"/>
        <v>86.469043287625723</v>
      </c>
      <c r="AE107" s="3">
        <f t="shared" si="28"/>
        <v>648.23359999999968</v>
      </c>
      <c r="AF107" s="2">
        <f t="shared" si="29"/>
        <v>0.25</v>
      </c>
      <c r="AG107" s="9">
        <f t="shared" si="30"/>
        <v>3.175471086403079E-2</v>
      </c>
      <c r="AH107" s="2">
        <f t="shared" si="31"/>
        <v>1.5365939327557194</v>
      </c>
    </row>
    <row r="108" spans="1:34">
      <c r="A108" s="1">
        <f>Raw!A108</f>
        <v>95</v>
      </c>
      <c r="B108" s="14">
        <f>Raw!B108</f>
        <v>0.44194444444444447</v>
      </c>
      <c r="C108" s="15">
        <f>Raw!C108</f>
        <v>51.4</v>
      </c>
      <c r="D108" s="15">
        <f>IF(C108&gt;0.5,Raw!D108*D$11,-999)</f>
        <v>34</v>
      </c>
      <c r="E108" s="9">
        <f>IF(Raw!$G108&gt;$C$8,IF(Raw!$Q108&gt;$C$8,IF(Raw!$N108&gt;$C$9,IF(Raw!$N108&lt;$A$9,IF(Raw!$X108&gt;$C$9,IF(Raw!$X108&lt;$A$9,Raw!H108,-999),-999),-999),-999),-999),-999)</f>
        <v>4.0218999999999998E-2</v>
      </c>
      <c r="F108" s="9">
        <f>IF(Raw!$G108&gt;$C$8,IF(Raw!$Q108&gt;$C$8,IF(Raw!$N108&gt;$C$9,IF(Raw!$N108&lt;$A$9,IF(Raw!$X108&gt;$C$9,IF(Raw!$X108&lt;$A$9,Raw!I108,-999),-999),-999),-999),-999),-999)</f>
        <v>7.0405999999999996E-2</v>
      </c>
      <c r="G108" s="9">
        <f>Raw!G108</f>
        <v>0.90384200000000003</v>
      </c>
      <c r="H108" s="9">
        <f>IF(Raw!$G108&gt;$C$8,IF(Raw!$Q108&gt;$C$8,IF(Raw!$N108&gt;$C$9,IF(Raw!$N108&lt;$A$9,IF(Raw!$X108&gt;$C$9,IF(Raw!$X108&lt;$A$9,Raw!L108,-999),-999),-999),-999),-999),-999)</f>
        <v>569.79999999999995</v>
      </c>
      <c r="I108" s="9">
        <f>IF(Raw!$G108&gt;$C$8,IF(Raw!$Q108&gt;$C$8,IF(Raw!$N108&gt;$C$9,IF(Raw!$N108&lt;$A$9,IF(Raw!$X108&gt;$C$9,IF(Raw!$X108&lt;$A$9,Raw!M108,-999),-999),-999),-999),-999),-999)</f>
        <v>2.4390000000000002E-3</v>
      </c>
      <c r="J108" s="9">
        <f>IF(Raw!$G108&gt;$C$8,IF(Raw!$Q108&gt;$C$8,IF(Raw!$N108&gt;$C$9,IF(Raw!$N108&lt;$A$9,IF(Raw!$X108&gt;$C$9,IF(Raw!$X108&lt;$A$9,Raw!N108,-999),-999),-999),-999),-999),-999)</f>
        <v>2249</v>
      </c>
      <c r="K108" s="9">
        <f>IF(Raw!$G108&gt;$C$8,IF(Raw!$Q108&gt;$C$8,IF(Raw!$N108&gt;$C$9,IF(Raw!$N108&lt;$A$9,IF(Raw!$X108&gt;$C$9,IF(Raw!$X108&lt;$A$9,Raw!R108,-999),-999),-999),-999),-999),-999)</f>
        <v>4.1140000000000003E-2</v>
      </c>
      <c r="L108" s="9">
        <f>IF(Raw!$G108&gt;$C$8,IF(Raw!$Q108&gt;$C$8,IF(Raw!$N108&gt;$C$9,IF(Raw!$N108&lt;$A$9,IF(Raw!$X108&gt;$C$9,IF(Raw!$X108&lt;$A$9,Raw!S108,-999),-999),-999),-999),-999),-999)</f>
        <v>7.5306999999999999E-2</v>
      </c>
      <c r="M108" s="9">
        <f>Raw!Q108</f>
        <v>0.92577100000000001</v>
      </c>
      <c r="N108" s="9">
        <f>IF(Raw!$G108&gt;$C$8,IF(Raw!$Q108&gt;$C$8,IF(Raw!$N108&gt;$C$9,IF(Raw!$N108&lt;$A$9,IF(Raw!$X108&gt;$C$9,IF(Raw!$X108&lt;$A$9,Raw!V108,-999),-999),-999),-999),-999),-999)</f>
        <v>514</v>
      </c>
      <c r="O108" s="9">
        <f>IF(Raw!$G108&gt;$C$8,IF(Raw!$Q108&gt;$C$8,IF(Raw!$N108&gt;$C$9,IF(Raw!$N108&lt;$A$9,IF(Raw!$X108&gt;$C$9,IF(Raw!$X108&lt;$A$9,Raw!W108,-999),-999),-999),-999),-999),-999)</f>
        <v>2.4390000000000002E-3</v>
      </c>
      <c r="P108" s="9">
        <f>IF(Raw!$G108&gt;$C$8,IF(Raw!$Q108&gt;$C$8,IF(Raw!$N108&gt;$C$9,IF(Raw!$N108&lt;$A$9,IF(Raw!$X108&gt;$C$9,IF(Raw!$X108&lt;$A$9,Raw!X108,-999),-999),-999),-999),-999),-999)</f>
        <v>1097</v>
      </c>
      <c r="R108" s="9">
        <f t="shared" si="20"/>
        <v>3.0186999999999999E-2</v>
      </c>
      <c r="S108" s="9">
        <f t="shared" si="21"/>
        <v>0.42875607192568815</v>
      </c>
      <c r="T108" s="9">
        <f t="shared" si="22"/>
        <v>3.4166999999999996E-2</v>
      </c>
      <c r="U108" s="9">
        <f t="shared" si="23"/>
        <v>0.45370284302920044</v>
      </c>
      <c r="V108" s="15">
        <f t="shared" si="16"/>
        <v>0</v>
      </c>
      <c r="X108" s="11">
        <f t="shared" si="24"/>
        <v>2.0467999999999996E+19</v>
      </c>
      <c r="Y108" s="11">
        <f t="shared" si="25"/>
        <v>5.6979999999999993E-18</v>
      </c>
      <c r="Z108" s="11">
        <f t="shared" si="26"/>
        <v>2.2489999999999997E-3</v>
      </c>
      <c r="AA108" s="16">
        <f t="shared" si="27"/>
        <v>0.20779113169988009</v>
      </c>
      <c r="AB108" s="9">
        <f t="shared" si="17"/>
        <v>4.8239599596789806E-2</v>
      </c>
      <c r="AC108" s="9">
        <f t="shared" si="18"/>
        <v>0.79220886830011983</v>
      </c>
      <c r="AD108" s="15">
        <f t="shared" si="19"/>
        <v>92.392677501058301</v>
      </c>
      <c r="AE108" s="3">
        <f t="shared" si="28"/>
        <v>686.03919999999971</v>
      </c>
      <c r="AF108" s="2">
        <f t="shared" si="29"/>
        <v>0.25</v>
      </c>
      <c r="AG108" s="9">
        <f t="shared" si="30"/>
        <v>3.2245246505623222E-2</v>
      </c>
      <c r="AH108" s="2">
        <f t="shared" si="31"/>
        <v>1.5603306971652218</v>
      </c>
    </row>
    <row r="109" spans="1:34">
      <c r="A109" s="1">
        <f>Raw!A109</f>
        <v>96</v>
      </c>
      <c r="B109" s="14">
        <f>Raw!B109</f>
        <v>0.4419907407407408</v>
      </c>
      <c r="C109" s="15">
        <f>Raw!C109</f>
        <v>52.5</v>
      </c>
      <c r="D109" s="15">
        <f>IF(C109&gt;0.5,Raw!D109*D$11,-999)</f>
        <v>31.4</v>
      </c>
      <c r="E109" s="9">
        <f>IF(Raw!$G109&gt;$C$8,IF(Raw!$Q109&gt;$C$8,IF(Raw!$N109&gt;$C$9,IF(Raw!$N109&lt;$A$9,IF(Raw!$X109&gt;$C$9,IF(Raw!$X109&lt;$A$9,Raw!H109,-999),-999),-999),-999),-999),-999)</f>
        <v>4.1930000000000002E-2</v>
      </c>
      <c r="F109" s="9">
        <f>IF(Raw!$G109&gt;$C$8,IF(Raw!$Q109&gt;$C$8,IF(Raw!$N109&gt;$C$9,IF(Raw!$N109&lt;$A$9,IF(Raw!$X109&gt;$C$9,IF(Raw!$X109&lt;$A$9,Raw!I109,-999),-999),-999),-999),-999),-999)</f>
        <v>6.8412000000000001E-2</v>
      </c>
      <c r="G109" s="9">
        <f>Raw!G109</f>
        <v>0.91903999999999997</v>
      </c>
      <c r="H109" s="9">
        <f>IF(Raw!$G109&gt;$C$8,IF(Raw!$Q109&gt;$C$8,IF(Raw!$N109&gt;$C$9,IF(Raw!$N109&lt;$A$9,IF(Raw!$X109&gt;$C$9,IF(Raw!$X109&lt;$A$9,Raw!L109,-999),-999),-999),-999),-999),-999)</f>
        <v>538.4</v>
      </c>
      <c r="I109" s="9">
        <f>IF(Raw!$G109&gt;$C$8,IF(Raw!$Q109&gt;$C$8,IF(Raw!$N109&gt;$C$9,IF(Raw!$N109&lt;$A$9,IF(Raw!$X109&gt;$C$9,IF(Raw!$X109&lt;$A$9,Raw!M109,-999),-999),-999),-999),-999),-999)</f>
        <v>2.4390000000000002E-3</v>
      </c>
      <c r="J109" s="9">
        <f>IF(Raw!$G109&gt;$C$8,IF(Raw!$Q109&gt;$C$8,IF(Raw!$N109&gt;$C$9,IF(Raw!$N109&lt;$A$9,IF(Raw!$X109&gt;$C$9,IF(Raw!$X109&lt;$A$9,Raw!N109,-999),-999),-999),-999),-999),-999)</f>
        <v>1214</v>
      </c>
      <c r="K109" s="9">
        <f>IF(Raw!$G109&gt;$C$8,IF(Raw!$Q109&gt;$C$8,IF(Raw!$N109&gt;$C$9,IF(Raw!$N109&lt;$A$9,IF(Raw!$X109&gt;$C$9,IF(Raw!$X109&lt;$A$9,Raw!R109,-999),-999),-999),-999),-999),-999)</f>
        <v>3.8094000000000003E-2</v>
      </c>
      <c r="L109" s="9">
        <f>IF(Raw!$G109&gt;$C$8,IF(Raw!$Q109&gt;$C$8,IF(Raw!$N109&gt;$C$9,IF(Raw!$N109&lt;$A$9,IF(Raw!$X109&gt;$C$9,IF(Raw!$X109&lt;$A$9,Raw!S109,-999),-999),-999),-999),-999),-999)</f>
        <v>6.6970000000000002E-2</v>
      </c>
      <c r="M109" s="9">
        <f>Raw!Q109</f>
        <v>0.90476199999999996</v>
      </c>
      <c r="N109" s="9">
        <f>IF(Raw!$G109&gt;$C$8,IF(Raw!$Q109&gt;$C$8,IF(Raw!$N109&gt;$C$9,IF(Raw!$N109&lt;$A$9,IF(Raw!$X109&gt;$C$9,IF(Raw!$X109&lt;$A$9,Raw!V109,-999),-999),-999),-999),-999),-999)</f>
        <v>620.5</v>
      </c>
      <c r="O109" s="9">
        <f>IF(Raw!$G109&gt;$C$8,IF(Raw!$Q109&gt;$C$8,IF(Raw!$N109&gt;$C$9,IF(Raw!$N109&lt;$A$9,IF(Raw!$X109&gt;$C$9,IF(Raw!$X109&lt;$A$9,Raw!W109,-999),-999),-999),-999),-999),-999)</f>
        <v>2.4390000000000002E-3</v>
      </c>
      <c r="P109" s="9">
        <f>IF(Raw!$G109&gt;$C$8,IF(Raw!$Q109&gt;$C$8,IF(Raw!$N109&gt;$C$9,IF(Raw!$N109&lt;$A$9,IF(Raw!$X109&gt;$C$9,IF(Raw!$X109&lt;$A$9,Raw!X109,-999),-999),-999),-999),-999),-999)</f>
        <v>1289</v>
      </c>
      <c r="R109" s="9">
        <f t="shared" si="20"/>
        <v>2.6481999999999999E-2</v>
      </c>
      <c r="S109" s="9">
        <f t="shared" si="21"/>
        <v>0.38709583114073554</v>
      </c>
      <c r="T109" s="9">
        <f t="shared" si="22"/>
        <v>2.8875999999999999E-2</v>
      </c>
      <c r="U109" s="9">
        <f t="shared" si="23"/>
        <v>0.43117813946543226</v>
      </c>
      <c r="V109" s="15">
        <f t="shared" si="16"/>
        <v>0</v>
      </c>
      <c r="X109" s="11">
        <f t="shared" si="24"/>
        <v>1.8902799999999996E+19</v>
      </c>
      <c r="Y109" s="11">
        <f t="shared" si="25"/>
        <v>5.3839999999999992E-18</v>
      </c>
      <c r="Z109" s="11">
        <f t="shared" si="26"/>
        <v>1.214E-3</v>
      </c>
      <c r="AA109" s="16">
        <f t="shared" si="27"/>
        <v>0.10996555980279124</v>
      </c>
      <c r="AB109" s="9">
        <f t="shared" si="17"/>
        <v>4.1269365504865402E-2</v>
      </c>
      <c r="AC109" s="9">
        <f t="shared" si="18"/>
        <v>0.89003444019720879</v>
      </c>
      <c r="AD109" s="15">
        <f t="shared" si="19"/>
        <v>90.581185999004319</v>
      </c>
      <c r="AE109" s="3">
        <f t="shared" si="28"/>
        <v>648.23359999999968</v>
      </c>
      <c r="AF109" s="2">
        <f t="shared" si="29"/>
        <v>0.25</v>
      </c>
      <c r="AG109" s="9">
        <f t="shared" si="30"/>
        <v>3.0043559422786879E-2</v>
      </c>
      <c r="AH109" s="2">
        <f t="shared" si="31"/>
        <v>1.453792205040418</v>
      </c>
    </row>
    <row r="110" spans="1:34">
      <c r="A110" s="1">
        <f>Raw!A110</f>
        <v>97</v>
      </c>
      <c r="B110" s="14">
        <f>Raw!B110</f>
        <v>0.4420486111111111</v>
      </c>
      <c r="C110" s="15">
        <f>Raw!C110</f>
        <v>53</v>
      </c>
      <c r="D110" s="15">
        <f>IF(C110&gt;0.5,Raw!D110*D$11,-999)</f>
        <v>30.5</v>
      </c>
      <c r="E110" s="9">
        <f>IF(Raw!$G110&gt;$C$8,IF(Raw!$Q110&gt;$C$8,IF(Raw!$N110&gt;$C$9,IF(Raw!$N110&lt;$A$9,IF(Raw!$X110&gt;$C$9,IF(Raw!$X110&lt;$A$9,Raw!H110,-999),-999),-999),-999),-999),-999)</f>
        <v>4.1583000000000002E-2</v>
      </c>
      <c r="F110" s="9">
        <f>IF(Raw!$G110&gt;$C$8,IF(Raw!$Q110&gt;$C$8,IF(Raw!$N110&gt;$C$9,IF(Raw!$N110&lt;$A$9,IF(Raw!$X110&gt;$C$9,IF(Raw!$X110&lt;$A$9,Raw!I110,-999),-999),-999),-999),-999),-999)</f>
        <v>7.1119000000000002E-2</v>
      </c>
      <c r="G110" s="9">
        <f>Raw!G110</f>
        <v>0.91157999999999995</v>
      </c>
      <c r="H110" s="9">
        <f>IF(Raw!$G110&gt;$C$8,IF(Raw!$Q110&gt;$C$8,IF(Raw!$N110&gt;$C$9,IF(Raw!$N110&lt;$A$9,IF(Raw!$X110&gt;$C$9,IF(Raw!$X110&lt;$A$9,Raw!L110,-999),-999),-999),-999),-999),-999)</f>
        <v>559.70000000000005</v>
      </c>
      <c r="I110" s="9">
        <f>IF(Raw!$G110&gt;$C$8,IF(Raw!$Q110&gt;$C$8,IF(Raw!$N110&gt;$C$9,IF(Raw!$N110&lt;$A$9,IF(Raw!$X110&gt;$C$9,IF(Raw!$X110&lt;$A$9,Raw!M110,-999),-999),-999),-999),-999),-999)</f>
        <v>0.151973</v>
      </c>
      <c r="J110" s="9">
        <f>IF(Raw!$G110&gt;$C$8,IF(Raw!$Q110&gt;$C$8,IF(Raw!$N110&gt;$C$9,IF(Raw!$N110&lt;$A$9,IF(Raw!$X110&gt;$C$9,IF(Raw!$X110&lt;$A$9,Raw!N110,-999),-999),-999),-999),-999),-999)</f>
        <v>1691</v>
      </c>
      <c r="K110" s="9">
        <f>IF(Raw!$G110&gt;$C$8,IF(Raw!$Q110&gt;$C$8,IF(Raw!$N110&gt;$C$9,IF(Raw!$N110&lt;$A$9,IF(Raw!$X110&gt;$C$9,IF(Raw!$X110&lt;$A$9,Raw!R110,-999),-999),-999),-999),-999),-999)</f>
        <v>4.1883999999999998E-2</v>
      </c>
      <c r="L110" s="9">
        <f>IF(Raw!$G110&gt;$C$8,IF(Raw!$Q110&gt;$C$8,IF(Raw!$N110&gt;$C$9,IF(Raw!$N110&lt;$A$9,IF(Raw!$X110&gt;$C$9,IF(Raw!$X110&lt;$A$9,Raw!S110,-999),-999),-999),-999),-999),-999)</f>
        <v>7.2245000000000004E-2</v>
      </c>
      <c r="M110" s="9">
        <f>Raw!Q110</f>
        <v>0.91843600000000003</v>
      </c>
      <c r="N110" s="9">
        <f>IF(Raw!$G110&gt;$C$8,IF(Raw!$Q110&gt;$C$8,IF(Raw!$N110&gt;$C$9,IF(Raw!$N110&lt;$A$9,IF(Raw!$X110&gt;$C$9,IF(Raw!$X110&lt;$A$9,Raw!V110,-999),-999),-999),-999),-999),-999)</f>
        <v>633.6</v>
      </c>
      <c r="O110" s="9">
        <f>IF(Raw!$G110&gt;$C$8,IF(Raw!$Q110&gt;$C$8,IF(Raw!$N110&gt;$C$9,IF(Raw!$N110&lt;$A$9,IF(Raw!$X110&gt;$C$9,IF(Raw!$X110&lt;$A$9,Raw!W110,-999),-999),-999),-999),-999),-999)</f>
        <v>0.20909</v>
      </c>
      <c r="P110" s="9">
        <f>IF(Raw!$G110&gt;$C$8,IF(Raw!$Q110&gt;$C$8,IF(Raw!$N110&gt;$C$9,IF(Raw!$N110&lt;$A$9,IF(Raw!$X110&gt;$C$9,IF(Raw!$X110&lt;$A$9,Raw!X110,-999),-999),-999),-999),-999),-999)</f>
        <v>2123</v>
      </c>
      <c r="R110" s="9">
        <f t="shared" si="20"/>
        <v>2.9536E-2</v>
      </c>
      <c r="S110" s="9">
        <f t="shared" si="21"/>
        <v>0.41530392722057397</v>
      </c>
      <c r="T110" s="9">
        <f t="shared" si="22"/>
        <v>3.0361000000000006E-2</v>
      </c>
      <c r="U110" s="9">
        <f t="shared" si="23"/>
        <v>0.42025053636929899</v>
      </c>
      <c r="V110" s="15">
        <f t="shared" si="16"/>
        <v>0</v>
      </c>
      <c r="X110" s="11">
        <f t="shared" si="24"/>
        <v>1.8360999999999996E+19</v>
      </c>
      <c r="Y110" s="11">
        <f t="shared" si="25"/>
        <v>5.5970000000000003E-18</v>
      </c>
      <c r="Z110" s="11">
        <f t="shared" si="26"/>
        <v>1.691E-3</v>
      </c>
      <c r="AA110" s="16">
        <f t="shared" si="27"/>
        <v>0.14805027318741906</v>
      </c>
      <c r="AB110" s="9">
        <f t="shared" si="17"/>
        <v>4.6378954344243231E-2</v>
      </c>
      <c r="AC110" s="9">
        <f t="shared" si="18"/>
        <v>0.85194972681258085</v>
      </c>
      <c r="AD110" s="15">
        <f t="shared" si="19"/>
        <v>87.551906083630428</v>
      </c>
      <c r="AE110" s="3">
        <f t="shared" si="28"/>
        <v>673.87879999999984</v>
      </c>
      <c r="AF110" s="2">
        <f t="shared" si="29"/>
        <v>0.25</v>
      </c>
      <c r="AG110" s="9">
        <f t="shared" si="30"/>
        <v>2.8302873455230904E-2</v>
      </c>
      <c r="AH110" s="2">
        <f t="shared" si="31"/>
        <v>1.3695613169673904</v>
      </c>
    </row>
    <row r="111" spans="1:34">
      <c r="A111" s="1">
        <f>Raw!A111</f>
        <v>98</v>
      </c>
      <c r="B111" s="14">
        <f>Raw!B111</f>
        <v>0.44210648148148146</v>
      </c>
      <c r="C111" s="15">
        <f>Raw!C111</f>
        <v>54.5</v>
      </c>
      <c r="D111" s="15">
        <f>IF(C111&gt;0.5,Raw!D111*D$11,-999)</f>
        <v>26.9</v>
      </c>
      <c r="E111" s="9">
        <f>IF(Raw!$G111&gt;$C$8,IF(Raw!$Q111&gt;$C$8,IF(Raw!$N111&gt;$C$9,IF(Raw!$N111&lt;$A$9,IF(Raw!$X111&gt;$C$9,IF(Raw!$X111&lt;$A$9,Raw!H111,-999),-999),-999),-999),-999),-999)</f>
        <v>3.7508E-2</v>
      </c>
      <c r="F111" s="9">
        <f>IF(Raw!$G111&gt;$C$8,IF(Raw!$Q111&gt;$C$8,IF(Raw!$N111&gt;$C$9,IF(Raw!$N111&lt;$A$9,IF(Raw!$X111&gt;$C$9,IF(Raw!$X111&lt;$A$9,Raw!I111,-999),-999),-999),-999),-999),-999)</f>
        <v>6.7377000000000006E-2</v>
      </c>
      <c r="G111" s="9">
        <f>Raw!G111</f>
        <v>0.92266199999999998</v>
      </c>
      <c r="H111" s="9">
        <f>IF(Raw!$G111&gt;$C$8,IF(Raw!$Q111&gt;$C$8,IF(Raw!$N111&gt;$C$9,IF(Raw!$N111&lt;$A$9,IF(Raw!$X111&gt;$C$9,IF(Raw!$X111&lt;$A$9,Raw!L111,-999),-999),-999),-999),-999),-999)</f>
        <v>514</v>
      </c>
      <c r="I111" s="9">
        <f>IF(Raw!$G111&gt;$C$8,IF(Raw!$Q111&gt;$C$8,IF(Raw!$N111&gt;$C$9,IF(Raw!$N111&lt;$A$9,IF(Raw!$X111&gt;$C$9,IF(Raw!$X111&lt;$A$9,Raw!M111,-999),-999),-999),-999),-999),-999)</f>
        <v>2.4390000000000002E-3</v>
      </c>
      <c r="J111" s="9">
        <f>IF(Raw!$G111&gt;$C$8,IF(Raw!$Q111&gt;$C$8,IF(Raw!$N111&gt;$C$9,IF(Raw!$N111&lt;$A$9,IF(Raw!$X111&gt;$C$9,IF(Raw!$X111&lt;$A$9,Raw!N111,-999),-999),-999),-999),-999),-999)</f>
        <v>978</v>
      </c>
      <c r="K111" s="9">
        <f>IF(Raw!$G111&gt;$C$8,IF(Raw!$Q111&gt;$C$8,IF(Raw!$N111&gt;$C$9,IF(Raw!$N111&lt;$A$9,IF(Raw!$X111&gt;$C$9,IF(Raw!$X111&lt;$A$9,Raw!R111,-999),-999),-999),-999),-999),-999)</f>
        <v>4.0420999999999999E-2</v>
      </c>
      <c r="L111" s="9">
        <f>IF(Raw!$G111&gt;$C$8,IF(Raw!$Q111&gt;$C$8,IF(Raw!$N111&gt;$C$9,IF(Raw!$N111&lt;$A$9,IF(Raw!$X111&gt;$C$9,IF(Raw!$X111&lt;$A$9,Raw!S111,-999),-999),-999),-999),-999),-999)</f>
        <v>6.8129999999999996E-2</v>
      </c>
      <c r="M111" s="9">
        <f>Raw!Q111</f>
        <v>0.91974</v>
      </c>
      <c r="N111" s="9">
        <f>IF(Raw!$G111&gt;$C$8,IF(Raw!$Q111&gt;$C$8,IF(Raw!$N111&gt;$C$9,IF(Raw!$N111&lt;$A$9,IF(Raw!$X111&gt;$C$9,IF(Raw!$X111&lt;$A$9,Raw!V111,-999),-999),-999),-999),-999),-999)</f>
        <v>556.6</v>
      </c>
      <c r="O111" s="9">
        <f>IF(Raw!$G111&gt;$C$8,IF(Raw!$Q111&gt;$C$8,IF(Raw!$N111&gt;$C$9,IF(Raw!$N111&lt;$A$9,IF(Raw!$X111&gt;$C$9,IF(Raw!$X111&lt;$A$9,Raw!W111,-999),-999),-999),-999),-999),-999)</f>
        <v>2.4390000000000002E-3</v>
      </c>
      <c r="P111" s="9">
        <f>IF(Raw!$G111&gt;$C$8,IF(Raw!$Q111&gt;$C$8,IF(Raw!$N111&gt;$C$9,IF(Raw!$N111&lt;$A$9,IF(Raw!$X111&gt;$C$9,IF(Raw!$X111&lt;$A$9,Raw!X111,-999),-999),-999),-999),-999),-999)</f>
        <v>855</v>
      </c>
      <c r="R111" s="9">
        <f t="shared" si="20"/>
        <v>2.9869000000000007E-2</v>
      </c>
      <c r="S111" s="9">
        <f t="shared" si="21"/>
        <v>0.44331151579916001</v>
      </c>
      <c r="T111" s="9">
        <f t="shared" si="22"/>
        <v>2.7708999999999998E-2</v>
      </c>
      <c r="U111" s="9">
        <f t="shared" si="23"/>
        <v>0.40670776456773816</v>
      </c>
      <c r="V111" s="15">
        <f t="shared" si="16"/>
        <v>0</v>
      </c>
      <c r="X111" s="11">
        <f t="shared" si="24"/>
        <v>1.6193799999999998E+19</v>
      </c>
      <c r="Y111" s="11">
        <f t="shared" si="25"/>
        <v>5.1399999999999996E-18</v>
      </c>
      <c r="Z111" s="11">
        <f t="shared" si="26"/>
        <v>9.7799999999999992E-4</v>
      </c>
      <c r="AA111" s="16">
        <f t="shared" si="27"/>
        <v>7.5277016317869261E-2</v>
      </c>
      <c r="AB111" s="9">
        <f t="shared" si="17"/>
        <v>4.2506850845151836E-2</v>
      </c>
      <c r="AC111" s="9">
        <f t="shared" si="18"/>
        <v>0.92472298368213079</v>
      </c>
      <c r="AD111" s="15">
        <f t="shared" si="19"/>
        <v>76.970364333199669</v>
      </c>
      <c r="AE111" s="3">
        <f t="shared" si="28"/>
        <v>618.85599999999977</v>
      </c>
      <c r="AF111" s="2">
        <f t="shared" si="29"/>
        <v>0.25</v>
      </c>
      <c r="AG111" s="9">
        <f t="shared" si="30"/>
        <v>2.4080342166092311E-2</v>
      </c>
      <c r="AH111" s="2">
        <f t="shared" si="31"/>
        <v>1.1652352253980607</v>
      </c>
    </row>
    <row r="112" spans="1:34">
      <c r="A112" s="1">
        <f>Raw!A112</f>
        <v>99</v>
      </c>
      <c r="B112" s="14">
        <f>Raw!B112</f>
        <v>0.44216435185185188</v>
      </c>
      <c r="C112" s="15">
        <f>Raw!C112</f>
        <v>55.7</v>
      </c>
      <c r="D112" s="15">
        <f>IF(C112&gt;0.5,Raw!D112*D$11,-999)</f>
        <v>24.2</v>
      </c>
      <c r="E112" s="9">
        <f>IF(Raw!$G112&gt;$C$8,IF(Raw!$Q112&gt;$C$8,IF(Raw!$N112&gt;$C$9,IF(Raw!$N112&lt;$A$9,IF(Raw!$X112&gt;$C$9,IF(Raw!$X112&lt;$A$9,Raw!H112,-999),-999),-999),-999),-999),-999)</f>
        <v>4.0999000000000001E-2</v>
      </c>
      <c r="F112" s="9">
        <f>IF(Raw!$G112&gt;$C$8,IF(Raw!$Q112&gt;$C$8,IF(Raw!$N112&gt;$C$9,IF(Raw!$N112&lt;$A$9,IF(Raw!$X112&gt;$C$9,IF(Raw!$X112&lt;$A$9,Raw!I112,-999),-999),-999),-999),-999),-999)</f>
        <v>6.8326999999999999E-2</v>
      </c>
      <c r="G112" s="9">
        <f>Raw!G112</f>
        <v>0.90194200000000002</v>
      </c>
      <c r="H112" s="9">
        <f>IF(Raw!$G112&gt;$C$8,IF(Raw!$Q112&gt;$C$8,IF(Raw!$N112&gt;$C$9,IF(Raw!$N112&lt;$A$9,IF(Raw!$X112&gt;$C$9,IF(Raw!$X112&lt;$A$9,Raw!L112,-999),-999),-999),-999),-999),-999)</f>
        <v>525.29999999999995</v>
      </c>
      <c r="I112" s="9">
        <f>IF(Raw!$G112&gt;$C$8,IF(Raw!$Q112&gt;$C$8,IF(Raw!$N112&gt;$C$9,IF(Raw!$N112&lt;$A$9,IF(Raw!$X112&gt;$C$9,IF(Raw!$X112&lt;$A$9,Raw!M112,-999),-999),-999),-999),-999),-999)</f>
        <v>2.4390000000000002E-3</v>
      </c>
      <c r="J112" s="9">
        <f>IF(Raw!$G112&gt;$C$8,IF(Raw!$Q112&gt;$C$8,IF(Raw!$N112&gt;$C$9,IF(Raw!$N112&lt;$A$9,IF(Raw!$X112&gt;$C$9,IF(Raw!$X112&lt;$A$9,Raw!N112,-999),-999),-999),-999),-999),-999)</f>
        <v>1564</v>
      </c>
      <c r="K112" s="9">
        <f>IF(Raw!$G112&gt;$C$8,IF(Raw!$Q112&gt;$C$8,IF(Raw!$N112&gt;$C$9,IF(Raw!$N112&lt;$A$9,IF(Raw!$X112&gt;$C$9,IF(Raw!$X112&lt;$A$9,Raw!R112,-999),-999),-999),-999),-999),-999)</f>
        <v>4.1438000000000003E-2</v>
      </c>
      <c r="L112" s="9">
        <f>IF(Raw!$G112&gt;$C$8,IF(Raw!$Q112&gt;$C$8,IF(Raw!$N112&gt;$C$9,IF(Raw!$N112&lt;$A$9,IF(Raw!$X112&gt;$C$9,IF(Raw!$X112&lt;$A$9,Raw!S112,-999),-999),-999),-999),-999),-999)</f>
        <v>7.0856000000000002E-2</v>
      </c>
      <c r="M112" s="9">
        <f>Raw!Q112</f>
        <v>0.89691699999999996</v>
      </c>
      <c r="N112" s="9">
        <f>IF(Raw!$G112&gt;$C$8,IF(Raw!$Q112&gt;$C$8,IF(Raw!$N112&gt;$C$9,IF(Raw!$N112&lt;$A$9,IF(Raw!$X112&gt;$C$9,IF(Raw!$X112&lt;$A$9,Raw!V112,-999),-999),-999),-999),-999),-999)</f>
        <v>487.7</v>
      </c>
      <c r="O112" s="9">
        <f>IF(Raw!$G112&gt;$C$8,IF(Raw!$Q112&gt;$C$8,IF(Raw!$N112&gt;$C$9,IF(Raw!$N112&lt;$A$9,IF(Raw!$X112&gt;$C$9,IF(Raw!$X112&lt;$A$9,Raw!W112,-999),-999),-999),-999),-999),-999)</f>
        <v>2.4390000000000002E-3</v>
      </c>
      <c r="P112" s="9">
        <f>IF(Raw!$G112&gt;$C$8,IF(Raw!$Q112&gt;$C$8,IF(Raw!$N112&gt;$C$9,IF(Raw!$N112&lt;$A$9,IF(Raw!$X112&gt;$C$9,IF(Raw!$X112&lt;$A$9,Raw!X112,-999),-999),-999),-999),-999),-999)</f>
        <v>612</v>
      </c>
      <c r="R112" s="9">
        <f t="shared" si="20"/>
        <v>2.7327999999999998E-2</v>
      </c>
      <c r="S112" s="9">
        <f t="shared" si="21"/>
        <v>0.39995902059215244</v>
      </c>
      <c r="T112" s="9">
        <f t="shared" si="22"/>
        <v>2.9418E-2</v>
      </c>
      <c r="U112" s="9">
        <f t="shared" si="23"/>
        <v>0.41518008354973468</v>
      </c>
      <c r="V112" s="15">
        <f t="shared" si="16"/>
        <v>0</v>
      </c>
      <c r="X112" s="11">
        <f t="shared" si="24"/>
        <v>1.4568399999999998E+19</v>
      </c>
      <c r="Y112" s="11">
        <f t="shared" si="25"/>
        <v>5.2529999999999989E-18</v>
      </c>
      <c r="Z112" s="11">
        <f t="shared" si="26"/>
        <v>1.5639999999999999E-3</v>
      </c>
      <c r="AA112" s="16">
        <f t="shared" si="27"/>
        <v>0.10689524969812028</v>
      </c>
      <c r="AB112" s="9">
        <f t="shared" si="17"/>
        <v>4.4582644455619304E-2</v>
      </c>
      <c r="AC112" s="9">
        <f t="shared" si="18"/>
        <v>0.89310475030187975</v>
      </c>
      <c r="AD112" s="15">
        <f t="shared" si="19"/>
        <v>68.347346354296874</v>
      </c>
      <c r="AE112" s="3">
        <f t="shared" si="28"/>
        <v>632.46119999999974</v>
      </c>
      <c r="AF112" s="2">
        <f t="shared" si="29"/>
        <v>0.25</v>
      </c>
      <c r="AG112" s="9">
        <f t="shared" si="30"/>
        <v>2.1828043822907407E-2</v>
      </c>
      <c r="AH112" s="2">
        <f t="shared" si="31"/>
        <v>1.0562476807243699</v>
      </c>
    </row>
    <row r="113" spans="1:34">
      <c r="A113" s="1">
        <f>Raw!A113</f>
        <v>100</v>
      </c>
      <c r="B113" s="14">
        <f>Raw!B113</f>
        <v>0.44222222222222224</v>
      </c>
      <c r="C113" s="15">
        <f>Raw!C113</f>
        <v>56.3</v>
      </c>
      <c r="D113" s="15">
        <f>IF(C113&gt;0.5,Raw!D113*D$11,-999)</f>
        <v>25.1</v>
      </c>
      <c r="E113" s="9">
        <f>IF(Raw!$G113&gt;$C$8,IF(Raw!$Q113&gt;$C$8,IF(Raw!$N113&gt;$C$9,IF(Raw!$N113&lt;$A$9,IF(Raw!$X113&gt;$C$9,IF(Raw!$X113&lt;$A$9,Raw!H113,-999),-999),-999),-999),-999),-999)</f>
        <v>4.1971000000000001E-2</v>
      </c>
      <c r="F113" s="9">
        <f>IF(Raw!$G113&gt;$C$8,IF(Raw!$Q113&gt;$C$8,IF(Raw!$N113&gt;$C$9,IF(Raw!$N113&lt;$A$9,IF(Raw!$X113&gt;$C$9,IF(Raw!$X113&lt;$A$9,Raw!I113,-999),-999),-999),-999),-999),-999)</f>
        <v>6.9011000000000003E-2</v>
      </c>
      <c r="G113" s="9">
        <f>Raw!G113</f>
        <v>0.85015399999999997</v>
      </c>
      <c r="H113" s="9">
        <f>IF(Raw!$G113&gt;$C$8,IF(Raw!$Q113&gt;$C$8,IF(Raw!$N113&gt;$C$9,IF(Raw!$N113&lt;$A$9,IF(Raw!$X113&gt;$C$9,IF(Raw!$X113&lt;$A$9,Raw!L113,-999),-999),-999),-999),-999),-999)</f>
        <v>492.8</v>
      </c>
      <c r="I113" s="9">
        <f>IF(Raw!$G113&gt;$C$8,IF(Raw!$Q113&gt;$C$8,IF(Raw!$N113&gt;$C$9,IF(Raw!$N113&lt;$A$9,IF(Raw!$X113&gt;$C$9,IF(Raw!$X113&lt;$A$9,Raw!M113,-999),-999),-999),-999),-999),-999)</f>
        <v>0.13920199999999999</v>
      </c>
      <c r="J113" s="9">
        <f>IF(Raw!$G113&gt;$C$8,IF(Raw!$Q113&gt;$C$8,IF(Raw!$N113&gt;$C$9,IF(Raw!$N113&lt;$A$9,IF(Raw!$X113&gt;$C$9,IF(Raw!$X113&lt;$A$9,Raw!N113,-999),-999),-999),-999),-999),-999)</f>
        <v>1098</v>
      </c>
      <c r="K113" s="9">
        <f>IF(Raw!$G113&gt;$C$8,IF(Raw!$Q113&gt;$C$8,IF(Raw!$N113&gt;$C$9,IF(Raw!$N113&lt;$A$9,IF(Raw!$X113&gt;$C$9,IF(Raw!$X113&lt;$A$9,Raw!R113,-999),-999),-999),-999),-999),-999)</f>
        <v>4.1008000000000003E-2</v>
      </c>
      <c r="L113" s="9">
        <f>IF(Raw!$G113&gt;$C$8,IF(Raw!$Q113&gt;$C$8,IF(Raw!$N113&gt;$C$9,IF(Raw!$N113&lt;$A$9,IF(Raw!$X113&gt;$C$9,IF(Raw!$X113&lt;$A$9,Raw!S113,-999),-999),-999),-999),-999),-999)</f>
        <v>7.2349999999999998E-2</v>
      </c>
      <c r="M113" s="9">
        <f>Raw!Q113</f>
        <v>0.90692700000000004</v>
      </c>
      <c r="N113" s="9">
        <f>IF(Raw!$G113&gt;$C$8,IF(Raw!$Q113&gt;$C$8,IF(Raw!$N113&gt;$C$9,IF(Raw!$N113&lt;$A$9,IF(Raw!$X113&gt;$C$9,IF(Raw!$X113&lt;$A$9,Raw!V113,-999),-999),-999),-999),-999),-999)</f>
        <v>689.4</v>
      </c>
      <c r="O113" s="9">
        <f>IF(Raw!$G113&gt;$C$8,IF(Raw!$Q113&gt;$C$8,IF(Raw!$N113&gt;$C$9,IF(Raw!$N113&lt;$A$9,IF(Raw!$X113&gt;$C$9,IF(Raw!$X113&lt;$A$9,Raw!W113,-999),-999),-999),-999),-999),-999)</f>
        <v>9.4855999999999996E-2</v>
      </c>
      <c r="P113" s="9">
        <f>IF(Raw!$G113&gt;$C$8,IF(Raw!$Q113&gt;$C$8,IF(Raw!$N113&gt;$C$9,IF(Raw!$N113&lt;$A$9,IF(Raw!$X113&gt;$C$9,IF(Raw!$X113&lt;$A$9,Raw!X113,-999),-999),-999),-999),-999),-999)</f>
        <v>2489</v>
      </c>
      <c r="R113" s="9">
        <f t="shared" si="20"/>
        <v>2.7040000000000002E-2</v>
      </c>
      <c r="S113" s="9">
        <f t="shared" si="21"/>
        <v>0.39182159365898189</v>
      </c>
      <c r="T113" s="9">
        <f t="shared" si="22"/>
        <v>3.1341999999999995E-2</v>
      </c>
      <c r="U113" s="9">
        <f t="shared" si="23"/>
        <v>0.43319972356599856</v>
      </c>
      <c r="V113" s="15">
        <f t="shared" si="16"/>
        <v>0</v>
      </c>
      <c r="X113" s="11">
        <f t="shared" si="24"/>
        <v>1.5110199999999998E+19</v>
      </c>
      <c r="Y113" s="11">
        <f t="shared" si="25"/>
        <v>4.9279999999999995E-18</v>
      </c>
      <c r="Z113" s="11">
        <f t="shared" si="26"/>
        <v>1.098E-3</v>
      </c>
      <c r="AA113" s="16">
        <f t="shared" si="27"/>
        <v>7.5580916578108323E-2</v>
      </c>
      <c r="AB113" s="9">
        <f t="shared" si="17"/>
        <v>4.3376857087391071E-2</v>
      </c>
      <c r="AC113" s="9">
        <f t="shared" si="18"/>
        <v>0.92441908342189172</v>
      </c>
      <c r="AD113" s="15">
        <f t="shared" si="19"/>
        <v>68.835078850736181</v>
      </c>
      <c r="AE113" s="3">
        <f t="shared" si="28"/>
        <v>593.33119999999974</v>
      </c>
      <c r="AF113" s="2">
        <f t="shared" si="29"/>
        <v>0.25</v>
      </c>
      <c r="AG113" s="9">
        <f t="shared" si="30"/>
        <v>2.2937951638294329E-2</v>
      </c>
      <c r="AH113" s="2">
        <f t="shared" si="31"/>
        <v>1.1099555422868423</v>
      </c>
    </row>
    <row r="114" spans="1:34">
      <c r="A114" s="1">
        <f>Raw!A114</f>
        <v>101</v>
      </c>
      <c r="B114" s="14">
        <f>Raw!B114</f>
        <v>0.44226851851851851</v>
      </c>
      <c r="C114" s="15">
        <f>Raw!C114</f>
        <v>57.6</v>
      </c>
      <c r="D114" s="15">
        <f>IF(C114&gt;0.5,Raw!D114*D$11,-999)</f>
        <v>22.4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0.79729799999999995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0.91941300000000004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1.3484799999999996E+19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0.44232638888888887</v>
      </c>
      <c r="C115" s="15">
        <f>Raw!C115</f>
        <v>58.1</v>
      </c>
      <c r="D115" s="15">
        <f>IF(C115&gt;0.5,Raw!D115*D$11,-999)</f>
        <v>21.5</v>
      </c>
      <c r="E115" s="9">
        <f>IF(Raw!$G115&gt;$C$8,IF(Raw!$Q115&gt;$C$8,IF(Raw!$N115&gt;$C$9,IF(Raw!$N115&lt;$A$9,IF(Raw!$X115&gt;$C$9,IF(Raw!$X115&lt;$A$9,Raw!H115,-999),-999),-999),-999),-999),-999)</f>
        <v>4.1180000000000001E-2</v>
      </c>
      <c r="F115" s="9">
        <f>IF(Raw!$G115&gt;$C$8,IF(Raw!$Q115&gt;$C$8,IF(Raw!$N115&gt;$C$9,IF(Raw!$N115&lt;$A$9,IF(Raw!$X115&gt;$C$9,IF(Raw!$X115&lt;$A$9,Raw!I115,-999),-999),-999),-999),-999),-999)</f>
        <v>7.1290000000000006E-2</v>
      </c>
      <c r="G115" s="9">
        <f>Raw!G115</f>
        <v>0.91270700000000005</v>
      </c>
      <c r="H115" s="9">
        <f>IF(Raw!$G115&gt;$C$8,IF(Raw!$Q115&gt;$C$8,IF(Raw!$N115&gt;$C$9,IF(Raw!$N115&lt;$A$9,IF(Raw!$X115&gt;$C$9,IF(Raw!$X115&lt;$A$9,Raw!L115,-999),-999),-999),-999),-999),-999)</f>
        <v>612.29999999999995</v>
      </c>
      <c r="I115" s="9">
        <f>IF(Raw!$G115&gt;$C$8,IF(Raw!$Q115&gt;$C$8,IF(Raw!$N115&gt;$C$9,IF(Raw!$N115&lt;$A$9,IF(Raw!$X115&gt;$C$9,IF(Raw!$X115&lt;$A$9,Raw!M115,-999),-999),-999),-999),-999),-999)</f>
        <v>2.4390000000000002E-3</v>
      </c>
      <c r="J115" s="9">
        <f>IF(Raw!$G115&gt;$C$8,IF(Raw!$Q115&gt;$C$8,IF(Raw!$N115&gt;$C$9,IF(Raw!$N115&lt;$A$9,IF(Raw!$X115&gt;$C$9,IF(Raw!$X115&lt;$A$9,Raw!N115,-999),-999),-999),-999),-999),-999)</f>
        <v>3121</v>
      </c>
      <c r="K115" s="9">
        <f>IF(Raw!$G115&gt;$C$8,IF(Raw!$Q115&gt;$C$8,IF(Raw!$N115&gt;$C$9,IF(Raw!$N115&lt;$A$9,IF(Raw!$X115&gt;$C$9,IF(Raw!$X115&lt;$A$9,Raw!R115,-999),-999),-999),-999),-999),-999)</f>
        <v>3.7421000000000003E-2</v>
      </c>
      <c r="L115" s="9">
        <f>IF(Raw!$G115&gt;$C$8,IF(Raw!$Q115&gt;$C$8,IF(Raw!$N115&gt;$C$9,IF(Raw!$N115&lt;$A$9,IF(Raw!$X115&gt;$C$9,IF(Raw!$X115&lt;$A$9,Raw!S115,-999),-999),-999),-999),-999),-999)</f>
        <v>6.9946999999999995E-2</v>
      </c>
      <c r="M115" s="9">
        <f>Raw!Q115</f>
        <v>0.92656799999999995</v>
      </c>
      <c r="N115" s="9">
        <f>IF(Raw!$G115&gt;$C$8,IF(Raw!$Q115&gt;$C$8,IF(Raw!$N115&gt;$C$9,IF(Raw!$N115&lt;$A$9,IF(Raw!$X115&gt;$C$9,IF(Raw!$X115&lt;$A$9,Raw!V115,-999),-999),-999),-999),-999),-999)</f>
        <v>628.6</v>
      </c>
      <c r="O115" s="9">
        <f>IF(Raw!$G115&gt;$C$8,IF(Raw!$Q115&gt;$C$8,IF(Raw!$N115&gt;$C$9,IF(Raw!$N115&lt;$A$9,IF(Raw!$X115&gt;$C$9,IF(Raw!$X115&lt;$A$9,Raw!W115,-999),-999),-999),-999),-999),-999)</f>
        <v>2.4390000000000002E-3</v>
      </c>
      <c r="P115" s="9">
        <f>IF(Raw!$G115&gt;$C$8,IF(Raw!$Q115&gt;$C$8,IF(Raw!$N115&gt;$C$9,IF(Raw!$N115&lt;$A$9,IF(Raw!$X115&gt;$C$9,IF(Raw!$X115&lt;$A$9,Raw!X115,-999),-999),-999),-999),-999),-999)</f>
        <v>1043</v>
      </c>
      <c r="R115" s="9">
        <f t="shared" si="20"/>
        <v>3.0110000000000005E-2</v>
      </c>
      <c r="S115" s="9">
        <f t="shared" si="21"/>
        <v>0.42235937719175204</v>
      </c>
      <c r="T115" s="9">
        <f t="shared" si="22"/>
        <v>3.2525999999999992E-2</v>
      </c>
      <c r="U115" s="9">
        <f t="shared" si="23"/>
        <v>0.46500922126753108</v>
      </c>
      <c r="V115" s="15">
        <f t="shared" si="16"/>
        <v>0</v>
      </c>
      <c r="X115" s="11">
        <f t="shared" si="24"/>
        <v>1.2942999999999996E+19</v>
      </c>
      <c r="Y115" s="11">
        <f t="shared" si="25"/>
        <v>6.1229999999999989E-18</v>
      </c>
      <c r="Z115" s="11">
        <f t="shared" si="26"/>
        <v>3.1209999999999996E-3</v>
      </c>
      <c r="AA115" s="16">
        <f t="shared" si="27"/>
        <v>0.19829346545185109</v>
      </c>
      <c r="AB115" s="9">
        <f t="shared" si="17"/>
        <v>4.3870693257286909E-2</v>
      </c>
      <c r="AC115" s="9">
        <f t="shared" si="18"/>
        <v>0.80170653454814889</v>
      </c>
      <c r="AD115" s="15">
        <f t="shared" si="19"/>
        <v>63.535234044168881</v>
      </c>
      <c r="AE115" s="3">
        <f t="shared" si="28"/>
        <v>737.20919999999967</v>
      </c>
      <c r="AF115" s="2">
        <f t="shared" si="29"/>
        <v>0.25</v>
      </c>
      <c r="AG115" s="9">
        <f t="shared" si="30"/>
        <v>2.2726515158407158E-2</v>
      </c>
      <c r="AH115" s="2">
        <f t="shared" si="31"/>
        <v>1.0997242410619943</v>
      </c>
    </row>
    <row r="116" spans="1:34">
      <c r="A116" s="1">
        <f>Raw!A116</f>
        <v>103</v>
      </c>
      <c r="B116" s="14">
        <f>Raw!B116</f>
        <v>0.44238425925925928</v>
      </c>
      <c r="C116" s="15">
        <f>Raw!C116</f>
        <v>59.2</v>
      </c>
      <c r="D116" s="15">
        <f>IF(C116&gt;0.5,Raw!D116*D$11,-999)</f>
        <v>20.6</v>
      </c>
      <c r="E116" s="9">
        <f>IF(Raw!$G116&gt;$C$8,IF(Raw!$Q116&gt;$C$8,IF(Raw!$N116&gt;$C$9,IF(Raw!$N116&lt;$A$9,IF(Raw!$X116&gt;$C$9,IF(Raw!$X116&lt;$A$9,Raw!H116,-999),-999),-999),-999),-999),-999)</f>
        <v>4.079E-2</v>
      </c>
      <c r="F116" s="9">
        <f>IF(Raw!$G116&gt;$C$8,IF(Raw!$Q116&gt;$C$8,IF(Raw!$N116&gt;$C$9,IF(Raw!$N116&lt;$A$9,IF(Raw!$X116&gt;$C$9,IF(Raw!$X116&lt;$A$9,Raw!I116,-999),-999),-999),-999),-999),-999)</f>
        <v>6.9113999999999995E-2</v>
      </c>
      <c r="G116" s="9">
        <f>Raw!G116</f>
        <v>0.906999</v>
      </c>
      <c r="H116" s="9">
        <f>IF(Raw!$G116&gt;$C$8,IF(Raw!$Q116&gt;$C$8,IF(Raw!$N116&gt;$C$9,IF(Raw!$N116&lt;$A$9,IF(Raw!$X116&gt;$C$9,IF(Raw!$X116&lt;$A$9,Raw!L116,-999),-999),-999),-999),-999),-999)</f>
        <v>530.29999999999995</v>
      </c>
      <c r="I116" s="9">
        <f>IF(Raw!$G116&gt;$C$8,IF(Raw!$Q116&gt;$C$8,IF(Raw!$N116&gt;$C$9,IF(Raw!$N116&lt;$A$9,IF(Raw!$X116&gt;$C$9,IF(Raw!$X116&lt;$A$9,Raw!M116,-999),-999),-999),-999),-999),-999)</f>
        <v>8.9978000000000002E-2</v>
      </c>
      <c r="J116" s="9">
        <f>IF(Raw!$G116&gt;$C$8,IF(Raw!$Q116&gt;$C$8,IF(Raw!$N116&gt;$C$9,IF(Raw!$N116&lt;$A$9,IF(Raw!$X116&gt;$C$9,IF(Raw!$X116&lt;$A$9,Raw!N116,-999),-999),-999),-999),-999),-999)</f>
        <v>1226</v>
      </c>
      <c r="K116" s="9">
        <f>IF(Raw!$G116&gt;$C$8,IF(Raw!$Q116&gt;$C$8,IF(Raw!$N116&gt;$C$9,IF(Raw!$N116&lt;$A$9,IF(Raw!$X116&gt;$C$9,IF(Raw!$X116&lt;$A$9,Raw!R116,-999),-999),-999),-999),-999),-999)</f>
        <v>3.3517999999999999E-2</v>
      </c>
      <c r="L116" s="9">
        <f>IF(Raw!$G116&gt;$C$8,IF(Raw!$Q116&gt;$C$8,IF(Raw!$N116&gt;$C$9,IF(Raw!$N116&lt;$A$9,IF(Raw!$X116&gt;$C$9,IF(Raw!$X116&lt;$A$9,Raw!S116,-999),-999),-999),-999),-999),-999)</f>
        <v>6.7235000000000003E-2</v>
      </c>
      <c r="M116" s="9">
        <f>Raw!Q116</f>
        <v>0.90100599999999997</v>
      </c>
      <c r="N116" s="9">
        <f>IF(Raw!$G116&gt;$C$8,IF(Raw!$Q116&gt;$C$8,IF(Raw!$N116&gt;$C$9,IF(Raw!$N116&lt;$A$9,IF(Raw!$X116&gt;$C$9,IF(Raw!$X116&lt;$A$9,Raw!V116,-999),-999),-999),-999),-999),-999)</f>
        <v>753.2</v>
      </c>
      <c r="O116" s="9">
        <f>IF(Raw!$G116&gt;$C$8,IF(Raw!$Q116&gt;$C$8,IF(Raw!$N116&gt;$C$9,IF(Raw!$N116&lt;$A$9,IF(Raw!$X116&gt;$C$9,IF(Raw!$X116&lt;$A$9,Raw!W116,-999),-999),-999),-999),-999),-999)</f>
        <v>2.4390000000000002E-3</v>
      </c>
      <c r="P116" s="9">
        <f>IF(Raw!$G116&gt;$C$8,IF(Raw!$Q116&gt;$C$8,IF(Raw!$N116&gt;$C$9,IF(Raw!$N116&lt;$A$9,IF(Raw!$X116&gt;$C$9,IF(Raw!$X116&lt;$A$9,Raw!X116,-999),-999),-999),-999),-999),-999)</f>
        <v>1392</v>
      </c>
      <c r="R116" s="9">
        <f t="shared" si="20"/>
        <v>2.8323999999999995E-2</v>
      </c>
      <c r="S116" s="9">
        <f t="shared" si="21"/>
        <v>0.40981566686923049</v>
      </c>
      <c r="T116" s="9">
        <f t="shared" si="22"/>
        <v>3.3717000000000004E-2</v>
      </c>
      <c r="U116" s="9">
        <f t="shared" si="23"/>
        <v>0.5014798839889939</v>
      </c>
      <c r="V116" s="15">
        <f t="shared" si="16"/>
        <v>0</v>
      </c>
      <c r="X116" s="11">
        <f t="shared" si="24"/>
        <v>1.24012E+19</v>
      </c>
      <c r="Y116" s="11">
        <f t="shared" si="25"/>
        <v>5.3029999999999994E-18</v>
      </c>
      <c r="Z116" s="11">
        <f t="shared" si="26"/>
        <v>1.2259999999999999E-3</v>
      </c>
      <c r="AA116" s="16">
        <f t="shared" si="27"/>
        <v>7.4610567717976875E-2</v>
      </c>
      <c r="AB116" s="9">
        <f t="shared" si="17"/>
        <v>3.6033644511747023E-2</v>
      </c>
      <c r="AC116" s="9">
        <f t="shared" si="18"/>
        <v>0.92538943228202319</v>
      </c>
      <c r="AD116" s="15">
        <f t="shared" si="19"/>
        <v>60.856906784646725</v>
      </c>
      <c r="AE116" s="3">
        <f t="shared" si="28"/>
        <v>638.48119999999972</v>
      </c>
      <c r="AF116" s="2">
        <f t="shared" si="29"/>
        <v>0.25</v>
      </c>
      <c r="AG116" s="9">
        <f t="shared" si="30"/>
        <v>2.3475780426379735E-2</v>
      </c>
      <c r="AH116" s="2">
        <f t="shared" si="31"/>
        <v>1.1359807974425902</v>
      </c>
    </row>
    <row r="117" spans="1:34">
      <c r="A117" s="1">
        <f>Raw!A117</f>
        <v>104</v>
      </c>
      <c r="B117" s="14">
        <f>Raw!B117</f>
        <v>0.44244212962962964</v>
      </c>
      <c r="C117" s="15">
        <f>Raw!C117</f>
        <v>60.1</v>
      </c>
      <c r="D117" s="15">
        <f>IF(C117&gt;0.5,Raw!D117*D$11,-999)</f>
        <v>21.5</v>
      </c>
      <c r="E117" s="9">
        <f>IF(Raw!$G117&gt;$C$8,IF(Raw!$Q117&gt;$C$8,IF(Raw!$N117&gt;$C$9,IF(Raw!$N117&lt;$A$9,IF(Raw!$X117&gt;$C$9,IF(Raw!$X117&lt;$A$9,Raw!H117,-999),-999),-999),-999),-999),-999)</f>
        <v>3.8456999999999998E-2</v>
      </c>
      <c r="F117" s="9">
        <f>IF(Raw!$G117&gt;$C$8,IF(Raw!$Q117&gt;$C$8,IF(Raw!$N117&gt;$C$9,IF(Raw!$N117&lt;$A$9,IF(Raw!$X117&gt;$C$9,IF(Raw!$X117&lt;$A$9,Raw!I117,-999),-999),-999),-999),-999),-999)</f>
        <v>6.4634999999999998E-2</v>
      </c>
      <c r="G117" s="9">
        <f>Raw!G117</f>
        <v>0.83306000000000002</v>
      </c>
      <c r="H117" s="9">
        <f>IF(Raw!$G117&gt;$C$8,IF(Raw!$Q117&gt;$C$8,IF(Raw!$N117&gt;$C$9,IF(Raw!$N117&lt;$A$9,IF(Raw!$X117&gt;$C$9,IF(Raw!$X117&lt;$A$9,Raw!L117,-999),-999),-999),-999),-999),-999)</f>
        <v>551.6</v>
      </c>
      <c r="I117" s="9">
        <f>IF(Raw!$G117&gt;$C$8,IF(Raw!$Q117&gt;$C$8,IF(Raw!$N117&gt;$C$9,IF(Raw!$N117&lt;$A$9,IF(Raw!$X117&gt;$C$9,IF(Raw!$X117&lt;$A$9,Raw!M117,-999),-999),-999),-999),-999),-999)</f>
        <v>2.4390000000000002E-3</v>
      </c>
      <c r="J117" s="9">
        <f>IF(Raw!$G117&gt;$C$8,IF(Raw!$Q117&gt;$C$8,IF(Raw!$N117&gt;$C$9,IF(Raw!$N117&lt;$A$9,IF(Raw!$X117&gt;$C$9,IF(Raw!$X117&lt;$A$9,Raw!N117,-999),-999),-999),-999),-999),-999)</f>
        <v>1047</v>
      </c>
      <c r="K117" s="9">
        <f>IF(Raw!$G117&gt;$C$8,IF(Raw!$Q117&gt;$C$8,IF(Raw!$N117&gt;$C$9,IF(Raw!$N117&lt;$A$9,IF(Raw!$X117&gt;$C$9,IF(Raw!$X117&lt;$A$9,Raw!R117,-999),-999),-999),-999),-999),-999)</f>
        <v>3.7682E-2</v>
      </c>
      <c r="L117" s="9">
        <f>IF(Raw!$G117&gt;$C$8,IF(Raw!$Q117&gt;$C$8,IF(Raw!$N117&gt;$C$9,IF(Raw!$N117&lt;$A$9,IF(Raw!$X117&gt;$C$9,IF(Raw!$X117&lt;$A$9,Raw!S117,-999),-999),-999),-999),-999),-999)</f>
        <v>6.454E-2</v>
      </c>
      <c r="M117" s="9">
        <f>Raw!Q117</f>
        <v>0.927311</v>
      </c>
      <c r="N117" s="9">
        <f>IF(Raw!$G117&gt;$C$8,IF(Raw!$Q117&gt;$C$8,IF(Raw!$N117&gt;$C$9,IF(Raw!$N117&lt;$A$9,IF(Raw!$X117&gt;$C$9,IF(Raw!$X117&lt;$A$9,Raw!V117,-999),-999),-999),-999),-999),-999)</f>
        <v>582.9</v>
      </c>
      <c r="O117" s="9">
        <f>IF(Raw!$G117&gt;$C$8,IF(Raw!$Q117&gt;$C$8,IF(Raw!$N117&gt;$C$9,IF(Raw!$N117&lt;$A$9,IF(Raw!$X117&gt;$C$9,IF(Raw!$X117&lt;$A$9,Raw!W117,-999),-999),-999),-999),-999),-999)</f>
        <v>5.3525999999999997E-2</v>
      </c>
      <c r="P117" s="9">
        <f>IF(Raw!$G117&gt;$C$8,IF(Raw!$Q117&gt;$C$8,IF(Raw!$N117&gt;$C$9,IF(Raw!$N117&lt;$A$9,IF(Raw!$X117&gt;$C$9,IF(Raw!$X117&lt;$A$9,Raw!X117,-999),-999),-999),-999),-999),-999)</f>
        <v>1600</v>
      </c>
      <c r="R117" s="9">
        <f t="shared" si="20"/>
        <v>2.6178E-2</v>
      </c>
      <c r="S117" s="9">
        <f t="shared" si="21"/>
        <v>0.40501276398236252</v>
      </c>
      <c r="T117" s="9">
        <f t="shared" si="22"/>
        <v>2.6858E-2</v>
      </c>
      <c r="U117" s="9">
        <f t="shared" si="23"/>
        <v>0.41614502634025413</v>
      </c>
      <c r="V117" s="15">
        <f t="shared" si="16"/>
        <v>0</v>
      </c>
      <c r="X117" s="11">
        <f t="shared" si="24"/>
        <v>1.2942999999999996E+19</v>
      </c>
      <c r="Y117" s="11">
        <f t="shared" si="25"/>
        <v>5.5159999999999998E-18</v>
      </c>
      <c r="Z117" s="11">
        <f t="shared" si="26"/>
        <v>1.047E-3</v>
      </c>
      <c r="AA117" s="16">
        <f t="shared" si="27"/>
        <v>6.9550267653603753E-2</v>
      </c>
      <c r="AB117" s="9">
        <f t="shared" si="17"/>
        <v>3.9549981088640489E-2</v>
      </c>
      <c r="AC117" s="9">
        <f t="shared" si="18"/>
        <v>0.93044973234639627</v>
      </c>
      <c r="AD117" s="15">
        <f t="shared" si="19"/>
        <v>66.428144845848877</v>
      </c>
      <c r="AE117" s="3">
        <f t="shared" si="28"/>
        <v>664.12639999999976</v>
      </c>
      <c r="AF117" s="2">
        <f t="shared" si="29"/>
        <v>0.25</v>
      </c>
      <c r="AG117" s="9">
        <f t="shared" si="30"/>
        <v>2.1264416989699997E-2</v>
      </c>
      <c r="AH117" s="2">
        <f t="shared" si="31"/>
        <v>1.0289740715911238</v>
      </c>
    </row>
    <row r="118" spans="1:34">
      <c r="A118" s="1">
        <f>Raw!A118</f>
        <v>105</v>
      </c>
      <c r="B118" s="14">
        <f>Raw!B118</f>
        <v>0.44248842592592591</v>
      </c>
      <c r="C118" s="15">
        <f>Raw!C118</f>
        <v>61</v>
      </c>
      <c r="D118" s="15">
        <f>IF(C118&gt;0.5,Raw!D118*D$11,-999)</f>
        <v>20.6</v>
      </c>
      <c r="E118" s="9">
        <f>IF(Raw!$G118&gt;$C$8,IF(Raw!$Q118&gt;$C$8,IF(Raw!$N118&gt;$C$9,IF(Raw!$N118&lt;$A$9,IF(Raw!$X118&gt;$C$9,IF(Raw!$X118&lt;$A$9,Raw!H118,-999),-999),-999),-999),-999),-999)</f>
        <v>3.8018999999999997E-2</v>
      </c>
      <c r="F118" s="9">
        <f>IF(Raw!$G118&gt;$C$8,IF(Raw!$Q118&gt;$C$8,IF(Raw!$N118&gt;$C$9,IF(Raw!$N118&lt;$A$9,IF(Raw!$X118&gt;$C$9,IF(Raw!$X118&lt;$A$9,Raw!I118,-999),-999),-999),-999),-999),-999)</f>
        <v>6.5601999999999994E-2</v>
      </c>
      <c r="G118" s="9">
        <f>Raw!G118</f>
        <v>0.86079499999999998</v>
      </c>
      <c r="H118" s="9">
        <f>IF(Raw!$G118&gt;$C$8,IF(Raw!$Q118&gt;$C$8,IF(Raw!$N118&gt;$C$9,IF(Raw!$N118&lt;$A$9,IF(Raw!$X118&gt;$C$9,IF(Raw!$X118&lt;$A$9,Raw!L118,-999),-999),-999),-999),-999),-999)</f>
        <v>564.70000000000005</v>
      </c>
      <c r="I118" s="9">
        <f>IF(Raw!$G118&gt;$C$8,IF(Raw!$Q118&gt;$C$8,IF(Raw!$N118&gt;$C$9,IF(Raw!$N118&lt;$A$9,IF(Raw!$X118&gt;$C$9,IF(Raw!$X118&lt;$A$9,Raw!M118,-999),-999),-999),-999),-999),-999)</f>
        <v>2.4390000000000002E-3</v>
      </c>
      <c r="J118" s="9">
        <f>IF(Raw!$G118&gt;$C$8,IF(Raw!$Q118&gt;$C$8,IF(Raw!$N118&gt;$C$9,IF(Raw!$N118&lt;$A$9,IF(Raw!$X118&gt;$C$9,IF(Raw!$X118&lt;$A$9,Raw!N118,-999),-999),-999),-999),-999),-999)</f>
        <v>896</v>
      </c>
      <c r="K118" s="9">
        <f>IF(Raw!$G118&gt;$C$8,IF(Raw!$Q118&gt;$C$8,IF(Raw!$N118&gt;$C$9,IF(Raw!$N118&lt;$A$9,IF(Raw!$X118&gt;$C$9,IF(Raw!$X118&lt;$A$9,Raw!R118,-999),-999),-999),-999),-999),-999)</f>
        <v>3.6810000000000002E-2</v>
      </c>
      <c r="L118" s="9">
        <f>IF(Raw!$G118&gt;$C$8,IF(Raw!$Q118&gt;$C$8,IF(Raw!$N118&gt;$C$9,IF(Raw!$N118&lt;$A$9,IF(Raw!$X118&gt;$C$9,IF(Raw!$X118&lt;$A$9,Raw!S118,-999),-999),-999),-999),-999),-999)</f>
        <v>6.6623000000000002E-2</v>
      </c>
      <c r="M118" s="9">
        <f>Raw!Q118</f>
        <v>0.925122</v>
      </c>
      <c r="N118" s="9">
        <f>IF(Raw!$G118&gt;$C$8,IF(Raw!$Q118&gt;$C$8,IF(Raw!$N118&gt;$C$9,IF(Raw!$N118&lt;$A$9,IF(Raw!$X118&gt;$C$9,IF(Raw!$X118&lt;$A$9,Raw!V118,-999),-999),-999),-999),-999),-999)</f>
        <v>612.29999999999995</v>
      </c>
      <c r="O118" s="9">
        <f>IF(Raw!$G118&gt;$C$8,IF(Raw!$Q118&gt;$C$8,IF(Raw!$N118&gt;$C$9,IF(Raw!$N118&lt;$A$9,IF(Raw!$X118&gt;$C$9,IF(Raw!$X118&lt;$A$9,Raw!W118,-999),-999),-999),-999),-999),-999)</f>
        <v>7.4191000000000007E-2</v>
      </c>
      <c r="P118" s="9">
        <f>IF(Raw!$G118&gt;$C$8,IF(Raw!$Q118&gt;$C$8,IF(Raw!$N118&gt;$C$9,IF(Raw!$N118&lt;$A$9,IF(Raw!$X118&gt;$C$9,IF(Raw!$X118&lt;$A$9,Raw!X118,-999),-999),-999),-999),-999),-999)</f>
        <v>762</v>
      </c>
      <c r="R118" s="9">
        <f t="shared" si="20"/>
        <v>2.7582999999999996E-2</v>
      </c>
      <c r="S118" s="9">
        <f t="shared" si="21"/>
        <v>0.42045974208103409</v>
      </c>
      <c r="T118" s="9">
        <f t="shared" si="22"/>
        <v>2.9812999999999999E-2</v>
      </c>
      <c r="U118" s="9">
        <f t="shared" si="23"/>
        <v>0.44748810470858408</v>
      </c>
      <c r="V118" s="15">
        <f t="shared" si="16"/>
        <v>0</v>
      </c>
      <c r="X118" s="11">
        <f t="shared" si="24"/>
        <v>1.24012E+19</v>
      </c>
      <c r="Y118" s="11">
        <f t="shared" si="25"/>
        <v>5.6470000000000001E-18</v>
      </c>
      <c r="Z118" s="11">
        <f t="shared" si="26"/>
        <v>8.9599999999999999E-4</v>
      </c>
      <c r="AA118" s="16">
        <f t="shared" si="27"/>
        <v>5.9041832109135509E-2</v>
      </c>
      <c r="AB118" s="9">
        <f t="shared" si="17"/>
        <v>3.8570214140669662E-2</v>
      </c>
      <c r="AC118" s="9">
        <f t="shared" si="18"/>
        <v>0.94095816789086439</v>
      </c>
      <c r="AD118" s="15">
        <f t="shared" si="19"/>
        <v>65.894901907517308</v>
      </c>
      <c r="AE118" s="3">
        <f t="shared" si="28"/>
        <v>679.89879999999982</v>
      </c>
      <c r="AF118" s="2">
        <f t="shared" si="29"/>
        <v>0.25</v>
      </c>
      <c r="AG118" s="9">
        <f t="shared" si="30"/>
        <v>2.2682449818886907E-2</v>
      </c>
      <c r="AH118" s="2">
        <f t="shared" si="31"/>
        <v>1.0975919422153266</v>
      </c>
    </row>
    <row r="119" spans="1:34">
      <c r="A119" s="1">
        <f>Raw!A119</f>
        <v>106</v>
      </c>
      <c r="B119" s="14">
        <f>Raw!B119</f>
        <v>0.44254629629629627</v>
      </c>
      <c r="C119" s="15">
        <f>Raw!C119</f>
        <v>62.7</v>
      </c>
      <c r="D119" s="15">
        <f>IF(C119&gt;0.5,Raw!D119*D$11,-999)</f>
        <v>17.899999999999999</v>
      </c>
      <c r="E119" s="9">
        <f>IF(Raw!$G119&gt;$C$8,IF(Raw!$Q119&gt;$C$8,IF(Raw!$N119&gt;$C$9,IF(Raw!$N119&lt;$A$9,IF(Raw!$X119&gt;$C$9,IF(Raw!$X119&lt;$A$9,Raw!H119,-999),-999),-999),-999),-999),-999)</f>
        <v>4.3110999999999997E-2</v>
      </c>
      <c r="F119" s="9">
        <f>IF(Raw!$G119&gt;$C$8,IF(Raw!$Q119&gt;$C$8,IF(Raw!$N119&gt;$C$9,IF(Raw!$N119&lt;$A$9,IF(Raw!$X119&gt;$C$9,IF(Raw!$X119&lt;$A$9,Raw!I119,-999),-999),-999),-999),-999),-999)</f>
        <v>7.0637000000000005E-2</v>
      </c>
      <c r="G119" s="9">
        <f>Raw!G119</f>
        <v>0.92919600000000002</v>
      </c>
      <c r="H119" s="9">
        <f>IF(Raw!$G119&gt;$C$8,IF(Raw!$Q119&gt;$C$8,IF(Raw!$N119&gt;$C$9,IF(Raw!$N119&lt;$A$9,IF(Raw!$X119&gt;$C$9,IF(Raw!$X119&lt;$A$9,Raw!L119,-999),-999),-999),-999),-999),-999)</f>
        <v>535.29999999999995</v>
      </c>
      <c r="I119" s="9">
        <f>IF(Raw!$G119&gt;$C$8,IF(Raw!$Q119&gt;$C$8,IF(Raw!$N119&gt;$C$9,IF(Raw!$N119&lt;$A$9,IF(Raw!$X119&gt;$C$9,IF(Raw!$X119&lt;$A$9,Raw!M119,-999),-999),-999),-999),-999),-999)</f>
        <v>2.4390000000000002E-3</v>
      </c>
      <c r="J119" s="9">
        <f>IF(Raw!$G119&gt;$C$8,IF(Raw!$Q119&gt;$C$8,IF(Raw!$N119&gt;$C$9,IF(Raw!$N119&lt;$A$9,IF(Raw!$X119&gt;$C$9,IF(Raw!$X119&lt;$A$9,Raw!N119,-999),-999),-999),-999),-999),-999)</f>
        <v>1594</v>
      </c>
      <c r="K119" s="9">
        <f>IF(Raw!$G119&gt;$C$8,IF(Raw!$Q119&gt;$C$8,IF(Raw!$N119&gt;$C$9,IF(Raw!$N119&lt;$A$9,IF(Raw!$X119&gt;$C$9,IF(Raw!$X119&lt;$A$9,Raw!R119,-999),-999),-999),-999),-999),-999)</f>
        <v>4.3125999999999998E-2</v>
      </c>
      <c r="L119" s="9">
        <f>IF(Raw!$G119&gt;$C$8,IF(Raw!$Q119&gt;$C$8,IF(Raw!$N119&gt;$C$9,IF(Raw!$N119&lt;$A$9,IF(Raw!$X119&gt;$C$9,IF(Raw!$X119&lt;$A$9,Raw!S119,-999),-999),-999),-999),-999),-999)</f>
        <v>7.8829999999999997E-2</v>
      </c>
      <c r="M119" s="9">
        <f>Raw!Q119</f>
        <v>0.93152500000000005</v>
      </c>
      <c r="N119" s="9">
        <f>IF(Raw!$G119&gt;$C$8,IF(Raw!$Q119&gt;$C$8,IF(Raw!$N119&gt;$C$9,IF(Raw!$N119&lt;$A$9,IF(Raw!$X119&gt;$C$9,IF(Raw!$X119&lt;$A$9,Raw!V119,-999),-999),-999),-999),-999),-999)</f>
        <v>654.9</v>
      </c>
      <c r="O119" s="9">
        <f>IF(Raw!$G119&gt;$C$8,IF(Raw!$Q119&gt;$C$8,IF(Raw!$N119&gt;$C$9,IF(Raw!$N119&lt;$A$9,IF(Raw!$X119&gt;$C$9,IF(Raw!$X119&lt;$A$9,Raw!W119,-999),-999),-999),-999),-999),-999)</f>
        <v>1.5211000000000001E-2</v>
      </c>
      <c r="P119" s="9">
        <f>IF(Raw!$G119&gt;$C$8,IF(Raw!$Q119&gt;$C$8,IF(Raw!$N119&gt;$C$9,IF(Raw!$N119&lt;$A$9,IF(Raw!$X119&gt;$C$9,IF(Raw!$X119&lt;$A$9,Raw!X119,-999),-999),-999),-999),-999),-999)</f>
        <v>1593</v>
      </c>
      <c r="R119" s="9">
        <f t="shared" si="20"/>
        <v>2.7526000000000009E-2</v>
      </c>
      <c r="S119" s="9">
        <f t="shared" si="21"/>
        <v>0.38968246103316967</v>
      </c>
      <c r="T119" s="9">
        <f t="shared" si="22"/>
        <v>3.5704E-2</v>
      </c>
      <c r="U119" s="9">
        <f t="shared" si="23"/>
        <v>0.45292401370036789</v>
      </c>
      <c r="V119" s="15">
        <f t="shared" si="16"/>
        <v>0</v>
      </c>
      <c r="X119" s="11">
        <f t="shared" si="24"/>
        <v>1.0775799999999996E+19</v>
      </c>
      <c r="Y119" s="11">
        <f t="shared" si="25"/>
        <v>5.3529999999999992E-18</v>
      </c>
      <c r="Z119" s="11">
        <f t="shared" si="26"/>
        <v>1.5939999999999999E-3</v>
      </c>
      <c r="AA119" s="16">
        <f t="shared" si="27"/>
        <v>8.4204195742498919E-2</v>
      </c>
      <c r="AB119" s="9">
        <f t="shared" si="17"/>
        <v>4.613242660479018E-2</v>
      </c>
      <c r="AC119" s="9">
        <f t="shared" si="18"/>
        <v>0.91579580425750107</v>
      </c>
      <c r="AD119" s="15">
        <f t="shared" si="19"/>
        <v>52.825718784503721</v>
      </c>
      <c r="AE119" s="3">
        <f t="shared" si="28"/>
        <v>644.5011999999997</v>
      </c>
      <c r="AF119" s="2">
        <f t="shared" si="29"/>
        <v>0.25</v>
      </c>
      <c r="AG119" s="9">
        <f t="shared" si="30"/>
        <v>1.8404643521911034E-2</v>
      </c>
      <c r="AH119" s="2">
        <f t="shared" si="31"/>
        <v>0.89059112178326283</v>
      </c>
    </row>
    <row r="120" spans="1:34">
      <c r="A120" s="1">
        <f>Raw!A120</f>
        <v>107</v>
      </c>
      <c r="B120" s="14">
        <f>Raw!B120</f>
        <v>0.44260416666666669</v>
      </c>
      <c r="C120" s="15">
        <f>Raw!C120</f>
        <v>62.7</v>
      </c>
      <c r="D120" s="15">
        <f>IF(C120&gt;0.5,Raw!D120*D$11,-999)</f>
        <v>18.8</v>
      </c>
      <c r="E120" s="9">
        <f>IF(Raw!$G120&gt;$C$8,IF(Raw!$Q120&gt;$C$8,IF(Raw!$N120&gt;$C$9,IF(Raw!$N120&lt;$A$9,IF(Raw!$X120&gt;$C$9,IF(Raw!$X120&lt;$A$9,Raw!H120,-999),-999),-999),-999),-999),-999)</f>
        <v>4.0103E-2</v>
      </c>
      <c r="F120" s="9">
        <f>IF(Raw!$G120&gt;$C$8,IF(Raw!$Q120&gt;$C$8,IF(Raw!$N120&gt;$C$9,IF(Raw!$N120&lt;$A$9,IF(Raw!$X120&gt;$C$9,IF(Raw!$X120&lt;$A$9,Raw!I120,-999),-999),-999),-999),-999),-999)</f>
        <v>6.9589999999999999E-2</v>
      </c>
      <c r="G120" s="9">
        <f>Raw!G120</f>
        <v>0.89042600000000005</v>
      </c>
      <c r="H120" s="9">
        <f>IF(Raw!$G120&gt;$C$8,IF(Raw!$Q120&gt;$C$8,IF(Raw!$N120&gt;$C$9,IF(Raw!$N120&lt;$A$9,IF(Raw!$X120&gt;$C$9,IF(Raw!$X120&lt;$A$9,Raw!L120,-999),-999),-999),-999),-999),-999)</f>
        <v>530.29999999999995</v>
      </c>
      <c r="I120" s="9">
        <f>IF(Raw!$G120&gt;$C$8,IF(Raw!$Q120&gt;$C$8,IF(Raw!$N120&gt;$C$9,IF(Raw!$N120&lt;$A$9,IF(Raw!$X120&gt;$C$9,IF(Raw!$X120&lt;$A$9,Raw!M120,-999),-999),-999),-999),-999),-999)</f>
        <v>2.4390000000000002E-3</v>
      </c>
      <c r="J120" s="9">
        <f>IF(Raw!$G120&gt;$C$8,IF(Raw!$Q120&gt;$C$8,IF(Raw!$N120&gt;$C$9,IF(Raw!$N120&lt;$A$9,IF(Raw!$X120&gt;$C$9,IF(Raw!$X120&lt;$A$9,Raw!N120,-999),-999),-999),-999),-999),-999)</f>
        <v>740</v>
      </c>
      <c r="K120" s="9">
        <f>IF(Raw!$G120&gt;$C$8,IF(Raw!$Q120&gt;$C$8,IF(Raw!$N120&gt;$C$9,IF(Raw!$N120&lt;$A$9,IF(Raw!$X120&gt;$C$9,IF(Raw!$X120&lt;$A$9,Raw!R120,-999),-999),-999),-999),-999),-999)</f>
        <v>3.7318999999999998E-2</v>
      </c>
      <c r="L120" s="9">
        <f>IF(Raw!$G120&gt;$C$8,IF(Raw!$Q120&gt;$C$8,IF(Raw!$N120&gt;$C$9,IF(Raw!$N120&lt;$A$9,IF(Raw!$X120&gt;$C$9,IF(Raw!$X120&lt;$A$9,Raw!S120,-999),-999),-999),-999),-999),-999)</f>
        <v>6.6640000000000005E-2</v>
      </c>
      <c r="M120" s="9">
        <f>Raw!Q120</f>
        <v>0.93263300000000005</v>
      </c>
      <c r="N120" s="9">
        <f>IF(Raw!$G120&gt;$C$8,IF(Raw!$Q120&gt;$C$8,IF(Raw!$N120&gt;$C$9,IF(Raw!$N120&lt;$A$9,IF(Raw!$X120&gt;$C$9,IF(Raw!$X120&lt;$A$9,Raw!V120,-999),-999),-999),-999),-999),-999)</f>
        <v>569.79999999999995</v>
      </c>
      <c r="O120" s="9">
        <f>IF(Raw!$G120&gt;$C$8,IF(Raw!$Q120&gt;$C$8,IF(Raw!$N120&gt;$C$9,IF(Raw!$N120&lt;$A$9,IF(Raw!$X120&gt;$C$9,IF(Raw!$X120&lt;$A$9,Raw!W120,-999),-999),-999),-999),-999),-999)</f>
        <v>2.4390000000000002E-3</v>
      </c>
      <c r="P120" s="9">
        <f>IF(Raw!$G120&gt;$C$8,IF(Raw!$Q120&gt;$C$8,IF(Raw!$N120&gt;$C$9,IF(Raw!$N120&lt;$A$9,IF(Raw!$X120&gt;$C$9,IF(Raw!$X120&lt;$A$9,Raw!X120,-999),-999),-999),-999),-999),-999)</f>
        <v>938</v>
      </c>
      <c r="R120" s="9">
        <f t="shared" si="20"/>
        <v>2.9486999999999999E-2</v>
      </c>
      <c r="S120" s="9">
        <f t="shared" si="21"/>
        <v>0.42372467308521339</v>
      </c>
      <c r="T120" s="9">
        <f t="shared" si="22"/>
        <v>2.9321000000000007E-2</v>
      </c>
      <c r="U120" s="9">
        <f t="shared" si="23"/>
        <v>0.43999099639855949</v>
      </c>
      <c r="V120" s="15">
        <f t="shared" si="16"/>
        <v>0</v>
      </c>
      <c r="X120" s="11">
        <f t="shared" si="24"/>
        <v>1.1317599999999998E+19</v>
      </c>
      <c r="Y120" s="11">
        <f t="shared" si="25"/>
        <v>5.3029999999999994E-18</v>
      </c>
      <c r="Z120" s="11">
        <f t="shared" si="26"/>
        <v>7.3999999999999999E-4</v>
      </c>
      <c r="AA120" s="16">
        <f t="shared" si="27"/>
        <v>4.2524138254138651E-2</v>
      </c>
      <c r="AB120" s="9">
        <f t="shared" si="17"/>
        <v>3.8565850257749598E-2</v>
      </c>
      <c r="AC120" s="9">
        <f t="shared" si="18"/>
        <v>0.9574758617458613</v>
      </c>
      <c r="AD120" s="15">
        <f t="shared" si="19"/>
        <v>57.465051694781955</v>
      </c>
      <c r="AE120" s="3">
        <f t="shared" si="28"/>
        <v>638.48119999999972</v>
      </c>
      <c r="AF120" s="2">
        <f t="shared" si="29"/>
        <v>0.25</v>
      </c>
      <c r="AG120" s="9">
        <f t="shared" si="30"/>
        <v>1.94493118102168E-2</v>
      </c>
      <c r="AH120" s="2">
        <f t="shared" si="31"/>
        <v>0.9411420765825782</v>
      </c>
    </row>
    <row r="121" spans="1:34">
      <c r="A121" s="1">
        <f>Raw!A121</f>
        <v>108</v>
      </c>
      <c r="B121" s="14">
        <f>Raw!B121</f>
        <v>0.44266203703703705</v>
      </c>
      <c r="C121" s="15">
        <f>Raw!C121</f>
        <v>64.099999999999994</v>
      </c>
      <c r="D121" s="15">
        <f>IF(C121&gt;0.5,Raw!D121*D$11,-999)</f>
        <v>17.899999999999999</v>
      </c>
      <c r="E121" s="9">
        <f>IF(Raw!$G121&gt;$C$8,IF(Raw!$Q121&gt;$C$8,IF(Raw!$N121&gt;$C$9,IF(Raw!$N121&lt;$A$9,IF(Raw!$X121&gt;$C$9,IF(Raw!$X121&lt;$A$9,Raw!H121,-999),-999),-999),-999),-999),-999)</f>
        <v>4.0752999999999998E-2</v>
      </c>
      <c r="F121" s="9">
        <f>IF(Raw!$G121&gt;$C$8,IF(Raw!$Q121&gt;$C$8,IF(Raw!$N121&gt;$C$9,IF(Raw!$N121&lt;$A$9,IF(Raw!$X121&gt;$C$9,IF(Raw!$X121&lt;$A$9,Raw!I121,-999),-999),-999),-999),-999),-999)</f>
        <v>7.1236999999999995E-2</v>
      </c>
      <c r="G121" s="9">
        <f>Raw!G121</f>
        <v>0.92244899999999996</v>
      </c>
      <c r="H121" s="9">
        <f>IF(Raw!$G121&gt;$C$8,IF(Raw!$Q121&gt;$C$8,IF(Raw!$N121&gt;$C$9,IF(Raw!$N121&lt;$A$9,IF(Raw!$X121&gt;$C$9,IF(Raw!$X121&lt;$A$9,Raw!L121,-999),-999),-999),-999),-999),-999)</f>
        <v>569.79999999999995</v>
      </c>
      <c r="I121" s="9">
        <f>IF(Raw!$G121&gt;$C$8,IF(Raw!$Q121&gt;$C$8,IF(Raw!$N121&gt;$C$9,IF(Raw!$N121&lt;$A$9,IF(Raw!$X121&gt;$C$9,IF(Raw!$X121&lt;$A$9,Raw!M121,-999),-999),-999),-999),-999),-999)</f>
        <v>2.4390000000000002E-3</v>
      </c>
      <c r="J121" s="9">
        <f>IF(Raw!$G121&gt;$C$8,IF(Raw!$Q121&gt;$C$8,IF(Raw!$N121&gt;$C$9,IF(Raw!$N121&lt;$A$9,IF(Raw!$X121&gt;$C$9,IF(Raw!$X121&lt;$A$9,Raw!N121,-999),-999),-999),-999),-999),-999)</f>
        <v>1226</v>
      </c>
      <c r="K121" s="9">
        <f>IF(Raw!$G121&gt;$C$8,IF(Raw!$Q121&gt;$C$8,IF(Raw!$N121&gt;$C$9,IF(Raw!$N121&lt;$A$9,IF(Raw!$X121&gt;$C$9,IF(Raw!$X121&lt;$A$9,Raw!R121,-999),-999),-999),-999),-999),-999)</f>
        <v>4.7219999999999998E-2</v>
      </c>
      <c r="L121" s="9">
        <f>IF(Raw!$G121&gt;$C$8,IF(Raw!$Q121&gt;$C$8,IF(Raw!$N121&gt;$C$9,IF(Raw!$N121&lt;$A$9,IF(Raw!$X121&gt;$C$9,IF(Raw!$X121&lt;$A$9,Raw!S121,-999),-999),-999),-999),-999),-999)</f>
        <v>8.2719000000000001E-2</v>
      </c>
      <c r="M121" s="9">
        <f>Raw!Q121</f>
        <v>0.95506599999999997</v>
      </c>
      <c r="N121" s="9">
        <f>IF(Raw!$G121&gt;$C$8,IF(Raw!$Q121&gt;$C$8,IF(Raw!$N121&gt;$C$9,IF(Raw!$N121&lt;$A$9,IF(Raw!$X121&gt;$C$9,IF(Raw!$X121&lt;$A$9,Raw!V121,-999),-999),-999),-999),-999),-999)</f>
        <v>556.6</v>
      </c>
      <c r="O121" s="9">
        <f>IF(Raw!$G121&gt;$C$8,IF(Raw!$Q121&gt;$C$8,IF(Raw!$N121&gt;$C$9,IF(Raw!$N121&lt;$A$9,IF(Raw!$X121&gt;$C$9,IF(Raw!$X121&lt;$A$9,Raw!W121,-999),-999),-999),-999),-999),-999)</f>
        <v>0.22674</v>
      </c>
      <c r="P121" s="9">
        <f>IF(Raw!$G121&gt;$C$8,IF(Raw!$Q121&gt;$C$8,IF(Raw!$N121&gt;$C$9,IF(Raw!$N121&lt;$A$9,IF(Raw!$X121&gt;$C$9,IF(Raw!$X121&lt;$A$9,Raw!X121,-999),-999),-999),-999),-999),-999)</f>
        <v>1263</v>
      </c>
      <c r="R121" s="9">
        <f t="shared" si="20"/>
        <v>3.0483999999999997E-2</v>
      </c>
      <c r="S121" s="9">
        <f t="shared" si="21"/>
        <v>0.42792369134017433</v>
      </c>
      <c r="T121" s="9">
        <f t="shared" si="22"/>
        <v>3.5499000000000003E-2</v>
      </c>
      <c r="U121" s="9">
        <f t="shared" si="23"/>
        <v>0.42915170637942918</v>
      </c>
      <c r="V121" s="15">
        <f t="shared" si="16"/>
        <v>0</v>
      </c>
      <c r="X121" s="11">
        <f t="shared" si="24"/>
        <v>1.0775799999999996E+19</v>
      </c>
      <c r="Y121" s="11">
        <f t="shared" si="25"/>
        <v>5.6979999999999993E-18</v>
      </c>
      <c r="Z121" s="11">
        <f t="shared" si="26"/>
        <v>1.2259999999999999E-3</v>
      </c>
      <c r="AA121" s="16">
        <f t="shared" si="27"/>
        <v>7.0007097396621157E-2</v>
      </c>
      <c r="AB121" s="9">
        <f t="shared" si="17"/>
        <v>4.9705181950482652E-2</v>
      </c>
      <c r="AC121" s="9">
        <f t="shared" si="18"/>
        <v>0.92999290260337886</v>
      </c>
      <c r="AD121" s="15">
        <f t="shared" si="19"/>
        <v>57.102037028239117</v>
      </c>
      <c r="AE121" s="3">
        <f t="shared" si="28"/>
        <v>686.03919999999971</v>
      </c>
      <c r="AF121" s="2">
        <f t="shared" si="29"/>
        <v>0.25</v>
      </c>
      <c r="AG121" s="9">
        <f t="shared" si="30"/>
        <v>1.8850335868007821E-2</v>
      </c>
      <c r="AH121" s="2">
        <f t="shared" si="31"/>
        <v>0.91215794246131621</v>
      </c>
    </row>
    <row r="122" spans="1:34">
      <c r="A122" s="1">
        <f>Raw!A122</f>
        <v>109</v>
      </c>
      <c r="B122" s="14">
        <f>Raw!B122</f>
        <v>0.44271990740740735</v>
      </c>
      <c r="C122" s="15">
        <f>Raw!C122</f>
        <v>65</v>
      </c>
      <c r="D122" s="15">
        <f>IF(C122&gt;0.5,Raw!D122*D$11,-999)</f>
        <v>17</v>
      </c>
      <c r="E122" s="9">
        <f>IF(Raw!$G122&gt;$C$8,IF(Raw!$Q122&gt;$C$8,IF(Raw!$N122&gt;$C$9,IF(Raw!$N122&lt;$A$9,IF(Raw!$X122&gt;$C$9,IF(Raw!$X122&lt;$A$9,Raw!H122,-999),-999),-999),-999),-999),-999)</f>
        <v>4.0524999999999999E-2</v>
      </c>
      <c r="F122" s="9">
        <f>IF(Raw!$G122&gt;$C$8,IF(Raw!$Q122&gt;$C$8,IF(Raw!$N122&gt;$C$9,IF(Raw!$N122&lt;$A$9,IF(Raw!$X122&gt;$C$9,IF(Raw!$X122&lt;$A$9,Raw!I122,-999),-999),-999),-999),-999),-999)</f>
        <v>6.7326999999999998E-2</v>
      </c>
      <c r="G122" s="9">
        <f>Raw!G122</f>
        <v>0.88841800000000004</v>
      </c>
      <c r="H122" s="9">
        <f>IF(Raw!$G122&gt;$C$8,IF(Raw!$Q122&gt;$C$8,IF(Raw!$N122&gt;$C$9,IF(Raw!$N122&lt;$A$9,IF(Raw!$X122&gt;$C$9,IF(Raw!$X122&lt;$A$9,Raw!L122,-999),-999),-999),-999),-999),-999)</f>
        <v>556.6</v>
      </c>
      <c r="I122" s="9">
        <f>IF(Raw!$G122&gt;$C$8,IF(Raw!$Q122&gt;$C$8,IF(Raw!$N122&gt;$C$9,IF(Raw!$N122&lt;$A$9,IF(Raw!$X122&gt;$C$9,IF(Raw!$X122&lt;$A$9,Raw!M122,-999),-999),-999),-999),-999),-999)</f>
        <v>2.4390000000000002E-3</v>
      </c>
      <c r="J122" s="9">
        <f>IF(Raw!$G122&gt;$C$8,IF(Raw!$Q122&gt;$C$8,IF(Raw!$N122&gt;$C$9,IF(Raw!$N122&lt;$A$9,IF(Raw!$X122&gt;$C$9,IF(Raw!$X122&lt;$A$9,Raw!N122,-999),-999),-999),-999),-999),-999)</f>
        <v>3539</v>
      </c>
      <c r="K122" s="9">
        <f>IF(Raw!$G122&gt;$C$8,IF(Raw!$Q122&gt;$C$8,IF(Raw!$N122&gt;$C$9,IF(Raw!$N122&lt;$A$9,IF(Raw!$X122&gt;$C$9,IF(Raw!$X122&lt;$A$9,Raw!R122,-999),-999),-999),-999),-999),-999)</f>
        <v>3.4210999999999998E-2</v>
      </c>
      <c r="L122" s="9">
        <f>IF(Raw!$G122&gt;$C$8,IF(Raw!$Q122&gt;$C$8,IF(Raw!$N122&gt;$C$9,IF(Raw!$N122&lt;$A$9,IF(Raw!$X122&gt;$C$9,IF(Raw!$X122&lt;$A$9,Raw!S122,-999),-999),-999),-999),-999),-999)</f>
        <v>6.7877999999999994E-2</v>
      </c>
      <c r="M122" s="9">
        <f>Raw!Q122</f>
        <v>0.91721900000000001</v>
      </c>
      <c r="N122" s="9">
        <f>IF(Raw!$G122&gt;$C$8,IF(Raw!$Q122&gt;$C$8,IF(Raw!$N122&gt;$C$9,IF(Raw!$N122&lt;$A$9,IF(Raw!$X122&gt;$C$9,IF(Raw!$X122&lt;$A$9,Raw!V122,-999),-999),-999),-999),-999),-999)</f>
        <v>633.6</v>
      </c>
      <c r="O122" s="9">
        <f>IF(Raw!$G122&gt;$C$8,IF(Raw!$Q122&gt;$C$8,IF(Raw!$N122&gt;$C$9,IF(Raw!$N122&lt;$A$9,IF(Raw!$X122&gt;$C$9,IF(Raw!$X122&lt;$A$9,Raw!W122,-999),-999),-999),-999),-999),-999)</f>
        <v>2.4390000000000002E-3</v>
      </c>
      <c r="P122" s="9">
        <f>IF(Raw!$G122&gt;$C$8,IF(Raw!$Q122&gt;$C$8,IF(Raw!$N122&gt;$C$9,IF(Raw!$N122&lt;$A$9,IF(Raw!$X122&gt;$C$9,IF(Raw!$X122&lt;$A$9,Raw!X122,-999),-999),-999),-999),-999),-999)</f>
        <v>535</v>
      </c>
      <c r="R122" s="9">
        <f t="shared" si="20"/>
        <v>2.6801999999999999E-2</v>
      </c>
      <c r="S122" s="9">
        <f t="shared" si="21"/>
        <v>0.3980869487724093</v>
      </c>
      <c r="T122" s="9">
        <f t="shared" si="22"/>
        <v>3.3666999999999996E-2</v>
      </c>
      <c r="U122" s="9">
        <f t="shared" si="23"/>
        <v>0.49599281063083767</v>
      </c>
      <c r="V122" s="15">
        <f t="shared" si="16"/>
        <v>0</v>
      </c>
      <c r="X122" s="11">
        <f t="shared" si="24"/>
        <v>1.0233999999999998E+19</v>
      </c>
      <c r="Y122" s="11">
        <f t="shared" si="25"/>
        <v>5.5660000000000003E-18</v>
      </c>
      <c r="Z122" s="11">
        <f t="shared" si="26"/>
        <v>3.539E-3</v>
      </c>
      <c r="AA122" s="16">
        <f t="shared" si="27"/>
        <v>0.16776943410939271</v>
      </c>
      <c r="AB122" s="9">
        <f t="shared" si="17"/>
        <v>3.9859293538160923E-2</v>
      </c>
      <c r="AC122" s="9">
        <f t="shared" si="18"/>
        <v>0.83223056589060729</v>
      </c>
      <c r="AD122" s="15">
        <f t="shared" si="19"/>
        <v>47.405887004632021</v>
      </c>
      <c r="AE122" s="3">
        <f t="shared" si="28"/>
        <v>670.14639999999986</v>
      </c>
      <c r="AF122" s="2">
        <f t="shared" si="29"/>
        <v>0.25</v>
      </c>
      <c r="AG122" s="9">
        <f t="shared" si="30"/>
        <v>1.8086907027596414E-2</v>
      </c>
      <c r="AH122" s="2">
        <f t="shared" si="31"/>
        <v>0.87521601818148698</v>
      </c>
    </row>
    <row r="123" spans="1:34">
      <c r="A123" s="1">
        <f>Raw!A123</f>
        <v>110</v>
      </c>
      <c r="B123" s="14">
        <f>Raw!B123</f>
        <v>0.44276620370370368</v>
      </c>
      <c r="C123" s="15">
        <f>Raw!C123</f>
        <v>66.099999999999994</v>
      </c>
      <c r="D123" s="15">
        <f>IF(C123&gt;0.5,Raw!D123*D$11,-999)</f>
        <v>16.100000000000001</v>
      </c>
      <c r="E123" s="9">
        <f>IF(Raw!$G123&gt;$C$8,IF(Raw!$Q123&gt;$C$8,IF(Raw!$N123&gt;$C$9,IF(Raw!$N123&lt;$A$9,IF(Raw!$X123&gt;$C$9,IF(Raw!$X123&lt;$A$9,Raw!H123,-999),-999),-999),-999),-999),-999)</f>
        <v>3.8498999999999999E-2</v>
      </c>
      <c r="F123" s="9">
        <f>IF(Raw!$G123&gt;$C$8,IF(Raw!$Q123&gt;$C$8,IF(Raw!$N123&gt;$C$9,IF(Raw!$N123&lt;$A$9,IF(Raw!$X123&gt;$C$9,IF(Raw!$X123&lt;$A$9,Raw!I123,-999),-999),-999),-999),-999),-999)</f>
        <v>7.1457000000000007E-2</v>
      </c>
      <c r="G123" s="9">
        <f>Raw!G123</f>
        <v>0.92901400000000001</v>
      </c>
      <c r="H123" s="9">
        <f>IF(Raw!$G123&gt;$C$8,IF(Raw!$Q123&gt;$C$8,IF(Raw!$N123&gt;$C$9,IF(Raw!$N123&lt;$A$9,IF(Raw!$X123&gt;$C$9,IF(Raw!$X123&lt;$A$9,Raw!L123,-999),-999),-999),-999),-999),-999)</f>
        <v>612.29999999999995</v>
      </c>
      <c r="I123" s="9">
        <f>IF(Raw!$G123&gt;$C$8,IF(Raw!$Q123&gt;$C$8,IF(Raw!$N123&gt;$C$9,IF(Raw!$N123&lt;$A$9,IF(Raw!$X123&gt;$C$9,IF(Raw!$X123&lt;$A$9,Raw!M123,-999),-999),-999),-999),-999),-999)</f>
        <v>2.4390000000000002E-3</v>
      </c>
      <c r="J123" s="9">
        <f>IF(Raw!$G123&gt;$C$8,IF(Raw!$Q123&gt;$C$8,IF(Raw!$N123&gt;$C$9,IF(Raw!$N123&lt;$A$9,IF(Raw!$X123&gt;$C$9,IF(Raw!$X123&lt;$A$9,Raw!N123,-999),-999),-999),-999),-999),-999)</f>
        <v>1008</v>
      </c>
      <c r="K123" s="9">
        <f>IF(Raw!$G123&gt;$C$8,IF(Raw!$Q123&gt;$C$8,IF(Raw!$N123&gt;$C$9,IF(Raw!$N123&lt;$A$9,IF(Raw!$X123&gt;$C$9,IF(Raw!$X123&lt;$A$9,Raw!R123,-999),-999),-999),-999),-999),-999)</f>
        <v>4.0235E-2</v>
      </c>
      <c r="L123" s="9">
        <f>IF(Raw!$G123&gt;$C$8,IF(Raw!$Q123&gt;$C$8,IF(Raw!$N123&gt;$C$9,IF(Raw!$N123&lt;$A$9,IF(Raw!$X123&gt;$C$9,IF(Raw!$X123&lt;$A$9,Raw!S123,-999),-999),-999),-999),-999),-999)</f>
        <v>6.7524000000000001E-2</v>
      </c>
      <c r="M123" s="9">
        <f>Raw!Q123</f>
        <v>0.92413299999999998</v>
      </c>
      <c r="N123" s="9">
        <f>IF(Raw!$G123&gt;$C$8,IF(Raw!$Q123&gt;$C$8,IF(Raw!$N123&gt;$C$9,IF(Raw!$N123&lt;$A$9,IF(Raw!$X123&gt;$C$9,IF(Raw!$X123&lt;$A$9,Raw!V123,-999),-999),-999),-999),-999),-999)</f>
        <v>612.29999999999995</v>
      </c>
      <c r="O123" s="9">
        <f>IF(Raw!$G123&gt;$C$8,IF(Raw!$Q123&gt;$C$8,IF(Raw!$N123&gt;$C$9,IF(Raw!$N123&lt;$A$9,IF(Raw!$X123&gt;$C$9,IF(Raw!$X123&lt;$A$9,Raw!W123,-999),-999),-999),-999),-999),-999)</f>
        <v>0.40181800000000001</v>
      </c>
      <c r="P123" s="9">
        <f>IF(Raw!$G123&gt;$C$8,IF(Raw!$Q123&gt;$C$8,IF(Raw!$N123&gt;$C$9,IF(Raw!$N123&lt;$A$9,IF(Raw!$X123&gt;$C$9,IF(Raw!$X123&lt;$A$9,Raw!X123,-999),-999),-999),-999),-999),-999)</f>
        <v>2023</v>
      </c>
      <c r="R123" s="9">
        <f t="shared" si="20"/>
        <v>3.2958000000000008E-2</v>
      </c>
      <c r="S123" s="9">
        <f t="shared" si="21"/>
        <v>0.46122843108442846</v>
      </c>
      <c r="T123" s="9">
        <f t="shared" si="22"/>
        <v>2.7289000000000001E-2</v>
      </c>
      <c r="U123" s="9">
        <f t="shared" si="23"/>
        <v>0.40413778804573192</v>
      </c>
      <c r="V123" s="15">
        <f t="shared" si="16"/>
        <v>0</v>
      </c>
      <c r="X123" s="11">
        <f t="shared" si="24"/>
        <v>9.692199999999998E+18</v>
      </c>
      <c r="Y123" s="11">
        <f t="shared" si="25"/>
        <v>6.1229999999999989E-18</v>
      </c>
      <c r="Z123" s="11">
        <f t="shared" si="26"/>
        <v>1.008E-3</v>
      </c>
      <c r="AA123" s="16">
        <f t="shared" si="27"/>
        <v>5.6443639007352449E-2</v>
      </c>
      <c r="AB123" s="9">
        <f t="shared" si="17"/>
        <v>4.1775290464871641E-2</v>
      </c>
      <c r="AC123" s="9">
        <f t="shared" si="18"/>
        <v>0.9435563609926475</v>
      </c>
      <c r="AD123" s="15">
        <f t="shared" si="19"/>
        <v>55.995673618405199</v>
      </c>
      <c r="AE123" s="3">
        <f t="shared" si="28"/>
        <v>737.20919999999967</v>
      </c>
      <c r="AF123" s="2">
        <f t="shared" si="29"/>
        <v>0.25</v>
      </c>
      <c r="AG123" s="9">
        <f t="shared" si="30"/>
        <v>1.740766744328694E-2</v>
      </c>
      <c r="AH123" s="2">
        <f t="shared" si="31"/>
        <v>0.84234796819021163</v>
      </c>
    </row>
    <row r="124" spans="1:34">
      <c r="A124" s="1">
        <f>Raw!A124</f>
        <v>111</v>
      </c>
      <c r="B124" s="14">
        <f>Raw!B124</f>
        <v>0.44282407407407409</v>
      </c>
      <c r="C124" s="15">
        <f>Raw!C124</f>
        <v>67.2</v>
      </c>
      <c r="D124" s="15">
        <f>IF(C124&gt;0.5,Raw!D124*D$11,-999)</f>
        <v>15.2</v>
      </c>
      <c r="E124" s="9">
        <f>IF(Raw!$G124&gt;$C$8,IF(Raw!$Q124&gt;$C$8,IF(Raw!$N124&gt;$C$9,IF(Raw!$N124&lt;$A$9,IF(Raw!$X124&gt;$C$9,IF(Raw!$X124&lt;$A$9,Raw!H124,-999),-999),-999),-999),-999),-999)</f>
        <v>4.1513000000000001E-2</v>
      </c>
      <c r="F124" s="9">
        <f>IF(Raw!$G124&gt;$C$8,IF(Raw!$Q124&gt;$C$8,IF(Raw!$N124&gt;$C$9,IF(Raw!$N124&lt;$A$9,IF(Raw!$X124&gt;$C$9,IF(Raw!$X124&lt;$A$9,Raw!I124,-999),-999),-999),-999),-999),-999)</f>
        <v>7.0885000000000004E-2</v>
      </c>
      <c r="G124" s="9">
        <f>Raw!G124</f>
        <v>0.87350899999999998</v>
      </c>
      <c r="H124" s="9">
        <f>IF(Raw!$G124&gt;$C$8,IF(Raw!$Q124&gt;$C$8,IF(Raw!$N124&gt;$C$9,IF(Raw!$N124&lt;$A$9,IF(Raw!$X124&gt;$C$9,IF(Raw!$X124&lt;$A$9,Raw!L124,-999),-999),-999),-999),-999),-999)</f>
        <v>522.20000000000005</v>
      </c>
      <c r="I124" s="9">
        <f>IF(Raw!$G124&gt;$C$8,IF(Raw!$Q124&gt;$C$8,IF(Raw!$N124&gt;$C$9,IF(Raw!$N124&lt;$A$9,IF(Raw!$X124&gt;$C$9,IF(Raw!$X124&lt;$A$9,Raw!M124,-999),-999),-999),-999),-999),-999)</f>
        <v>2.4390000000000002E-3</v>
      </c>
      <c r="J124" s="9">
        <f>IF(Raw!$G124&gt;$C$8,IF(Raw!$Q124&gt;$C$8,IF(Raw!$N124&gt;$C$9,IF(Raw!$N124&lt;$A$9,IF(Raw!$X124&gt;$C$9,IF(Raw!$X124&lt;$A$9,Raw!N124,-999),-999),-999),-999),-999),-999)</f>
        <v>3189</v>
      </c>
      <c r="K124" s="9">
        <f>IF(Raw!$G124&gt;$C$8,IF(Raw!$Q124&gt;$C$8,IF(Raw!$N124&gt;$C$9,IF(Raw!$N124&lt;$A$9,IF(Raw!$X124&gt;$C$9,IF(Raw!$X124&lt;$A$9,Raw!R124,-999),-999),-999),-999),-999),-999)</f>
        <v>3.8857000000000003E-2</v>
      </c>
      <c r="L124" s="9">
        <f>IF(Raw!$G124&gt;$C$8,IF(Raw!$Q124&gt;$C$8,IF(Raw!$N124&gt;$C$9,IF(Raw!$N124&lt;$A$9,IF(Raw!$X124&gt;$C$9,IF(Raw!$X124&lt;$A$9,Raw!S124,-999),-999),-999),-999),-999),-999)</f>
        <v>7.0004999999999998E-2</v>
      </c>
      <c r="M124" s="9">
        <f>Raw!Q124</f>
        <v>0.91338399999999997</v>
      </c>
      <c r="N124" s="9">
        <f>IF(Raw!$G124&gt;$C$8,IF(Raw!$Q124&gt;$C$8,IF(Raw!$N124&gt;$C$9,IF(Raw!$N124&lt;$A$9,IF(Raw!$X124&gt;$C$9,IF(Raw!$X124&lt;$A$9,Raw!V124,-999),-999),-999),-999),-999),-999)</f>
        <v>607.29999999999995</v>
      </c>
      <c r="O124" s="9">
        <f>IF(Raw!$G124&gt;$C$8,IF(Raw!$Q124&gt;$C$8,IF(Raw!$N124&gt;$C$9,IF(Raw!$N124&lt;$A$9,IF(Raw!$X124&gt;$C$9,IF(Raw!$X124&lt;$A$9,Raw!W124,-999),-999),-999),-999),-999),-999)</f>
        <v>2.4390000000000002E-3</v>
      </c>
      <c r="P124" s="9">
        <f>IF(Raw!$G124&gt;$C$8,IF(Raw!$Q124&gt;$C$8,IF(Raw!$N124&gt;$C$9,IF(Raw!$N124&lt;$A$9,IF(Raw!$X124&gt;$C$9,IF(Raw!$X124&lt;$A$9,Raw!X124,-999),-999),-999),-999),-999),-999)</f>
        <v>1338</v>
      </c>
      <c r="R124" s="9">
        <f t="shared" si="20"/>
        <v>2.9372000000000002E-2</v>
      </c>
      <c r="S124" s="9">
        <f t="shared" si="21"/>
        <v>0.41436128941242861</v>
      </c>
      <c r="T124" s="9">
        <f t="shared" si="22"/>
        <v>3.1147999999999995E-2</v>
      </c>
      <c r="U124" s="9">
        <f t="shared" si="23"/>
        <v>0.44493964716805939</v>
      </c>
      <c r="V124" s="15">
        <f t="shared" si="16"/>
        <v>0</v>
      </c>
      <c r="X124" s="11">
        <f t="shared" si="24"/>
        <v>9.150399999999998E+18</v>
      </c>
      <c r="Y124" s="11">
        <f t="shared" si="25"/>
        <v>5.2220000000000004E-18</v>
      </c>
      <c r="Z124" s="11">
        <f t="shared" si="26"/>
        <v>3.189E-3</v>
      </c>
      <c r="AA124" s="16">
        <f t="shared" si="27"/>
        <v>0.13223161166495176</v>
      </c>
      <c r="AB124" s="9">
        <f t="shared" si="17"/>
        <v>4.2975750240139922E-2</v>
      </c>
      <c r="AC124" s="9">
        <f t="shared" si="18"/>
        <v>0.86776838833504821</v>
      </c>
      <c r="AD124" s="15">
        <f t="shared" si="19"/>
        <v>41.464914288162987</v>
      </c>
      <c r="AE124" s="3">
        <f t="shared" si="28"/>
        <v>628.72879999999986</v>
      </c>
      <c r="AF124" s="2">
        <f t="shared" si="29"/>
        <v>0.25</v>
      </c>
      <c r="AG124" s="9">
        <f t="shared" si="30"/>
        <v>1.4191834102483893E-2</v>
      </c>
      <c r="AH124" s="2">
        <f t="shared" si="31"/>
        <v>0.68673546642976335</v>
      </c>
    </row>
    <row r="125" spans="1:34">
      <c r="A125" s="1">
        <f>Raw!A125</f>
        <v>112</v>
      </c>
      <c r="B125" s="14">
        <f>Raw!B125</f>
        <v>0.44288194444444445</v>
      </c>
      <c r="C125" s="15">
        <f>Raw!C125</f>
        <v>68.099999999999994</v>
      </c>
      <c r="D125" s="15">
        <f>IF(C125&gt;0.5,Raw!D125*D$11,-999)</f>
        <v>15.2</v>
      </c>
      <c r="E125" s="9">
        <f>IF(Raw!$G125&gt;$C$8,IF(Raw!$Q125&gt;$C$8,IF(Raw!$N125&gt;$C$9,IF(Raw!$N125&lt;$A$9,IF(Raw!$X125&gt;$C$9,IF(Raw!$X125&lt;$A$9,Raw!H125,-999),-999),-999),-999),-999),-999)</f>
        <v>3.8152999999999999E-2</v>
      </c>
      <c r="F125" s="9">
        <f>IF(Raw!$G125&gt;$C$8,IF(Raw!$Q125&gt;$C$8,IF(Raw!$N125&gt;$C$9,IF(Raw!$N125&lt;$A$9,IF(Raw!$X125&gt;$C$9,IF(Raw!$X125&lt;$A$9,Raw!I125,-999),-999),-999),-999),-999),-999)</f>
        <v>6.8032999999999996E-2</v>
      </c>
      <c r="G125" s="9">
        <f>Raw!G125</f>
        <v>0.88784300000000005</v>
      </c>
      <c r="H125" s="9">
        <f>IF(Raw!$G125&gt;$C$8,IF(Raw!$Q125&gt;$C$8,IF(Raw!$N125&gt;$C$9,IF(Raw!$N125&lt;$A$9,IF(Raw!$X125&gt;$C$9,IF(Raw!$X125&lt;$A$9,Raw!L125,-999),-999),-999),-999),-999),-999)</f>
        <v>543.5</v>
      </c>
      <c r="I125" s="9">
        <f>IF(Raw!$G125&gt;$C$8,IF(Raw!$Q125&gt;$C$8,IF(Raw!$N125&gt;$C$9,IF(Raw!$N125&lt;$A$9,IF(Raw!$X125&gt;$C$9,IF(Raw!$X125&lt;$A$9,Raw!M125,-999),-999),-999),-999),-999),-999)</f>
        <v>2.4390000000000002E-3</v>
      </c>
      <c r="J125" s="9">
        <f>IF(Raw!$G125&gt;$C$8,IF(Raw!$Q125&gt;$C$8,IF(Raw!$N125&gt;$C$9,IF(Raw!$N125&lt;$A$9,IF(Raw!$X125&gt;$C$9,IF(Raw!$X125&lt;$A$9,Raw!N125,-999),-999),-999),-999),-999),-999)</f>
        <v>1067</v>
      </c>
      <c r="K125" s="9">
        <f>IF(Raw!$G125&gt;$C$8,IF(Raw!$Q125&gt;$C$8,IF(Raw!$N125&gt;$C$9,IF(Raw!$N125&lt;$A$9,IF(Raw!$X125&gt;$C$9,IF(Raw!$X125&lt;$A$9,Raw!R125,-999),-999),-999),-999),-999),-999)</f>
        <v>3.7852999999999998E-2</v>
      </c>
      <c r="L125" s="9">
        <f>IF(Raw!$G125&gt;$C$8,IF(Raw!$Q125&gt;$C$8,IF(Raw!$N125&gt;$C$9,IF(Raw!$N125&lt;$A$9,IF(Raw!$X125&gt;$C$9,IF(Raw!$X125&lt;$A$9,Raw!S125,-999),-999),-999),-999),-999),-999)</f>
        <v>6.7221000000000003E-2</v>
      </c>
      <c r="M125" s="9">
        <f>Raw!Q125</f>
        <v>0.92999799999999999</v>
      </c>
      <c r="N125" s="9">
        <f>IF(Raw!$G125&gt;$C$8,IF(Raw!$Q125&gt;$C$8,IF(Raw!$N125&gt;$C$9,IF(Raw!$N125&lt;$A$9,IF(Raw!$X125&gt;$C$9,IF(Raw!$X125&lt;$A$9,Raw!V125,-999),-999),-999),-999),-999),-999)</f>
        <v>625.5</v>
      </c>
      <c r="O125" s="9">
        <f>IF(Raw!$G125&gt;$C$8,IF(Raw!$Q125&gt;$C$8,IF(Raw!$N125&gt;$C$9,IF(Raw!$N125&lt;$A$9,IF(Raw!$X125&gt;$C$9,IF(Raw!$X125&lt;$A$9,Raw!W125,-999),-999),-999),-999),-999),-999)</f>
        <v>2.4390000000000002E-3</v>
      </c>
      <c r="P125" s="9">
        <f>IF(Raw!$G125&gt;$C$8,IF(Raw!$Q125&gt;$C$8,IF(Raw!$N125&gt;$C$9,IF(Raw!$N125&lt;$A$9,IF(Raw!$X125&gt;$C$9,IF(Raw!$X125&lt;$A$9,Raw!X125,-999),-999),-999),-999),-999),-999)</f>
        <v>1467</v>
      </c>
      <c r="R125" s="9">
        <f t="shared" si="20"/>
        <v>2.9879999999999997E-2</v>
      </c>
      <c r="S125" s="9">
        <f t="shared" si="21"/>
        <v>0.43919862419708083</v>
      </c>
      <c r="T125" s="9">
        <f t="shared" si="22"/>
        <v>2.9368000000000005E-2</v>
      </c>
      <c r="U125" s="9">
        <f t="shared" si="23"/>
        <v>0.43688728224810702</v>
      </c>
      <c r="V125" s="15">
        <f t="shared" si="16"/>
        <v>0</v>
      </c>
      <c r="X125" s="11">
        <f t="shared" si="24"/>
        <v>9.150399999999998E+18</v>
      </c>
      <c r="Y125" s="11">
        <f t="shared" si="25"/>
        <v>5.435E-18</v>
      </c>
      <c r="Z125" s="11">
        <f t="shared" si="26"/>
        <v>1.067E-3</v>
      </c>
      <c r="AA125" s="16">
        <f t="shared" si="27"/>
        <v>5.0390547387176028E-2</v>
      </c>
      <c r="AB125" s="9">
        <f t="shared" si="17"/>
        <v>3.9332869595666585E-2</v>
      </c>
      <c r="AC125" s="9">
        <f t="shared" si="18"/>
        <v>0.94960945261282392</v>
      </c>
      <c r="AD125" s="15">
        <f t="shared" si="19"/>
        <v>47.226379931748852</v>
      </c>
      <c r="AE125" s="3">
        <f t="shared" si="28"/>
        <v>654.3739999999998</v>
      </c>
      <c r="AF125" s="2">
        <f t="shared" si="29"/>
        <v>0.25</v>
      </c>
      <c r="AG125" s="9">
        <f t="shared" si="30"/>
        <v>1.5871234445229459E-2</v>
      </c>
      <c r="AH125" s="2">
        <f t="shared" si="31"/>
        <v>0.7680007750128045</v>
      </c>
    </row>
    <row r="126" spans="1:34">
      <c r="A126" s="1">
        <f>Raw!A126</f>
        <v>113</v>
      </c>
      <c r="B126" s="14">
        <f>Raw!B126</f>
        <v>0.44293981481481487</v>
      </c>
      <c r="C126" s="15">
        <f>Raw!C126</f>
        <v>69.599999999999994</v>
      </c>
      <c r="D126" s="15">
        <f>IF(C126&gt;0.5,Raw!D126*D$11,-999)</f>
        <v>14.3</v>
      </c>
      <c r="E126" s="9">
        <f>IF(Raw!$G126&gt;$C$8,IF(Raw!$Q126&gt;$C$8,IF(Raw!$N126&gt;$C$9,IF(Raw!$N126&lt;$A$9,IF(Raw!$X126&gt;$C$9,IF(Raw!$X126&lt;$A$9,Raw!H126,-999),-999),-999),-999),-999),-999)</f>
        <v>3.5633999999999999E-2</v>
      </c>
      <c r="F126" s="9">
        <f>IF(Raw!$G126&gt;$C$8,IF(Raw!$Q126&gt;$C$8,IF(Raw!$N126&gt;$C$9,IF(Raw!$N126&lt;$A$9,IF(Raw!$X126&gt;$C$9,IF(Raw!$X126&lt;$A$9,Raw!I126,-999),-999),-999),-999),-999),-999)</f>
        <v>6.3016000000000003E-2</v>
      </c>
      <c r="G126" s="9">
        <f>Raw!G126</f>
        <v>0.87668100000000004</v>
      </c>
      <c r="H126" s="9">
        <f>IF(Raw!$G126&gt;$C$8,IF(Raw!$Q126&gt;$C$8,IF(Raw!$N126&gt;$C$9,IF(Raw!$N126&lt;$A$9,IF(Raw!$X126&gt;$C$9,IF(Raw!$X126&lt;$A$9,Raw!L126,-999),-999),-999),-999),-999),-999)</f>
        <v>659.9</v>
      </c>
      <c r="I126" s="9">
        <f>IF(Raw!$G126&gt;$C$8,IF(Raw!$Q126&gt;$C$8,IF(Raw!$N126&gt;$C$9,IF(Raw!$N126&lt;$A$9,IF(Raw!$X126&gt;$C$9,IF(Raw!$X126&lt;$A$9,Raw!M126,-999),-999),-999),-999),-999),-999)</f>
        <v>2.4390000000000002E-3</v>
      </c>
      <c r="J126" s="9">
        <f>IF(Raw!$G126&gt;$C$8,IF(Raw!$Q126&gt;$C$8,IF(Raw!$N126&gt;$C$9,IF(Raw!$N126&lt;$A$9,IF(Raw!$X126&gt;$C$9,IF(Raw!$X126&lt;$A$9,Raw!N126,-999),-999),-999),-999),-999),-999)</f>
        <v>846</v>
      </c>
      <c r="K126" s="9">
        <f>IF(Raw!$G126&gt;$C$8,IF(Raw!$Q126&gt;$C$8,IF(Raw!$N126&gt;$C$9,IF(Raw!$N126&lt;$A$9,IF(Raw!$X126&gt;$C$9,IF(Raw!$X126&lt;$A$9,Raw!R126,-999),-999),-999),-999),-999),-999)</f>
        <v>4.0765999999999997E-2</v>
      </c>
      <c r="L126" s="9">
        <f>IF(Raw!$G126&gt;$C$8,IF(Raw!$Q126&gt;$C$8,IF(Raw!$N126&gt;$C$9,IF(Raw!$N126&lt;$A$9,IF(Raw!$X126&gt;$C$9,IF(Raw!$X126&lt;$A$9,Raw!S126,-999),-999),-999),-999),-999),-999)</f>
        <v>6.8885000000000002E-2</v>
      </c>
      <c r="M126" s="9">
        <f>Raw!Q126</f>
        <v>0.90025500000000003</v>
      </c>
      <c r="N126" s="9">
        <f>IF(Raw!$G126&gt;$C$8,IF(Raw!$Q126&gt;$C$8,IF(Raw!$N126&gt;$C$9,IF(Raw!$N126&lt;$A$9,IF(Raw!$X126&gt;$C$9,IF(Raw!$X126&lt;$A$9,Raw!V126,-999),-999),-999),-999),-999),-999)</f>
        <v>514</v>
      </c>
      <c r="O126" s="9">
        <f>IF(Raw!$G126&gt;$C$8,IF(Raw!$Q126&gt;$C$8,IF(Raw!$N126&gt;$C$9,IF(Raw!$N126&lt;$A$9,IF(Raw!$X126&gt;$C$9,IF(Raw!$X126&lt;$A$9,Raw!W126,-999),-999),-999),-999),-999),-999)</f>
        <v>0.164745</v>
      </c>
      <c r="P126" s="9">
        <f>IF(Raw!$G126&gt;$C$8,IF(Raw!$Q126&gt;$C$8,IF(Raw!$N126&gt;$C$9,IF(Raw!$N126&lt;$A$9,IF(Raw!$X126&gt;$C$9,IF(Raw!$X126&lt;$A$9,Raw!X126,-999),-999),-999),-999),-999),-999)</f>
        <v>1588</v>
      </c>
      <c r="R126" s="9">
        <f t="shared" si="20"/>
        <v>2.7382000000000004E-2</v>
      </c>
      <c r="S126" s="9">
        <f t="shared" si="21"/>
        <v>0.4345245651897931</v>
      </c>
      <c r="T126" s="9">
        <f t="shared" si="22"/>
        <v>2.8119000000000005E-2</v>
      </c>
      <c r="U126" s="9">
        <f t="shared" si="23"/>
        <v>0.40820207592364094</v>
      </c>
      <c r="V126" s="15">
        <f t="shared" si="16"/>
        <v>0</v>
      </c>
      <c r="X126" s="11">
        <f t="shared" si="24"/>
        <v>8.608599999999999E+18</v>
      </c>
      <c r="Y126" s="11">
        <f t="shared" si="25"/>
        <v>6.5989999999999993E-18</v>
      </c>
      <c r="Z126" s="11">
        <f t="shared" si="26"/>
        <v>8.4599999999999996E-4</v>
      </c>
      <c r="AA126" s="16">
        <f t="shared" si="27"/>
        <v>4.5855876591718248E-2</v>
      </c>
      <c r="AB126" s="9">
        <f t="shared" si="17"/>
        <v>4.2055421393882519E-2</v>
      </c>
      <c r="AC126" s="9">
        <f t="shared" si="18"/>
        <v>0.95414412340828181</v>
      </c>
      <c r="AD126" s="15">
        <f t="shared" si="19"/>
        <v>54.20316381999794</v>
      </c>
      <c r="AE126" s="3">
        <f t="shared" si="28"/>
        <v>794.51959999999974</v>
      </c>
      <c r="AF126" s="2">
        <f t="shared" si="29"/>
        <v>0.25</v>
      </c>
      <c r="AG126" s="9">
        <f t="shared" si="30"/>
        <v>1.701987999457873E-2</v>
      </c>
      <c r="AH126" s="2">
        <f t="shared" si="31"/>
        <v>0.82358313536161831</v>
      </c>
    </row>
    <row r="127" spans="1:34">
      <c r="A127" s="1">
        <f>Raw!A127</f>
        <v>114</v>
      </c>
      <c r="B127" s="14">
        <f>Raw!B127</f>
        <v>0.44299768518518517</v>
      </c>
      <c r="C127" s="15">
        <f>Raw!C127</f>
        <v>69.599999999999994</v>
      </c>
      <c r="D127" s="15">
        <f>IF(C127&gt;0.5,Raw!D127*D$11,-999)</f>
        <v>14.3</v>
      </c>
      <c r="E127" s="9">
        <f>IF(Raw!$G127&gt;$C$8,IF(Raw!$Q127&gt;$C$8,IF(Raw!$N127&gt;$C$9,IF(Raw!$N127&lt;$A$9,IF(Raw!$X127&gt;$C$9,IF(Raw!$X127&lt;$A$9,Raw!H127,-999),-999),-999),-999),-999),-999)</f>
        <v>3.8707999999999999E-2</v>
      </c>
      <c r="F127" s="9">
        <f>IF(Raw!$G127&gt;$C$8,IF(Raw!$Q127&gt;$C$8,IF(Raw!$N127&gt;$C$9,IF(Raw!$N127&lt;$A$9,IF(Raw!$X127&gt;$C$9,IF(Raw!$X127&lt;$A$9,Raw!I127,-999),-999),-999),-999),-999),-999)</f>
        <v>6.1906999999999997E-2</v>
      </c>
      <c r="G127" s="9">
        <f>Raw!G127</f>
        <v>0.86603699999999995</v>
      </c>
      <c r="H127" s="9">
        <f>IF(Raw!$G127&gt;$C$8,IF(Raw!$Q127&gt;$C$8,IF(Raw!$N127&gt;$C$9,IF(Raw!$N127&lt;$A$9,IF(Raw!$X127&gt;$C$9,IF(Raw!$X127&lt;$A$9,Raw!L127,-999),-999),-999),-999),-999),-999)</f>
        <v>559.70000000000005</v>
      </c>
      <c r="I127" s="9">
        <f>IF(Raw!$G127&gt;$C$8,IF(Raw!$Q127&gt;$C$8,IF(Raw!$N127&gt;$C$9,IF(Raw!$N127&lt;$A$9,IF(Raw!$X127&gt;$C$9,IF(Raw!$X127&lt;$A$9,Raw!M127,-999),-999),-999),-999),-999),-999)</f>
        <v>0.27596399999999999</v>
      </c>
      <c r="J127" s="9">
        <f>IF(Raw!$G127&gt;$C$8,IF(Raw!$Q127&gt;$C$8,IF(Raw!$N127&gt;$C$9,IF(Raw!$N127&lt;$A$9,IF(Raw!$X127&gt;$C$9,IF(Raw!$X127&lt;$A$9,Raw!N127,-999),-999),-999),-999),-999),-999)</f>
        <v>1388</v>
      </c>
      <c r="K127" s="9">
        <f>IF(Raw!$G127&gt;$C$8,IF(Raw!$Q127&gt;$C$8,IF(Raw!$N127&gt;$C$9,IF(Raw!$N127&lt;$A$9,IF(Raw!$X127&gt;$C$9,IF(Raw!$X127&lt;$A$9,Raw!R127,-999),-999),-999),-999),-999),-999)</f>
        <v>3.4557999999999998E-2</v>
      </c>
      <c r="L127" s="9">
        <f>IF(Raw!$G127&gt;$C$8,IF(Raw!$Q127&gt;$C$8,IF(Raw!$N127&gt;$C$9,IF(Raw!$N127&lt;$A$9,IF(Raw!$X127&gt;$C$9,IF(Raw!$X127&lt;$A$9,Raw!S127,-999),-999),-999),-999),-999),-999)</f>
        <v>6.3022999999999996E-2</v>
      </c>
      <c r="M127" s="9">
        <f>Raw!Q127</f>
        <v>0.92363099999999998</v>
      </c>
      <c r="N127" s="9">
        <f>IF(Raw!$G127&gt;$C$8,IF(Raw!$Q127&gt;$C$8,IF(Raw!$N127&gt;$C$9,IF(Raw!$N127&lt;$A$9,IF(Raw!$X127&gt;$C$9,IF(Raw!$X127&lt;$A$9,Raw!V127,-999),-999),-999),-999),-999),-999)</f>
        <v>628.6</v>
      </c>
      <c r="O127" s="9">
        <f>IF(Raw!$G127&gt;$C$8,IF(Raw!$Q127&gt;$C$8,IF(Raw!$N127&gt;$C$9,IF(Raw!$N127&lt;$A$9,IF(Raw!$X127&gt;$C$9,IF(Raw!$X127&lt;$A$9,Raw!W127,-999),-999),-999),-999),-999),-999)</f>
        <v>2.4390000000000002E-3</v>
      </c>
      <c r="P127" s="9">
        <f>IF(Raw!$G127&gt;$C$8,IF(Raw!$Q127&gt;$C$8,IF(Raw!$N127&gt;$C$9,IF(Raw!$N127&lt;$A$9,IF(Raw!$X127&gt;$C$9,IF(Raw!$X127&lt;$A$9,Raw!X127,-999),-999),-999),-999),-999),-999)</f>
        <v>1029</v>
      </c>
      <c r="R127" s="9">
        <f t="shared" si="20"/>
        <v>2.3198999999999997E-2</v>
      </c>
      <c r="S127" s="9">
        <f t="shared" si="21"/>
        <v>0.3747395286478104</v>
      </c>
      <c r="T127" s="9">
        <f t="shared" si="22"/>
        <v>2.8464999999999997E-2</v>
      </c>
      <c r="U127" s="9">
        <f t="shared" si="23"/>
        <v>0.45166050489503828</v>
      </c>
      <c r="V127" s="15">
        <f t="shared" si="16"/>
        <v>0</v>
      </c>
      <c r="X127" s="11">
        <f t="shared" si="24"/>
        <v>8.608599999999999E+18</v>
      </c>
      <c r="Y127" s="11">
        <f t="shared" si="25"/>
        <v>5.5970000000000003E-18</v>
      </c>
      <c r="Z127" s="11">
        <f t="shared" si="26"/>
        <v>1.3879999999999999E-3</v>
      </c>
      <c r="AA127" s="16">
        <f t="shared" si="27"/>
        <v>6.2684897005917603E-2</v>
      </c>
      <c r="AB127" s="9">
        <f t="shared" si="17"/>
        <v>3.6342325593273446E-2</v>
      </c>
      <c r="AC127" s="9">
        <f t="shared" si="18"/>
        <v>0.93731510299408227</v>
      </c>
      <c r="AD127" s="15">
        <f t="shared" si="19"/>
        <v>45.162029543168295</v>
      </c>
      <c r="AE127" s="3">
        <f t="shared" si="28"/>
        <v>673.87879999999984</v>
      </c>
      <c r="AF127" s="2">
        <f t="shared" si="29"/>
        <v>0.25</v>
      </c>
      <c r="AG127" s="9">
        <f t="shared" si="30"/>
        <v>1.5690696204270788E-2</v>
      </c>
      <c r="AH127" s="2">
        <f t="shared" si="31"/>
        <v>0.75926462348948154</v>
      </c>
    </row>
    <row r="128" spans="1:34">
      <c r="A128" s="1">
        <f>Raw!A128</f>
        <v>115</v>
      </c>
      <c r="B128" s="14">
        <f>Raw!B128</f>
        <v>0.4430439814814815</v>
      </c>
      <c r="C128" s="15">
        <f>Raw!C128</f>
        <v>71</v>
      </c>
      <c r="D128" s="15">
        <f>IF(C128&gt;0.5,Raw!D128*D$11,-999)</f>
        <v>13.4</v>
      </c>
      <c r="E128" s="9">
        <f>IF(Raw!$G128&gt;$C$8,IF(Raw!$Q128&gt;$C$8,IF(Raw!$N128&gt;$C$9,IF(Raw!$N128&lt;$A$9,IF(Raw!$X128&gt;$C$9,IF(Raw!$X128&lt;$A$9,Raw!H128,-999),-999),-999),-999),-999),-999)</f>
        <v>3.9118E-2</v>
      </c>
      <c r="F128" s="9">
        <f>IF(Raw!$G128&gt;$C$8,IF(Raw!$Q128&gt;$C$8,IF(Raw!$N128&gt;$C$9,IF(Raw!$N128&lt;$A$9,IF(Raw!$X128&gt;$C$9,IF(Raw!$X128&lt;$A$9,Raw!I128,-999),-999),-999),-999),-999),-999)</f>
        <v>6.6814999999999999E-2</v>
      </c>
      <c r="G128" s="9">
        <f>Raw!G128</f>
        <v>0.90168300000000001</v>
      </c>
      <c r="H128" s="9">
        <f>IF(Raw!$G128&gt;$C$8,IF(Raw!$Q128&gt;$C$8,IF(Raw!$N128&gt;$C$9,IF(Raw!$N128&lt;$A$9,IF(Raw!$X128&gt;$C$9,IF(Raw!$X128&lt;$A$9,Raw!L128,-999),-999),-999),-999),-999),-999)</f>
        <v>577.9</v>
      </c>
      <c r="I128" s="9">
        <f>IF(Raw!$G128&gt;$C$8,IF(Raw!$Q128&gt;$C$8,IF(Raw!$N128&gt;$C$9,IF(Raw!$N128&lt;$A$9,IF(Raw!$X128&gt;$C$9,IF(Raw!$X128&lt;$A$9,Raw!M128,-999),-999),-999),-999),-999),-999)</f>
        <v>2.4390000000000002E-3</v>
      </c>
      <c r="J128" s="9">
        <f>IF(Raw!$G128&gt;$C$8,IF(Raw!$Q128&gt;$C$8,IF(Raw!$N128&gt;$C$9,IF(Raw!$N128&lt;$A$9,IF(Raw!$X128&gt;$C$9,IF(Raw!$X128&lt;$A$9,Raw!N128,-999),-999),-999),-999),-999),-999)</f>
        <v>1883</v>
      </c>
      <c r="K128" s="9">
        <f>IF(Raw!$G128&gt;$C$8,IF(Raw!$Q128&gt;$C$8,IF(Raw!$N128&gt;$C$9,IF(Raw!$N128&lt;$A$9,IF(Raw!$X128&gt;$C$9,IF(Raw!$X128&lt;$A$9,Raw!R128,-999),-999),-999),-999),-999),-999)</f>
        <v>3.7853999999999999E-2</v>
      </c>
      <c r="L128" s="9">
        <f>IF(Raw!$G128&gt;$C$8,IF(Raw!$Q128&gt;$C$8,IF(Raw!$N128&gt;$C$9,IF(Raw!$N128&lt;$A$9,IF(Raw!$X128&gt;$C$9,IF(Raw!$X128&lt;$A$9,Raw!S128,-999),-999),-999),-999),-999),-999)</f>
        <v>6.8492999999999998E-2</v>
      </c>
      <c r="M128" s="9">
        <f>Raw!Q128</f>
        <v>0.91532599999999997</v>
      </c>
      <c r="N128" s="9">
        <f>IF(Raw!$G128&gt;$C$8,IF(Raw!$Q128&gt;$C$8,IF(Raw!$N128&gt;$C$9,IF(Raw!$N128&lt;$A$9,IF(Raw!$X128&gt;$C$9,IF(Raw!$X128&lt;$A$9,Raw!V128,-999),-999),-999),-999),-999),-999)</f>
        <v>607.29999999999995</v>
      </c>
      <c r="O128" s="9">
        <f>IF(Raw!$G128&gt;$C$8,IF(Raw!$Q128&gt;$C$8,IF(Raw!$N128&gt;$C$9,IF(Raw!$N128&lt;$A$9,IF(Raw!$X128&gt;$C$9,IF(Raw!$X128&lt;$A$9,Raw!W128,-999),-999),-999),-999),-999),-999)</f>
        <v>3.8891000000000002E-2</v>
      </c>
      <c r="P128" s="9">
        <f>IF(Raw!$G128&gt;$C$8,IF(Raw!$Q128&gt;$C$8,IF(Raw!$N128&gt;$C$9,IF(Raw!$N128&lt;$A$9,IF(Raw!$X128&gt;$C$9,IF(Raw!$X128&lt;$A$9,Raw!X128,-999),-999),-999),-999),-999),-999)</f>
        <v>1329</v>
      </c>
      <c r="R128" s="9">
        <f t="shared" si="20"/>
        <v>2.7696999999999999E-2</v>
      </c>
      <c r="S128" s="9">
        <f t="shared" si="21"/>
        <v>0.41453266482077378</v>
      </c>
      <c r="T128" s="9">
        <f t="shared" si="22"/>
        <v>3.0639E-2</v>
      </c>
      <c r="U128" s="9">
        <f t="shared" si="23"/>
        <v>0.44733038412684506</v>
      </c>
      <c r="V128" s="15">
        <f t="shared" si="16"/>
        <v>0</v>
      </c>
      <c r="X128" s="11">
        <f t="shared" si="24"/>
        <v>8.066799999999999E+18</v>
      </c>
      <c r="Y128" s="11">
        <f t="shared" si="25"/>
        <v>5.7789999999999998E-18</v>
      </c>
      <c r="Z128" s="11">
        <f t="shared" si="26"/>
        <v>1.8829999999999999E-3</v>
      </c>
      <c r="AA128" s="16">
        <f t="shared" si="27"/>
        <v>8.0697955186311413E-2</v>
      </c>
      <c r="AB128" s="9">
        <f t="shared" si="17"/>
        <v>4.0326504648953397E-2</v>
      </c>
      <c r="AC128" s="9">
        <f t="shared" si="18"/>
        <v>0.91930204481368849</v>
      </c>
      <c r="AD128" s="15">
        <f t="shared" si="19"/>
        <v>42.856056923160594</v>
      </c>
      <c r="AE128" s="3">
        <f t="shared" si="28"/>
        <v>695.79159999999979</v>
      </c>
      <c r="AF128" s="2">
        <f t="shared" si="29"/>
        <v>0.25</v>
      </c>
      <c r="AG128" s="9">
        <f t="shared" si="30"/>
        <v>1.4746781850461051E-2</v>
      </c>
      <c r="AH128" s="2">
        <f t="shared" si="31"/>
        <v>0.71358909914553337</v>
      </c>
    </row>
    <row r="129" spans="1:34">
      <c r="A129" s="1">
        <f>Raw!A129</f>
        <v>116</v>
      </c>
      <c r="B129" s="14">
        <f>Raw!B129</f>
        <v>0.44310185185185186</v>
      </c>
      <c r="C129" s="15">
        <f>Raw!C129</f>
        <v>72.5</v>
      </c>
      <c r="D129" s="15">
        <f>IF(C129&gt;0.5,Raw!D129*D$11,-999)</f>
        <v>12.5</v>
      </c>
      <c r="E129" s="9">
        <f>IF(Raw!$G129&gt;$C$8,IF(Raw!$Q129&gt;$C$8,IF(Raw!$N129&gt;$C$9,IF(Raw!$N129&lt;$A$9,IF(Raw!$X129&gt;$C$9,IF(Raw!$X129&lt;$A$9,Raw!H129,-999),-999),-999),-999),-999),-999)</f>
        <v>3.8954000000000003E-2</v>
      </c>
      <c r="F129" s="9">
        <f>IF(Raw!$G129&gt;$C$8,IF(Raw!$Q129&gt;$C$8,IF(Raw!$N129&gt;$C$9,IF(Raw!$N129&lt;$A$9,IF(Raw!$X129&gt;$C$9,IF(Raw!$X129&lt;$A$9,Raw!I129,-999),-999),-999),-999),-999),-999)</f>
        <v>6.6919999999999993E-2</v>
      </c>
      <c r="G129" s="9">
        <f>Raw!G129</f>
        <v>0.861402</v>
      </c>
      <c r="H129" s="9">
        <f>IF(Raw!$G129&gt;$C$8,IF(Raw!$Q129&gt;$C$8,IF(Raw!$N129&gt;$C$9,IF(Raw!$N129&lt;$A$9,IF(Raw!$X129&gt;$C$9,IF(Raw!$X129&lt;$A$9,Raw!L129,-999),-999),-999),-999),-999),-999)</f>
        <v>551.6</v>
      </c>
      <c r="I129" s="9">
        <f>IF(Raw!$G129&gt;$C$8,IF(Raw!$Q129&gt;$C$8,IF(Raw!$N129&gt;$C$9,IF(Raw!$N129&lt;$A$9,IF(Raw!$X129&gt;$C$9,IF(Raw!$X129&lt;$A$9,Raw!M129,-999),-999),-999),-999),-999),-999)</f>
        <v>2.4390000000000002E-3</v>
      </c>
      <c r="J129" s="9">
        <f>IF(Raw!$G129&gt;$C$8,IF(Raw!$Q129&gt;$C$8,IF(Raw!$N129&gt;$C$9,IF(Raw!$N129&lt;$A$9,IF(Raw!$X129&gt;$C$9,IF(Raw!$X129&lt;$A$9,Raw!N129,-999),-999),-999),-999),-999),-999)</f>
        <v>1485</v>
      </c>
      <c r="K129" s="9">
        <f>IF(Raw!$G129&gt;$C$8,IF(Raw!$Q129&gt;$C$8,IF(Raw!$N129&gt;$C$9,IF(Raw!$N129&lt;$A$9,IF(Raw!$X129&gt;$C$9,IF(Raw!$X129&lt;$A$9,Raw!R129,-999),-999),-999),-999),-999),-999)</f>
        <v>3.3013000000000001E-2</v>
      </c>
      <c r="L129" s="9">
        <f>IF(Raw!$G129&gt;$C$8,IF(Raw!$Q129&gt;$C$8,IF(Raw!$N129&gt;$C$9,IF(Raw!$N129&lt;$A$9,IF(Raw!$X129&gt;$C$9,IF(Raw!$X129&lt;$A$9,Raw!S129,-999),-999),-999),-999),-999),-999)</f>
        <v>6.3046000000000005E-2</v>
      </c>
      <c r="M129" s="9">
        <f>Raw!Q129</f>
        <v>0.91669599999999996</v>
      </c>
      <c r="N129" s="9">
        <f>IF(Raw!$G129&gt;$C$8,IF(Raw!$Q129&gt;$C$8,IF(Raw!$N129&gt;$C$9,IF(Raw!$N129&lt;$A$9,IF(Raw!$X129&gt;$C$9,IF(Raw!$X129&lt;$A$9,Raw!V129,-999),-999),-999),-999),-999),-999)</f>
        <v>663</v>
      </c>
      <c r="O129" s="9">
        <f>IF(Raw!$G129&gt;$C$8,IF(Raw!$Q129&gt;$C$8,IF(Raw!$N129&gt;$C$9,IF(Raw!$N129&lt;$A$9,IF(Raw!$X129&gt;$C$9,IF(Raw!$X129&lt;$A$9,Raw!W129,-999),-999),-999),-999),-999),-999)</f>
        <v>2.4390000000000002E-3</v>
      </c>
      <c r="P129" s="9">
        <f>IF(Raw!$G129&gt;$C$8,IF(Raw!$Q129&gt;$C$8,IF(Raw!$N129&gt;$C$9,IF(Raw!$N129&lt;$A$9,IF(Raw!$X129&gt;$C$9,IF(Raw!$X129&lt;$A$9,Raw!X129,-999),-999),-999),-999),-999),-999)</f>
        <v>879</v>
      </c>
      <c r="R129" s="9">
        <f t="shared" si="20"/>
        <v>2.7965999999999991E-2</v>
      </c>
      <c r="S129" s="9">
        <f t="shared" si="21"/>
        <v>0.41790197250448285</v>
      </c>
      <c r="T129" s="9">
        <f t="shared" si="22"/>
        <v>3.0033000000000004E-2</v>
      </c>
      <c r="U129" s="9">
        <f t="shared" si="23"/>
        <v>0.47636646258287602</v>
      </c>
      <c r="V129" s="15">
        <f t="shared" si="16"/>
        <v>0</v>
      </c>
      <c r="X129" s="11">
        <f t="shared" si="24"/>
        <v>7.524999999999999E+18</v>
      </c>
      <c r="Y129" s="11">
        <f t="shared" si="25"/>
        <v>5.5159999999999998E-18</v>
      </c>
      <c r="Z129" s="11">
        <f t="shared" si="26"/>
        <v>1.485E-3</v>
      </c>
      <c r="AA129" s="16">
        <f t="shared" si="27"/>
        <v>5.8060431143741119E-2</v>
      </c>
      <c r="AB129" s="9">
        <f t="shared" si="17"/>
        <v>3.4756728928539975E-2</v>
      </c>
      <c r="AC129" s="9">
        <f t="shared" si="18"/>
        <v>0.94193956885625896</v>
      </c>
      <c r="AD129" s="15">
        <f t="shared" si="19"/>
        <v>39.097933430128705</v>
      </c>
      <c r="AE129" s="3">
        <f t="shared" si="28"/>
        <v>664.12639999999976</v>
      </c>
      <c r="AF129" s="2">
        <f t="shared" si="29"/>
        <v>0.25</v>
      </c>
      <c r="AG129" s="9">
        <f t="shared" si="30"/>
        <v>1.432688018647014E-2</v>
      </c>
      <c r="AH129" s="2">
        <f t="shared" si="31"/>
        <v>0.69327027615245995</v>
      </c>
    </row>
    <row r="130" spans="1:34">
      <c r="A130" s="1">
        <f>Raw!A130</f>
        <v>117</v>
      </c>
      <c r="B130" s="14">
        <f>Raw!B130</f>
        <v>0.44315972222222227</v>
      </c>
      <c r="C130" s="15">
        <f>Raw!C130</f>
        <v>73.2</v>
      </c>
      <c r="D130" s="15">
        <f>IF(C130&gt;0.5,Raw!D130*D$11,-999)</f>
        <v>12.5</v>
      </c>
      <c r="E130" s="9">
        <f>IF(Raw!$G130&gt;$C$8,IF(Raw!$Q130&gt;$C$8,IF(Raw!$N130&gt;$C$9,IF(Raw!$N130&lt;$A$9,IF(Raw!$X130&gt;$C$9,IF(Raw!$X130&lt;$A$9,Raw!H130,-999),-999),-999),-999),-999),-999)</f>
        <v>3.8467000000000001E-2</v>
      </c>
      <c r="F130" s="9">
        <f>IF(Raw!$G130&gt;$C$8,IF(Raw!$Q130&gt;$C$8,IF(Raw!$N130&gt;$C$9,IF(Raw!$N130&lt;$A$9,IF(Raw!$X130&gt;$C$9,IF(Raw!$X130&lt;$A$9,Raw!I130,-999),-999),-999),-999),-999),-999)</f>
        <v>7.1821999999999997E-2</v>
      </c>
      <c r="G130" s="9">
        <f>Raw!G130</f>
        <v>0.92359899999999995</v>
      </c>
      <c r="H130" s="9">
        <f>IF(Raw!$G130&gt;$C$8,IF(Raw!$Q130&gt;$C$8,IF(Raw!$N130&gt;$C$9,IF(Raw!$N130&lt;$A$9,IF(Raw!$X130&gt;$C$9,IF(Raw!$X130&lt;$A$9,Raw!L130,-999),-999),-999),-999),-999),-999)</f>
        <v>654.9</v>
      </c>
      <c r="I130" s="9">
        <f>IF(Raw!$G130&gt;$C$8,IF(Raw!$Q130&gt;$C$8,IF(Raw!$N130&gt;$C$9,IF(Raw!$N130&lt;$A$9,IF(Raw!$X130&gt;$C$9,IF(Raw!$X130&lt;$A$9,Raw!M130,-999),-999),-999),-999),-999),-999)</f>
        <v>2.4390000000000002E-3</v>
      </c>
      <c r="J130" s="9">
        <f>IF(Raw!$G130&gt;$C$8,IF(Raw!$Q130&gt;$C$8,IF(Raw!$N130&gt;$C$9,IF(Raw!$N130&lt;$A$9,IF(Raw!$X130&gt;$C$9,IF(Raw!$X130&lt;$A$9,Raw!N130,-999),-999),-999),-999),-999),-999)</f>
        <v>921</v>
      </c>
      <c r="K130" s="9">
        <f>IF(Raw!$G130&gt;$C$8,IF(Raw!$Q130&gt;$C$8,IF(Raw!$N130&gt;$C$9,IF(Raw!$N130&lt;$A$9,IF(Raw!$X130&gt;$C$9,IF(Raw!$X130&lt;$A$9,Raw!R130,-999),-999),-999),-999),-999),-999)</f>
        <v>3.6243999999999998E-2</v>
      </c>
      <c r="L130" s="9">
        <f>IF(Raw!$G130&gt;$C$8,IF(Raw!$Q130&gt;$C$8,IF(Raw!$N130&gt;$C$9,IF(Raw!$N130&lt;$A$9,IF(Raw!$X130&gt;$C$9,IF(Raw!$X130&lt;$A$9,Raw!S130,-999),-999),-999),-999),-999),-999)</f>
        <v>6.2958E-2</v>
      </c>
      <c r="M130" s="9">
        <f>Raw!Q130</f>
        <v>0.920095</v>
      </c>
      <c r="N130" s="9">
        <f>IF(Raw!$G130&gt;$C$8,IF(Raw!$Q130&gt;$C$8,IF(Raw!$N130&gt;$C$9,IF(Raw!$N130&lt;$A$9,IF(Raw!$X130&gt;$C$9,IF(Raw!$X130&lt;$A$9,Raw!V130,-999),-999),-999),-999),-999),-999)</f>
        <v>668.1</v>
      </c>
      <c r="O130" s="9">
        <f>IF(Raw!$G130&gt;$C$8,IF(Raw!$Q130&gt;$C$8,IF(Raw!$N130&gt;$C$9,IF(Raw!$N130&lt;$A$9,IF(Raw!$X130&gt;$C$9,IF(Raw!$X130&lt;$A$9,Raw!W130,-999),-999),-999),-999),-999),-999)</f>
        <v>2.4390000000000002E-3</v>
      </c>
      <c r="P130" s="9">
        <f>IF(Raw!$G130&gt;$C$8,IF(Raw!$Q130&gt;$C$8,IF(Raw!$N130&gt;$C$9,IF(Raw!$N130&lt;$A$9,IF(Raw!$X130&gt;$C$9,IF(Raw!$X130&lt;$A$9,Raw!X130,-999),-999),-999),-999),-999),-999)</f>
        <v>1144</v>
      </c>
      <c r="R130" s="9">
        <f t="shared" si="20"/>
        <v>3.3354999999999996E-2</v>
      </c>
      <c r="S130" s="9">
        <f t="shared" si="21"/>
        <v>0.46441201860154269</v>
      </c>
      <c r="T130" s="9">
        <f t="shared" si="22"/>
        <v>2.6714000000000002E-2</v>
      </c>
      <c r="U130" s="9">
        <f t="shared" si="23"/>
        <v>0.42431462244671053</v>
      </c>
      <c r="V130" s="15">
        <f t="shared" si="16"/>
        <v>0</v>
      </c>
      <c r="X130" s="11">
        <f t="shared" si="24"/>
        <v>7.524999999999999E+18</v>
      </c>
      <c r="Y130" s="11">
        <f t="shared" si="25"/>
        <v>6.5489999999999996E-18</v>
      </c>
      <c r="Z130" s="11">
        <f t="shared" si="26"/>
        <v>9.2099999999999994E-4</v>
      </c>
      <c r="AA130" s="16">
        <f t="shared" si="27"/>
        <v>4.3417379832073874E-2</v>
      </c>
      <c r="AB130" s="9">
        <f t="shared" si="17"/>
        <v>3.740385188483402E-2</v>
      </c>
      <c r="AC130" s="9">
        <f t="shared" si="18"/>
        <v>0.95658262016792606</v>
      </c>
      <c r="AD130" s="15">
        <f t="shared" si="19"/>
        <v>47.141563335585097</v>
      </c>
      <c r="AE130" s="3">
        <f t="shared" si="28"/>
        <v>788.49959999999976</v>
      </c>
      <c r="AF130" s="2">
        <f t="shared" si="29"/>
        <v>0.25</v>
      </c>
      <c r="AG130" s="9">
        <f t="shared" si="30"/>
        <v>1.538681126791268E-2</v>
      </c>
      <c r="AH130" s="2">
        <f t="shared" si="31"/>
        <v>0.74455978956851998</v>
      </c>
    </row>
    <row r="131" spans="1:34">
      <c r="A131" s="1">
        <f>Raw!A131</f>
        <v>118</v>
      </c>
      <c r="B131" s="14">
        <f>Raw!B131</f>
        <v>0.44321759259259258</v>
      </c>
      <c r="C131" s="15">
        <f>Raw!C131</f>
        <v>73.900000000000006</v>
      </c>
      <c r="D131" s="15">
        <f>IF(C131&gt;0.5,Raw!D131*D$11,-999)</f>
        <v>12.5</v>
      </c>
      <c r="E131" s="9">
        <f>IF(Raw!$G131&gt;$C$8,IF(Raw!$Q131&gt;$C$8,IF(Raw!$N131&gt;$C$9,IF(Raw!$N131&lt;$A$9,IF(Raw!$X131&gt;$C$9,IF(Raw!$X131&lt;$A$9,Raw!H131,-999),-999),-999),-999),-999),-999)</f>
        <v>3.7007999999999999E-2</v>
      </c>
      <c r="F131" s="9">
        <f>IF(Raw!$G131&gt;$C$8,IF(Raw!$Q131&gt;$C$8,IF(Raw!$N131&gt;$C$9,IF(Raw!$N131&lt;$A$9,IF(Raw!$X131&gt;$C$9,IF(Raw!$X131&lt;$A$9,Raw!I131,-999),-999),-999),-999),-999),-999)</f>
        <v>6.5754000000000007E-2</v>
      </c>
      <c r="G131" s="9">
        <f>Raw!G131</f>
        <v>0.86937699999999996</v>
      </c>
      <c r="H131" s="9">
        <f>IF(Raw!$G131&gt;$C$8,IF(Raw!$Q131&gt;$C$8,IF(Raw!$N131&gt;$C$9,IF(Raw!$N131&lt;$A$9,IF(Raw!$X131&gt;$C$9,IF(Raw!$X131&lt;$A$9,Raw!L131,-999),-999),-999),-999),-999),-999)</f>
        <v>591.1</v>
      </c>
      <c r="I131" s="9">
        <f>IF(Raw!$G131&gt;$C$8,IF(Raw!$Q131&gt;$C$8,IF(Raw!$N131&gt;$C$9,IF(Raw!$N131&lt;$A$9,IF(Raw!$X131&gt;$C$9,IF(Raw!$X131&lt;$A$9,Raw!M131,-999),-999),-999),-999),-999),-999)</f>
        <v>2.4390000000000002E-3</v>
      </c>
      <c r="J131" s="9">
        <f>IF(Raw!$G131&gt;$C$8,IF(Raw!$Q131&gt;$C$8,IF(Raw!$N131&gt;$C$9,IF(Raw!$N131&lt;$A$9,IF(Raw!$X131&gt;$C$9,IF(Raw!$X131&lt;$A$9,Raw!N131,-999),-999),-999),-999),-999),-999)</f>
        <v>1234</v>
      </c>
      <c r="K131" s="9">
        <f>IF(Raw!$G131&gt;$C$8,IF(Raw!$Q131&gt;$C$8,IF(Raw!$N131&gt;$C$9,IF(Raw!$N131&lt;$A$9,IF(Raw!$X131&gt;$C$9,IF(Raw!$X131&lt;$A$9,Raw!R131,-999),-999),-999),-999),-999),-999)</f>
        <v>3.8186999999999999E-2</v>
      </c>
      <c r="L131" s="9">
        <f>IF(Raw!$G131&gt;$C$8,IF(Raw!$Q131&gt;$C$8,IF(Raw!$N131&gt;$C$9,IF(Raw!$N131&lt;$A$9,IF(Raw!$X131&gt;$C$9,IF(Raw!$X131&lt;$A$9,Raw!S131,-999),-999),-999),-999),-999),-999)</f>
        <v>7.0559999999999998E-2</v>
      </c>
      <c r="M131" s="9">
        <f>Raw!Q131</f>
        <v>0.92532700000000001</v>
      </c>
      <c r="N131" s="9">
        <f>IF(Raw!$G131&gt;$C$8,IF(Raw!$Q131&gt;$C$8,IF(Raw!$N131&gt;$C$9,IF(Raw!$N131&lt;$A$9,IF(Raw!$X131&gt;$C$9,IF(Raw!$X131&lt;$A$9,Raw!V131,-999),-999),-999),-999),-999),-999)</f>
        <v>582.9</v>
      </c>
      <c r="O131" s="9">
        <f>IF(Raw!$G131&gt;$C$8,IF(Raw!$Q131&gt;$C$8,IF(Raw!$N131&gt;$C$9,IF(Raw!$N131&lt;$A$9,IF(Raw!$X131&gt;$C$9,IF(Raw!$X131&lt;$A$9,Raw!W131,-999),-999),-999),-999),-999),-999)</f>
        <v>2.4390000000000002E-3</v>
      </c>
      <c r="P131" s="9">
        <f>IF(Raw!$G131&gt;$C$8,IF(Raw!$Q131&gt;$C$8,IF(Raw!$N131&gt;$C$9,IF(Raw!$N131&lt;$A$9,IF(Raw!$X131&gt;$C$9,IF(Raw!$X131&lt;$A$9,Raw!X131,-999),-999),-999),-999),-999),-999)</f>
        <v>1310</v>
      </c>
      <c r="R131" s="9">
        <f t="shared" si="20"/>
        <v>2.8746000000000008E-2</v>
      </c>
      <c r="S131" s="9">
        <f t="shared" si="21"/>
        <v>0.43717492471940878</v>
      </c>
      <c r="T131" s="9">
        <f t="shared" si="22"/>
        <v>3.2372999999999999E-2</v>
      </c>
      <c r="U131" s="9">
        <f t="shared" si="23"/>
        <v>0.45880102040816328</v>
      </c>
      <c r="V131" s="15">
        <f t="shared" si="16"/>
        <v>0</v>
      </c>
      <c r="X131" s="11">
        <f t="shared" si="24"/>
        <v>7.524999999999999E+18</v>
      </c>
      <c r="Y131" s="11">
        <f t="shared" si="25"/>
        <v>5.9109999999999996E-18</v>
      </c>
      <c r="Z131" s="11">
        <f t="shared" si="26"/>
        <v>1.2339999999999999E-3</v>
      </c>
      <c r="AA131" s="16">
        <f t="shared" si="27"/>
        <v>5.2032656587493523E-2</v>
      </c>
      <c r="AB131" s="9">
        <f t="shared" si="17"/>
        <v>3.9871453191706929E-2</v>
      </c>
      <c r="AC131" s="9">
        <f t="shared" si="18"/>
        <v>0.94796734341250644</v>
      </c>
      <c r="AD131" s="15">
        <f t="shared" si="19"/>
        <v>42.165848126007717</v>
      </c>
      <c r="AE131" s="3">
        <f t="shared" si="28"/>
        <v>711.68439999999975</v>
      </c>
      <c r="AF131" s="2">
        <f t="shared" si="29"/>
        <v>0.25</v>
      </c>
      <c r="AG131" s="9">
        <f t="shared" si="30"/>
        <v>1.488133395891383E-2</v>
      </c>
      <c r="AH131" s="2">
        <f t="shared" si="31"/>
        <v>0.7201000056492427</v>
      </c>
    </row>
    <row r="132" spans="1:34">
      <c r="A132" s="1">
        <f>Raw!A132</f>
        <v>119</v>
      </c>
      <c r="B132" s="14">
        <f>Raw!B132</f>
        <v>0.44327546296296294</v>
      </c>
      <c r="C132" s="15">
        <f>Raw!C132</f>
        <v>75.599999999999994</v>
      </c>
      <c r="D132" s="15">
        <f>IF(C132&gt;0.5,Raw!D132*D$11,-999)</f>
        <v>11.6</v>
      </c>
      <c r="E132" s="9">
        <f>IF(Raw!$G132&gt;$C$8,IF(Raw!$Q132&gt;$C$8,IF(Raw!$N132&gt;$C$9,IF(Raw!$N132&lt;$A$9,IF(Raw!$X132&gt;$C$9,IF(Raw!$X132&lt;$A$9,Raw!H132,-999),-999),-999),-999),-999),-999)</f>
        <v>3.4317E-2</v>
      </c>
      <c r="F132" s="9">
        <f>IF(Raw!$G132&gt;$C$8,IF(Raw!$Q132&gt;$C$8,IF(Raw!$N132&gt;$C$9,IF(Raw!$N132&lt;$A$9,IF(Raw!$X132&gt;$C$9,IF(Raw!$X132&lt;$A$9,Raw!I132,-999),-999),-999),-999),-999),-999)</f>
        <v>6.1075999999999998E-2</v>
      </c>
      <c r="G132" s="9">
        <f>Raw!G132</f>
        <v>0.85611999999999999</v>
      </c>
      <c r="H132" s="9">
        <f>IF(Raw!$G132&gt;$C$8,IF(Raw!$Q132&gt;$C$8,IF(Raw!$N132&gt;$C$9,IF(Raw!$N132&lt;$A$9,IF(Raw!$X132&gt;$C$9,IF(Raw!$X132&lt;$A$9,Raw!L132,-999),-999),-999),-999),-999),-999)</f>
        <v>646.79999999999995</v>
      </c>
      <c r="I132" s="9">
        <f>IF(Raw!$G132&gt;$C$8,IF(Raw!$Q132&gt;$C$8,IF(Raw!$N132&gt;$C$9,IF(Raw!$N132&lt;$A$9,IF(Raw!$X132&gt;$C$9,IF(Raw!$X132&lt;$A$9,Raw!M132,-999),-999),-999),-999),-999),-999)</f>
        <v>2.4390000000000002E-3</v>
      </c>
      <c r="J132" s="9">
        <f>IF(Raw!$G132&gt;$C$8,IF(Raw!$Q132&gt;$C$8,IF(Raw!$N132&gt;$C$9,IF(Raw!$N132&lt;$A$9,IF(Raw!$X132&gt;$C$9,IF(Raw!$X132&lt;$A$9,Raw!N132,-999),-999),-999),-999),-999),-999)</f>
        <v>2827</v>
      </c>
      <c r="K132" s="9">
        <f>IF(Raw!$G132&gt;$C$8,IF(Raw!$Q132&gt;$C$8,IF(Raw!$N132&gt;$C$9,IF(Raw!$N132&lt;$A$9,IF(Raw!$X132&gt;$C$9,IF(Raw!$X132&lt;$A$9,Raw!R132,-999),-999),-999),-999),-999),-999)</f>
        <v>3.5707999999999997E-2</v>
      </c>
      <c r="L132" s="9">
        <f>IF(Raw!$G132&gt;$C$8,IF(Raw!$Q132&gt;$C$8,IF(Raw!$N132&gt;$C$9,IF(Raw!$N132&lt;$A$9,IF(Raw!$X132&gt;$C$9,IF(Raw!$X132&lt;$A$9,Raw!S132,-999),-999),-999),-999),-999),-999)</f>
        <v>6.0465999999999999E-2</v>
      </c>
      <c r="M132" s="9">
        <f>Raw!Q132</f>
        <v>0.85567499999999996</v>
      </c>
      <c r="N132" s="9">
        <f>IF(Raw!$G132&gt;$C$8,IF(Raw!$Q132&gt;$C$8,IF(Raw!$N132&gt;$C$9,IF(Raw!$N132&lt;$A$9,IF(Raw!$X132&gt;$C$9,IF(Raw!$X132&lt;$A$9,Raw!V132,-999),-999),-999),-999),-999),-999)</f>
        <v>649.9</v>
      </c>
      <c r="O132" s="9">
        <f>IF(Raw!$G132&gt;$C$8,IF(Raw!$Q132&gt;$C$8,IF(Raw!$N132&gt;$C$9,IF(Raw!$N132&lt;$A$9,IF(Raw!$X132&gt;$C$9,IF(Raw!$X132&lt;$A$9,Raw!W132,-999),-999),-999),-999),-999),-999)</f>
        <v>2.4390000000000002E-3</v>
      </c>
      <c r="P132" s="9">
        <f>IF(Raw!$G132&gt;$C$8,IF(Raw!$Q132&gt;$C$8,IF(Raw!$N132&gt;$C$9,IF(Raw!$N132&lt;$A$9,IF(Raw!$X132&gt;$C$9,IF(Raw!$X132&lt;$A$9,Raw!X132,-999),-999),-999),-999),-999),-999)</f>
        <v>1436</v>
      </c>
      <c r="R132" s="9">
        <f t="shared" si="20"/>
        <v>2.6758999999999998E-2</v>
      </c>
      <c r="S132" s="9">
        <f t="shared" si="21"/>
        <v>0.43812626891086515</v>
      </c>
      <c r="T132" s="9">
        <f t="shared" si="22"/>
        <v>2.4758000000000002E-2</v>
      </c>
      <c r="U132" s="9">
        <f t="shared" si="23"/>
        <v>0.40945324645255188</v>
      </c>
      <c r="V132" s="15">
        <f t="shared" si="16"/>
        <v>0</v>
      </c>
      <c r="X132" s="11">
        <f t="shared" si="24"/>
        <v>6.983199999999998E+18</v>
      </c>
      <c r="Y132" s="11">
        <f t="shared" si="25"/>
        <v>6.467999999999999E-18</v>
      </c>
      <c r="Z132" s="11">
        <f t="shared" si="26"/>
        <v>2.8270000000000001E-3</v>
      </c>
      <c r="AA132" s="16">
        <f t="shared" si="27"/>
        <v>0.11322995032044733</v>
      </c>
      <c r="AB132" s="9">
        <f t="shared" si="17"/>
        <v>3.8511347110033629E-2</v>
      </c>
      <c r="AC132" s="9">
        <f t="shared" si="18"/>
        <v>0.88677004967955275</v>
      </c>
      <c r="AD132" s="15">
        <f t="shared" si="19"/>
        <v>40.053042207445117</v>
      </c>
      <c r="AE132" s="3">
        <f t="shared" si="28"/>
        <v>778.74719999999968</v>
      </c>
      <c r="AF132" s="2">
        <f t="shared" si="29"/>
        <v>0.25</v>
      </c>
      <c r="AG132" s="9">
        <f t="shared" si="30"/>
        <v>1.2615267817030377E-2</v>
      </c>
      <c r="AH132" s="2">
        <f t="shared" si="31"/>
        <v>0.61044624436163997</v>
      </c>
    </row>
    <row r="133" spans="1:34">
      <c r="A133" s="1">
        <f>Raw!A133</f>
        <v>120</v>
      </c>
      <c r="B133" s="14">
        <f>Raw!B133</f>
        <v>0.44332175925925926</v>
      </c>
      <c r="C133" s="15">
        <f>Raw!C133</f>
        <v>76.5</v>
      </c>
      <c r="D133" s="15">
        <f>IF(C133&gt;0.5,Raw!D133*D$11,-999)</f>
        <v>11.6</v>
      </c>
      <c r="E133" s="9">
        <f>IF(Raw!$G133&gt;$C$8,IF(Raw!$Q133&gt;$C$8,IF(Raw!$N133&gt;$C$9,IF(Raw!$N133&lt;$A$9,IF(Raw!$X133&gt;$C$9,IF(Raw!$X133&lt;$A$9,Raw!H133,-999),-999),-999),-999),-999),-999)</f>
        <v>3.5165000000000002E-2</v>
      </c>
      <c r="F133" s="9">
        <f>IF(Raw!$G133&gt;$C$8,IF(Raw!$Q133&gt;$C$8,IF(Raw!$N133&gt;$C$9,IF(Raw!$N133&lt;$A$9,IF(Raw!$X133&gt;$C$9,IF(Raw!$X133&lt;$A$9,Raw!I133,-999),-999),-999),-999),-999),-999)</f>
        <v>6.2902E-2</v>
      </c>
      <c r="G133" s="9">
        <f>Raw!G133</f>
        <v>0.85885199999999995</v>
      </c>
      <c r="H133" s="9">
        <f>IF(Raw!$G133&gt;$C$8,IF(Raw!$Q133&gt;$C$8,IF(Raw!$N133&gt;$C$9,IF(Raw!$N133&lt;$A$9,IF(Raw!$X133&gt;$C$9,IF(Raw!$X133&lt;$A$9,Raw!L133,-999),-999),-999),-999),-999),-999)</f>
        <v>649.9</v>
      </c>
      <c r="I133" s="9">
        <f>IF(Raw!$G133&gt;$C$8,IF(Raw!$Q133&gt;$C$8,IF(Raw!$N133&gt;$C$9,IF(Raw!$N133&lt;$A$9,IF(Raw!$X133&gt;$C$9,IF(Raw!$X133&lt;$A$9,Raw!M133,-999),-999),-999),-999),-999),-999)</f>
        <v>0.198182</v>
      </c>
      <c r="J133" s="9">
        <f>IF(Raw!$G133&gt;$C$8,IF(Raw!$Q133&gt;$C$8,IF(Raw!$N133&gt;$C$9,IF(Raw!$N133&lt;$A$9,IF(Raw!$X133&gt;$C$9,IF(Raw!$X133&lt;$A$9,Raw!N133,-999),-999),-999),-999),-999),-999)</f>
        <v>1242</v>
      </c>
      <c r="K133" s="9">
        <f>IF(Raw!$G133&gt;$C$8,IF(Raw!$Q133&gt;$C$8,IF(Raw!$N133&gt;$C$9,IF(Raw!$N133&lt;$A$9,IF(Raw!$X133&gt;$C$9,IF(Raw!$X133&lt;$A$9,Raw!R133,-999),-999),-999),-999),-999),-999)</f>
        <v>3.7159999999999999E-2</v>
      </c>
      <c r="L133" s="9">
        <f>IF(Raw!$G133&gt;$C$8,IF(Raw!$Q133&gt;$C$8,IF(Raw!$N133&gt;$C$9,IF(Raw!$N133&lt;$A$9,IF(Raw!$X133&gt;$C$9,IF(Raw!$X133&lt;$A$9,Raw!S133,-999),-999),-999),-999),-999),-999)</f>
        <v>6.8239999999999995E-2</v>
      </c>
      <c r="M133" s="9">
        <f>Raw!Q133</f>
        <v>0.92311600000000005</v>
      </c>
      <c r="N133" s="9">
        <f>IF(Raw!$G133&gt;$C$8,IF(Raw!$Q133&gt;$C$8,IF(Raw!$N133&gt;$C$9,IF(Raw!$N133&lt;$A$9,IF(Raw!$X133&gt;$C$9,IF(Raw!$X133&lt;$A$9,Raw!V133,-999),-999),-999),-999),-999),-999)</f>
        <v>649.9</v>
      </c>
      <c r="O133" s="9">
        <f>IF(Raw!$G133&gt;$C$8,IF(Raw!$Q133&gt;$C$8,IF(Raw!$N133&gt;$C$9,IF(Raw!$N133&lt;$A$9,IF(Raw!$X133&gt;$C$9,IF(Raw!$X133&lt;$A$9,Raw!W133,-999),-999),-999),-999),-999),-999)</f>
        <v>2.4390000000000002E-3</v>
      </c>
      <c r="P133" s="9">
        <f>IF(Raw!$G133&gt;$C$8,IF(Raw!$Q133&gt;$C$8,IF(Raw!$N133&gt;$C$9,IF(Raw!$N133&lt;$A$9,IF(Raw!$X133&gt;$C$9,IF(Raw!$X133&lt;$A$9,Raw!X133,-999),-999),-999),-999),-999),-999)</f>
        <v>1422</v>
      </c>
      <c r="R133" s="9">
        <f t="shared" si="20"/>
        <v>2.7736999999999998E-2</v>
      </c>
      <c r="S133" s="9">
        <f t="shared" si="21"/>
        <v>0.4409557724714635</v>
      </c>
      <c r="T133" s="9">
        <f t="shared" si="22"/>
        <v>3.1079999999999997E-2</v>
      </c>
      <c r="U133" s="9">
        <f t="shared" si="23"/>
        <v>0.45545134818288391</v>
      </c>
      <c r="V133" s="15">
        <f t="shared" si="16"/>
        <v>0</v>
      </c>
      <c r="X133" s="11">
        <f t="shared" si="24"/>
        <v>6.983199999999998E+18</v>
      </c>
      <c r="Y133" s="11">
        <f t="shared" si="25"/>
        <v>6.4989999999999991E-18</v>
      </c>
      <c r="Z133" s="11">
        <f t="shared" si="26"/>
        <v>1.242E-3</v>
      </c>
      <c r="AA133" s="16">
        <f t="shared" si="27"/>
        <v>5.3359028110935347E-2</v>
      </c>
      <c r="AB133" s="9">
        <f t="shared" si="17"/>
        <v>3.8818398593687867E-2</v>
      </c>
      <c r="AC133" s="9">
        <f t="shared" si="18"/>
        <v>0.94664097188906471</v>
      </c>
      <c r="AD133" s="15">
        <f t="shared" si="19"/>
        <v>42.962180443587243</v>
      </c>
      <c r="AE133" s="3">
        <f t="shared" si="28"/>
        <v>782.47959999999966</v>
      </c>
      <c r="AF133" s="2">
        <f t="shared" si="29"/>
        <v>0.25</v>
      </c>
      <c r="AG133" s="9">
        <f t="shared" si="30"/>
        <v>1.5051679233775492E-2</v>
      </c>
      <c r="AH133" s="2">
        <f t="shared" si="31"/>
        <v>0.72834292484780871</v>
      </c>
    </row>
    <row r="134" spans="1:34">
      <c r="A134" s="1">
        <f>Raw!A134</f>
        <v>121</v>
      </c>
      <c r="B134" s="14">
        <f>Raw!B134</f>
        <v>0.44337962962962968</v>
      </c>
      <c r="C134" s="15">
        <f>Raw!C134</f>
        <v>76.3</v>
      </c>
      <c r="D134" s="15">
        <f>IF(C134&gt;0.5,Raw!D134*D$11,-999)</f>
        <v>11.6</v>
      </c>
      <c r="E134" s="9">
        <f>IF(Raw!$G134&gt;$C$8,IF(Raw!$Q134&gt;$C$8,IF(Raw!$N134&gt;$C$9,IF(Raw!$N134&lt;$A$9,IF(Raw!$X134&gt;$C$9,IF(Raw!$X134&lt;$A$9,Raw!H134,-999),-999),-999),-999),-999),-999)</f>
        <v>3.5897999999999999E-2</v>
      </c>
      <c r="F134" s="9">
        <f>IF(Raw!$G134&gt;$C$8,IF(Raw!$Q134&gt;$C$8,IF(Raw!$N134&gt;$C$9,IF(Raw!$N134&lt;$A$9,IF(Raw!$X134&gt;$C$9,IF(Raw!$X134&lt;$A$9,Raw!I134,-999),-999),-999),-999),-999),-999)</f>
        <v>6.1844000000000003E-2</v>
      </c>
      <c r="G134" s="9">
        <f>Raw!G134</f>
        <v>0.89657200000000004</v>
      </c>
      <c r="H134" s="9">
        <f>IF(Raw!$G134&gt;$C$8,IF(Raw!$Q134&gt;$C$8,IF(Raw!$N134&gt;$C$9,IF(Raw!$N134&lt;$A$9,IF(Raw!$X134&gt;$C$9,IF(Raw!$X134&lt;$A$9,Raw!L134,-999),-999),-999),-999),-999),-999)</f>
        <v>594.20000000000005</v>
      </c>
      <c r="I134" s="9">
        <f>IF(Raw!$G134&gt;$C$8,IF(Raw!$Q134&gt;$C$8,IF(Raw!$N134&gt;$C$9,IF(Raw!$N134&lt;$A$9,IF(Raw!$X134&gt;$C$9,IF(Raw!$X134&lt;$A$9,Raw!M134,-999),-999),-999),-999),-999),-999)</f>
        <v>2.4390000000000002E-3</v>
      </c>
      <c r="J134" s="9">
        <f>IF(Raw!$G134&gt;$C$8,IF(Raw!$Q134&gt;$C$8,IF(Raw!$N134&gt;$C$9,IF(Raw!$N134&lt;$A$9,IF(Raw!$X134&gt;$C$9,IF(Raw!$X134&lt;$A$9,Raw!N134,-999),-999),-999),-999),-999),-999)</f>
        <v>1578</v>
      </c>
      <c r="K134" s="9">
        <f>IF(Raw!$G134&gt;$C$8,IF(Raw!$Q134&gt;$C$8,IF(Raw!$N134&gt;$C$9,IF(Raw!$N134&lt;$A$9,IF(Raw!$X134&gt;$C$9,IF(Raw!$X134&lt;$A$9,Raw!R134,-999),-999),-999),-999),-999),-999)</f>
        <v>3.7803000000000003E-2</v>
      </c>
      <c r="L134" s="9">
        <f>IF(Raw!$G134&gt;$C$8,IF(Raw!$Q134&gt;$C$8,IF(Raw!$N134&gt;$C$9,IF(Raw!$N134&lt;$A$9,IF(Raw!$X134&gt;$C$9,IF(Raw!$X134&lt;$A$9,Raw!S134,-999),-999),-999),-999),-999),-999)</f>
        <v>6.5200999999999995E-2</v>
      </c>
      <c r="M134" s="9">
        <f>Raw!Q134</f>
        <v>0.93510899999999997</v>
      </c>
      <c r="N134" s="9">
        <f>IF(Raw!$G134&gt;$C$8,IF(Raw!$Q134&gt;$C$8,IF(Raw!$N134&gt;$C$9,IF(Raw!$N134&lt;$A$9,IF(Raw!$X134&gt;$C$9,IF(Raw!$X134&lt;$A$9,Raw!V134,-999),-999),-999),-999),-999),-999)</f>
        <v>612.29999999999995</v>
      </c>
      <c r="O134" s="9">
        <f>IF(Raw!$G134&gt;$C$8,IF(Raw!$Q134&gt;$C$8,IF(Raw!$N134&gt;$C$9,IF(Raw!$N134&lt;$A$9,IF(Raw!$X134&gt;$C$9,IF(Raw!$X134&lt;$A$9,Raw!W134,-999),-999),-999),-999),-999),-999)</f>
        <v>0.13130800000000001</v>
      </c>
      <c r="P134" s="9">
        <f>IF(Raw!$G134&gt;$C$8,IF(Raw!$Q134&gt;$C$8,IF(Raw!$N134&gt;$C$9,IF(Raw!$N134&lt;$A$9,IF(Raw!$X134&gt;$C$9,IF(Raw!$X134&lt;$A$9,Raw!X134,-999),-999),-999),-999),-999),-999)</f>
        <v>842</v>
      </c>
      <c r="R134" s="9">
        <f t="shared" si="20"/>
        <v>2.5946000000000004E-2</v>
      </c>
      <c r="S134" s="9">
        <f t="shared" si="21"/>
        <v>0.4195394864497769</v>
      </c>
      <c r="T134" s="9">
        <f t="shared" si="22"/>
        <v>2.7397999999999992E-2</v>
      </c>
      <c r="U134" s="9">
        <f t="shared" si="23"/>
        <v>0.42020827901412544</v>
      </c>
      <c r="V134" s="15">
        <f t="shared" si="16"/>
        <v>0</v>
      </c>
      <c r="X134" s="11">
        <f t="shared" si="24"/>
        <v>6.983199999999998E+18</v>
      </c>
      <c r="Y134" s="11">
        <f t="shared" si="25"/>
        <v>5.9420000000000004E-18</v>
      </c>
      <c r="Z134" s="11">
        <f t="shared" si="26"/>
        <v>1.578E-3</v>
      </c>
      <c r="AA134" s="16">
        <f t="shared" si="27"/>
        <v>6.1453938092877178E-2</v>
      </c>
      <c r="AB134" s="9">
        <f t="shared" si="17"/>
        <v>3.9486714995868651E-2</v>
      </c>
      <c r="AC134" s="9">
        <f t="shared" si="18"/>
        <v>0.93854606190712286</v>
      </c>
      <c r="AD134" s="15">
        <f t="shared" si="19"/>
        <v>38.944193975207348</v>
      </c>
      <c r="AE134" s="3">
        <f t="shared" si="28"/>
        <v>715.41679999999985</v>
      </c>
      <c r="AF134" s="2">
        <f t="shared" si="29"/>
        <v>0.25</v>
      </c>
      <c r="AG134" s="9">
        <f t="shared" si="30"/>
        <v>1.2588209790703193E-2</v>
      </c>
      <c r="AH134" s="2">
        <f t="shared" si="31"/>
        <v>0.60913692054934898</v>
      </c>
    </row>
    <row r="135" spans="1:34">
      <c r="A135" s="1">
        <f>Raw!A135</f>
        <v>122</v>
      </c>
      <c r="B135" s="14">
        <f>Raw!B135</f>
        <v>0.44343749999999998</v>
      </c>
      <c r="C135" s="15">
        <f>Raw!C135</f>
        <v>78.099999999999994</v>
      </c>
      <c r="D135" s="15">
        <f>IF(C135&gt;0.5,Raw!D135*D$11,-999)</f>
        <v>10.8</v>
      </c>
      <c r="E135" s="9">
        <f>IF(Raw!$G135&gt;$C$8,IF(Raw!$Q135&gt;$C$8,IF(Raw!$N135&gt;$C$9,IF(Raw!$N135&lt;$A$9,IF(Raw!$X135&gt;$C$9,IF(Raw!$X135&lt;$A$9,Raw!H135,-999),-999),-999),-999),-999),-999)</f>
        <v>3.5046000000000001E-2</v>
      </c>
      <c r="F135" s="9">
        <f>IF(Raw!$G135&gt;$C$8,IF(Raw!$Q135&gt;$C$8,IF(Raw!$N135&gt;$C$9,IF(Raw!$N135&lt;$A$9,IF(Raw!$X135&gt;$C$9,IF(Raw!$X135&lt;$A$9,Raw!I135,-999),-999),-999),-999),-999),-999)</f>
        <v>6.3344999999999999E-2</v>
      </c>
      <c r="G135" s="9">
        <f>Raw!G135</f>
        <v>0.85440899999999997</v>
      </c>
      <c r="H135" s="9">
        <f>IF(Raw!$G135&gt;$C$8,IF(Raw!$Q135&gt;$C$8,IF(Raw!$N135&gt;$C$9,IF(Raw!$N135&lt;$A$9,IF(Raw!$X135&gt;$C$9,IF(Raw!$X135&lt;$A$9,Raw!L135,-999),-999),-999),-999),-999),-999)</f>
        <v>615.4</v>
      </c>
      <c r="I135" s="9">
        <f>IF(Raw!$G135&gt;$C$8,IF(Raw!$Q135&gt;$C$8,IF(Raw!$N135&gt;$C$9,IF(Raw!$N135&lt;$A$9,IF(Raw!$X135&gt;$C$9,IF(Raw!$X135&lt;$A$9,Raw!M135,-999),-999),-999),-999),-999),-999)</f>
        <v>2.4390000000000002E-3</v>
      </c>
      <c r="J135" s="9">
        <f>IF(Raw!$G135&gt;$C$8,IF(Raw!$Q135&gt;$C$8,IF(Raw!$N135&gt;$C$9,IF(Raw!$N135&lt;$A$9,IF(Raw!$X135&gt;$C$9,IF(Raw!$X135&lt;$A$9,Raw!N135,-999),-999),-999),-999),-999),-999)</f>
        <v>534</v>
      </c>
      <c r="K135" s="9">
        <f>IF(Raw!$G135&gt;$C$8,IF(Raw!$Q135&gt;$C$8,IF(Raw!$N135&gt;$C$9,IF(Raw!$N135&lt;$A$9,IF(Raw!$X135&gt;$C$9,IF(Raw!$X135&lt;$A$9,Raw!R135,-999),-999),-999),-999),-999),-999)</f>
        <v>3.6845999999999997E-2</v>
      </c>
      <c r="L135" s="9">
        <f>IF(Raw!$G135&gt;$C$8,IF(Raw!$Q135&gt;$C$8,IF(Raw!$N135&gt;$C$9,IF(Raw!$N135&lt;$A$9,IF(Raw!$X135&gt;$C$9,IF(Raw!$X135&lt;$A$9,Raw!S135,-999),-999),-999),-999),-999),-999)</f>
        <v>6.3811000000000007E-2</v>
      </c>
      <c r="M135" s="9">
        <f>Raw!Q135</f>
        <v>0.89885400000000004</v>
      </c>
      <c r="N135" s="9">
        <f>IF(Raw!$G135&gt;$C$8,IF(Raw!$Q135&gt;$C$8,IF(Raw!$N135&gt;$C$9,IF(Raw!$N135&lt;$A$9,IF(Raw!$X135&gt;$C$9,IF(Raw!$X135&lt;$A$9,Raw!V135,-999),-999),-999),-999),-999),-999)</f>
        <v>702.5</v>
      </c>
      <c r="O135" s="9">
        <f>IF(Raw!$G135&gt;$C$8,IF(Raw!$Q135&gt;$C$8,IF(Raw!$N135&gt;$C$9,IF(Raw!$N135&lt;$A$9,IF(Raw!$X135&gt;$C$9,IF(Raw!$X135&lt;$A$9,Raw!W135,-999),-999),-999),-999),-999),-999)</f>
        <v>8.9978000000000002E-2</v>
      </c>
      <c r="P135" s="9">
        <f>IF(Raw!$G135&gt;$C$8,IF(Raw!$Q135&gt;$C$8,IF(Raw!$N135&gt;$C$9,IF(Raw!$N135&lt;$A$9,IF(Raw!$X135&gt;$C$9,IF(Raw!$X135&lt;$A$9,Raw!X135,-999),-999),-999),-999),-999),-999)</f>
        <v>1351</v>
      </c>
      <c r="R135" s="9">
        <f t="shared" si="20"/>
        <v>2.8298999999999998E-2</v>
      </c>
      <c r="S135" s="9">
        <f t="shared" si="21"/>
        <v>0.44674402083826659</v>
      </c>
      <c r="T135" s="9">
        <f t="shared" si="22"/>
        <v>2.696500000000001E-2</v>
      </c>
      <c r="U135" s="9">
        <f t="shared" si="23"/>
        <v>0.42257604488254386</v>
      </c>
      <c r="V135" s="15">
        <f t="shared" si="16"/>
        <v>0</v>
      </c>
      <c r="X135" s="11">
        <f t="shared" si="24"/>
        <v>6.5016E+18</v>
      </c>
      <c r="Y135" s="11">
        <f t="shared" si="25"/>
        <v>6.1539999999999998E-18</v>
      </c>
      <c r="Z135" s="11">
        <f t="shared" si="26"/>
        <v>5.3399999999999997E-4</v>
      </c>
      <c r="AA135" s="16">
        <f t="shared" si="27"/>
        <v>2.0918844301835184E-2</v>
      </c>
      <c r="AB135" s="9">
        <f t="shared" si="17"/>
        <v>3.7410076636598982E-2</v>
      </c>
      <c r="AC135" s="9">
        <f t="shared" si="18"/>
        <v>0.97908115569816478</v>
      </c>
      <c r="AD135" s="15">
        <f t="shared" si="19"/>
        <v>39.173865733773752</v>
      </c>
      <c r="AE135" s="3">
        <f t="shared" si="28"/>
        <v>740.94159999999977</v>
      </c>
      <c r="AF135" s="2">
        <f t="shared" si="29"/>
        <v>0.25</v>
      </c>
      <c r="AG135" s="9">
        <f t="shared" si="30"/>
        <v>1.2733797880413787E-2</v>
      </c>
      <c r="AH135" s="2">
        <f t="shared" si="31"/>
        <v>0.61618185244272017</v>
      </c>
    </row>
    <row r="136" spans="1:34">
      <c r="A136" s="1">
        <f>Raw!A136</f>
        <v>123</v>
      </c>
      <c r="B136" s="14">
        <f>Raw!B136</f>
        <v>0.44349537037037035</v>
      </c>
      <c r="C136" s="15">
        <f>Raw!C136</f>
        <v>79</v>
      </c>
      <c r="D136" s="15">
        <f>IF(C136&gt;0.5,Raw!D136*D$11,-999)</f>
        <v>10.8</v>
      </c>
      <c r="E136" s="9">
        <f>IF(Raw!$G136&gt;$C$8,IF(Raw!$Q136&gt;$C$8,IF(Raw!$N136&gt;$C$9,IF(Raw!$N136&lt;$A$9,IF(Raw!$X136&gt;$C$9,IF(Raw!$X136&lt;$A$9,Raw!H136,-999),-999),-999),-999),-999),-999)</f>
        <v>3.4574000000000001E-2</v>
      </c>
      <c r="F136" s="9">
        <f>IF(Raw!$G136&gt;$C$8,IF(Raw!$Q136&gt;$C$8,IF(Raw!$N136&gt;$C$9,IF(Raw!$N136&lt;$A$9,IF(Raw!$X136&gt;$C$9,IF(Raw!$X136&lt;$A$9,Raw!I136,-999),-999),-999),-999),-999),-999)</f>
        <v>6.2441000000000003E-2</v>
      </c>
      <c r="G136" s="9">
        <f>Raw!G136</f>
        <v>0.87680599999999997</v>
      </c>
      <c r="H136" s="9">
        <f>IF(Raw!$G136&gt;$C$8,IF(Raw!$Q136&gt;$C$8,IF(Raw!$N136&gt;$C$9,IF(Raw!$N136&lt;$A$9,IF(Raw!$X136&gt;$C$9,IF(Raw!$X136&lt;$A$9,Raw!L136,-999),-999),-999),-999),-999),-999)</f>
        <v>654.9</v>
      </c>
      <c r="I136" s="9">
        <f>IF(Raw!$G136&gt;$C$8,IF(Raw!$Q136&gt;$C$8,IF(Raw!$N136&gt;$C$9,IF(Raw!$N136&lt;$A$9,IF(Raw!$X136&gt;$C$9,IF(Raw!$X136&lt;$A$9,Raw!M136,-999),-999),-999),-999),-999),-999)</f>
        <v>2.4390000000000002E-3</v>
      </c>
      <c r="J136" s="9">
        <f>IF(Raw!$G136&gt;$C$8,IF(Raw!$Q136&gt;$C$8,IF(Raw!$N136&gt;$C$9,IF(Raw!$N136&lt;$A$9,IF(Raw!$X136&gt;$C$9,IF(Raw!$X136&lt;$A$9,Raw!N136,-999),-999),-999),-999),-999),-999)</f>
        <v>1169</v>
      </c>
      <c r="K136" s="9">
        <f>IF(Raw!$G136&gt;$C$8,IF(Raw!$Q136&gt;$C$8,IF(Raw!$N136&gt;$C$9,IF(Raw!$N136&lt;$A$9,IF(Raw!$X136&gt;$C$9,IF(Raw!$X136&lt;$A$9,Raw!R136,-999),-999),-999),-999),-999),-999)</f>
        <v>3.4916000000000003E-2</v>
      </c>
      <c r="L136" s="9">
        <f>IF(Raw!$G136&gt;$C$8,IF(Raw!$Q136&gt;$C$8,IF(Raw!$N136&gt;$C$9,IF(Raw!$N136&lt;$A$9,IF(Raw!$X136&gt;$C$9,IF(Raw!$X136&lt;$A$9,Raw!S136,-999),-999),-999),-999),-999),-999)</f>
        <v>6.5121999999999999E-2</v>
      </c>
      <c r="M136" s="9">
        <f>Raw!Q136</f>
        <v>0.90600599999999998</v>
      </c>
      <c r="N136" s="9">
        <f>IF(Raw!$G136&gt;$C$8,IF(Raw!$Q136&gt;$C$8,IF(Raw!$N136&gt;$C$9,IF(Raw!$N136&lt;$A$9,IF(Raw!$X136&gt;$C$9,IF(Raw!$X136&lt;$A$9,Raw!V136,-999),-999),-999),-999),-999),-999)</f>
        <v>710.6</v>
      </c>
      <c r="O136" s="9">
        <f>IF(Raw!$G136&gt;$C$8,IF(Raw!$Q136&gt;$C$8,IF(Raw!$N136&gt;$C$9,IF(Raw!$N136&lt;$A$9,IF(Raw!$X136&gt;$C$9,IF(Raw!$X136&lt;$A$9,Raw!W136,-999),-999),-999),-999),-999),-999)</f>
        <v>1.8225999999999999E-2</v>
      </c>
      <c r="P136" s="9">
        <f>IF(Raw!$G136&gt;$C$8,IF(Raw!$Q136&gt;$C$8,IF(Raw!$N136&gt;$C$9,IF(Raw!$N136&lt;$A$9,IF(Raw!$X136&gt;$C$9,IF(Raw!$X136&lt;$A$9,Raw!X136,-999),-999),-999),-999),-999),-999)</f>
        <v>800</v>
      </c>
      <c r="R136" s="9">
        <f t="shared" si="20"/>
        <v>2.7867000000000003E-2</v>
      </c>
      <c r="S136" s="9">
        <f t="shared" si="21"/>
        <v>0.44629330087602698</v>
      </c>
      <c r="T136" s="9">
        <f t="shared" si="22"/>
        <v>3.0205999999999997E-2</v>
      </c>
      <c r="U136" s="9">
        <f t="shared" si="23"/>
        <v>0.46383710573999565</v>
      </c>
      <c r="V136" s="15">
        <f t="shared" si="16"/>
        <v>0</v>
      </c>
      <c r="X136" s="11">
        <f t="shared" si="24"/>
        <v>6.5016E+18</v>
      </c>
      <c r="Y136" s="11">
        <f t="shared" si="25"/>
        <v>6.5489999999999996E-18</v>
      </c>
      <c r="Z136" s="11">
        <f t="shared" si="26"/>
        <v>1.1689999999999999E-3</v>
      </c>
      <c r="AA136" s="16">
        <f t="shared" si="27"/>
        <v>4.7414764127209748E-2</v>
      </c>
      <c r="AB136" s="9">
        <f t="shared" si="17"/>
        <v>3.6348210365226501E-2</v>
      </c>
      <c r="AC136" s="9">
        <f t="shared" si="18"/>
        <v>0.9525852358727902</v>
      </c>
      <c r="AD136" s="15">
        <f t="shared" si="19"/>
        <v>40.560106182386434</v>
      </c>
      <c r="AE136" s="3">
        <f t="shared" si="28"/>
        <v>788.49959999999976</v>
      </c>
      <c r="AF136" s="2">
        <f t="shared" si="29"/>
        <v>0.25</v>
      </c>
      <c r="AG136" s="9">
        <f t="shared" si="30"/>
        <v>1.4471755584726943E-2</v>
      </c>
      <c r="AH136" s="2">
        <f t="shared" si="31"/>
        <v>0.70028072127728502</v>
      </c>
    </row>
    <row r="137" spans="1:34">
      <c r="A137" s="1">
        <f>Raw!A137</f>
        <v>124</v>
      </c>
      <c r="B137" s="14">
        <f>Raw!B137</f>
        <v>0.44354166666666667</v>
      </c>
      <c r="C137" s="15">
        <f>Raw!C137</f>
        <v>80.5</v>
      </c>
      <c r="D137" s="15">
        <f>IF(C137&gt;0.5,Raw!D137*D$11,-999)</f>
        <v>9.9</v>
      </c>
      <c r="E137" s="9">
        <f>IF(Raw!$G137&gt;$C$8,IF(Raw!$Q137&gt;$C$8,IF(Raw!$N137&gt;$C$9,IF(Raw!$N137&lt;$A$9,IF(Raw!$X137&gt;$C$9,IF(Raw!$X137&lt;$A$9,Raw!H137,-999),-999),-999),-999),-999),-999)</f>
        <v>3.7837999999999997E-2</v>
      </c>
      <c r="F137" s="9">
        <f>IF(Raw!$G137&gt;$C$8,IF(Raw!$Q137&gt;$C$8,IF(Raw!$N137&gt;$C$9,IF(Raw!$N137&lt;$A$9,IF(Raw!$X137&gt;$C$9,IF(Raw!$X137&lt;$A$9,Raw!I137,-999),-999),-999),-999),-999),-999)</f>
        <v>6.9218000000000002E-2</v>
      </c>
      <c r="G137" s="9">
        <f>Raw!G137</f>
        <v>0.93271599999999999</v>
      </c>
      <c r="H137" s="9">
        <f>IF(Raw!$G137&gt;$C$8,IF(Raw!$Q137&gt;$C$8,IF(Raw!$N137&gt;$C$9,IF(Raw!$N137&lt;$A$9,IF(Raw!$X137&gt;$C$9,IF(Raw!$X137&lt;$A$9,Raw!L137,-999),-999),-999),-999),-999),-999)</f>
        <v>654.9</v>
      </c>
      <c r="I137" s="9">
        <f>IF(Raw!$G137&gt;$C$8,IF(Raw!$Q137&gt;$C$8,IF(Raw!$N137&gt;$C$9,IF(Raw!$N137&lt;$A$9,IF(Raw!$X137&gt;$C$9,IF(Raw!$X137&lt;$A$9,Raw!M137,-999),-999),-999),-999),-999),-999)</f>
        <v>0.151973</v>
      </c>
      <c r="J137" s="9">
        <f>IF(Raw!$G137&gt;$C$8,IF(Raw!$Q137&gt;$C$8,IF(Raw!$N137&gt;$C$9,IF(Raw!$N137&lt;$A$9,IF(Raw!$X137&gt;$C$9,IF(Raw!$X137&lt;$A$9,Raw!N137,-999),-999),-999),-999),-999),-999)</f>
        <v>1721</v>
      </c>
      <c r="K137" s="9">
        <f>IF(Raw!$G137&gt;$C$8,IF(Raw!$Q137&gt;$C$8,IF(Raw!$N137&gt;$C$9,IF(Raw!$N137&lt;$A$9,IF(Raw!$X137&gt;$C$9,IF(Raw!$X137&lt;$A$9,Raw!R137,-999),-999),-999),-999),-999),-999)</f>
        <v>3.6905E-2</v>
      </c>
      <c r="L137" s="9">
        <f>IF(Raw!$G137&gt;$C$8,IF(Raw!$Q137&gt;$C$8,IF(Raw!$N137&gt;$C$9,IF(Raw!$N137&lt;$A$9,IF(Raw!$X137&gt;$C$9,IF(Raw!$X137&lt;$A$9,Raw!S137,-999),-999),-999),-999),-999),-999)</f>
        <v>6.7176E-2</v>
      </c>
      <c r="M137" s="9">
        <f>Raw!Q137</f>
        <v>0.89983400000000002</v>
      </c>
      <c r="N137" s="9">
        <f>IF(Raw!$G137&gt;$C$8,IF(Raw!$Q137&gt;$C$8,IF(Raw!$N137&gt;$C$9,IF(Raw!$N137&lt;$A$9,IF(Raw!$X137&gt;$C$9,IF(Raw!$X137&lt;$A$9,Raw!V137,-999),-999),-999),-999),-999),-999)</f>
        <v>779.5</v>
      </c>
      <c r="O137" s="9">
        <f>IF(Raw!$G137&gt;$C$8,IF(Raw!$Q137&gt;$C$8,IF(Raw!$N137&gt;$C$9,IF(Raw!$N137&lt;$A$9,IF(Raw!$X137&gt;$C$9,IF(Raw!$X137&lt;$A$9,Raw!W137,-999),-999),-999),-999),-999),-999)</f>
        <v>0.31427899999999998</v>
      </c>
      <c r="P137" s="9">
        <f>IF(Raw!$G137&gt;$C$8,IF(Raw!$Q137&gt;$C$8,IF(Raw!$N137&gt;$C$9,IF(Raw!$N137&lt;$A$9,IF(Raw!$X137&gt;$C$9,IF(Raw!$X137&lt;$A$9,Raw!X137,-999),-999),-999),-999),-999),-999)</f>
        <v>1338</v>
      </c>
      <c r="R137" s="9">
        <f t="shared" si="20"/>
        <v>3.1380000000000005E-2</v>
      </c>
      <c r="S137" s="9">
        <f t="shared" si="21"/>
        <v>0.45335028460804999</v>
      </c>
      <c r="T137" s="9">
        <f t="shared" si="22"/>
        <v>3.0270999999999999E-2</v>
      </c>
      <c r="U137" s="9">
        <f t="shared" si="23"/>
        <v>0.45062224604025247</v>
      </c>
      <c r="V137" s="15">
        <f t="shared" si="16"/>
        <v>0</v>
      </c>
      <c r="X137" s="11">
        <f t="shared" si="24"/>
        <v>5.959799999999999E+18</v>
      </c>
      <c r="Y137" s="11">
        <f t="shared" si="25"/>
        <v>6.5489999999999996E-18</v>
      </c>
      <c r="Z137" s="11">
        <f t="shared" si="26"/>
        <v>1.7209999999999999E-3</v>
      </c>
      <c r="AA137" s="16">
        <f t="shared" si="27"/>
        <v>6.2943830804556303E-2</v>
      </c>
      <c r="AB137" s="9">
        <f t="shared" si="17"/>
        <v>3.8810372702284726E-2</v>
      </c>
      <c r="AC137" s="9">
        <f t="shared" si="18"/>
        <v>0.93705616919544366</v>
      </c>
      <c r="AD137" s="15">
        <f t="shared" si="19"/>
        <v>36.573986522112904</v>
      </c>
      <c r="AE137" s="3">
        <f t="shared" si="28"/>
        <v>788.49959999999976</v>
      </c>
      <c r="AF137" s="2">
        <f t="shared" si="29"/>
        <v>0.25</v>
      </c>
      <c r="AG137" s="9">
        <f t="shared" si="30"/>
        <v>1.2677732271723413E-2</v>
      </c>
      <c r="AH137" s="2">
        <f t="shared" si="31"/>
        <v>0.61346886681615387</v>
      </c>
    </row>
    <row r="138" spans="1:34">
      <c r="A138" s="1">
        <f>Raw!A138</f>
        <v>125</v>
      </c>
      <c r="B138" s="14">
        <f>Raw!B138</f>
        <v>0.44359953703703708</v>
      </c>
      <c r="C138" s="15">
        <f>Raw!C138</f>
        <v>80.900000000000006</v>
      </c>
      <c r="D138" s="15">
        <f>IF(C138&gt;0.5,Raw!D138*D$11,-999)</f>
        <v>9.9</v>
      </c>
      <c r="E138" s="9">
        <f>IF(Raw!$G138&gt;$C$8,IF(Raw!$Q138&gt;$C$8,IF(Raw!$N138&gt;$C$9,IF(Raw!$N138&lt;$A$9,IF(Raw!$X138&gt;$C$9,IF(Raw!$X138&lt;$A$9,Raw!H138,-999),-999),-999),-999),-999),-999)</f>
        <v>4.018E-2</v>
      </c>
      <c r="F138" s="9">
        <f>IF(Raw!$G138&gt;$C$8,IF(Raw!$Q138&gt;$C$8,IF(Raw!$N138&gt;$C$9,IF(Raw!$N138&lt;$A$9,IF(Raw!$X138&gt;$C$9,IF(Raw!$X138&lt;$A$9,Raw!I138,-999),-999),-999),-999),-999),-999)</f>
        <v>6.7887000000000003E-2</v>
      </c>
      <c r="G138" s="9">
        <f>Raw!G138</f>
        <v>0.91621799999999998</v>
      </c>
      <c r="H138" s="9">
        <f>IF(Raw!$G138&gt;$C$8,IF(Raw!$Q138&gt;$C$8,IF(Raw!$N138&gt;$C$9,IF(Raw!$N138&lt;$A$9,IF(Raw!$X138&gt;$C$9,IF(Raw!$X138&lt;$A$9,Raw!L138,-999),-999),-999),-999),-999),-999)</f>
        <v>646.79999999999995</v>
      </c>
      <c r="I138" s="9">
        <f>IF(Raw!$G138&gt;$C$8,IF(Raw!$Q138&gt;$C$8,IF(Raw!$N138&gt;$C$9,IF(Raw!$N138&lt;$A$9,IF(Raw!$X138&gt;$C$9,IF(Raw!$X138&lt;$A$9,Raw!M138,-999),-999),-999),-999),-999),-999)</f>
        <v>8.2085000000000005E-2</v>
      </c>
      <c r="J138" s="9">
        <f>IF(Raw!$G138&gt;$C$8,IF(Raw!$Q138&gt;$C$8,IF(Raw!$N138&gt;$C$9,IF(Raw!$N138&lt;$A$9,IF(Raw!$X138&gt;$C$9,IF(Raw!$X138&lt;$A$9,Raw!N138,-999),-999),-999),-999),-999),-999)</f>
        <v>1992</v>
      </c>
      <c r="K138" s="9">
        <f>IF(Raw!$G138&gt;$C$8,IF(Raw!$Q138&gt;$C$8,IF(Raw!$N138&gt;$C$9,IF(Raw!$N138&lt;$A$9,IF(Raw!$X138&gt;$C$9,IF(Raw!$X138&lt;$A$9,Raw!R138,-999),-999),-999),-999),-999),-999)</f>
        <v>3.4336999999999999E-2</v>
      </c>
      <c r="L138" s="9">
        <f>IF(Raw!$G138&gt;$C$8,IF(Raw!$Q138&gt;$C$8,IF(Raw!$N138&gt;$C$9,IF(Raw!$N138&lt;$A$9,IF(Raw!$X138&gt;$C$9,IF(Raw!$X138&lt;$A$9,Raw!S138,-999),-999),-999),-999),-999),-999)</f>
        <v>6.7735000000000004E-2</v>
      </c>
      <c r="M138" s="9">
        <f>Raw!Q138</f>
        <v>0.91301699999999997</v>
      </c>
      <c r="N138" s="9">
        <f>IF(Raw!$G138&gt;$C$8,IF(Raw!$Q138&gt;$C$8,IF(Raw!$N138&gt;$C$9,IF(Raw!$N138&lt;$A$9,IF(Raw!$X138&gt;$C$9,IF(Raw!$X138&lt;$A$9,Raw!V138,-999),-999),-999),-999),-999),-999)</f>
        <v>753.2</v>
      </c>
      <c r="O138" s="9">
        <f>IF(Raw!$G138&gt;$C$8,IF(Raw!$Q138&gt;$C$8,IF(Raw!$N138&gt;$C$9,IF(Raw!$N138&lt;$A$9,IF(Raw!$X138&gt;$C$9,IF(Raw!$X138&lt;$A$9,Raw!W138,-999),-999),-999),-999),-999),-999)</f>
        <v>2.4390000000000002E-3</v>
      </c>
      <c r="P138" s="9">
        <f>IF(Raw!$G138&gt;$C$8,IF(Raw!$Q138&gt;$C$8,IF(Raw!$N138&gt;$C$9,IF(Raw!$N138&lt;$A$9,IF(Raw!$X138&gt;$C$9,IF(Raw!$X138&lt;$A$9,Raw!X138,-999),-999),-999),-999),-999),-999)</f>
        <v>882</v>
      </c>
      <c r="R138" s="9">
        <f t="shared" si="20"/>
        <v>2.7707000000000002E-2</v>
      </c>
      <c r="S138" s="9">
        <f t="shared" si="21"/>
        <v>0.40813410520423649</v>
      </c>
      <c r="T138" s="9">
        <f t="shared" si="22"/>
        <v>3.3398000000000004E-2</v>
      </c>
      <c r="U138" s="9">
        <f t="shared" si="23"/>
        <v>0.4930685760685023</v>
      </c>
      <c r="V138" s="15">
        <f t="shared" si="16"/>
        <v>0</v>
      </c>
      <c r="X138" s="11">
        <f t="shared" si="24"/>
        <v>5.959799999999999E+18</v>
      </c>
      <c r="Y138" s="11">
        <f t="shared" si="25"/>
        <v>6.467999999999999E-18</v>
      </c>
      <c r="Z138" s="11">
        <f t="shared" si="26"/>
        <v>1.9919999999999998E-3</v>
      </c>
      <c r="AA138" s="16">
        <f t="shared" si="27"/>
        <v>7.1311732880033785E-2</v>
      </c>
      <c r="AB138" s="9">
        <f t="shared" si="17"/>
        <v>3.6718669254727367E-2</v>
      </c>
      <c r="AC138" s="9">
        <f t="shared" si="18"/>
        <v>0.92868826711996622</v>
      </c>
      <c r="AD138" s="15">
        <f t="shared" si="19"/>
        <v>35.799062690780012</v>
      </c>
      <c r="AE138" s="3">
        <f t="shared" si="28"/>
        <v>778.74719999999968</v>
      </c>
      <c r="AF138" s="2">
        <f t="shared" si="29"/>
        <v>0.25</v>
      </c>
      <c r="AG138" s="9">
        <f t="shared" si="30"/>
        <v>1.3577994511946113E-2</v>
      </c>
      <c r="AH138" s="2">
        <f t="shared" si="31"/>
        <v>0.65703208810128955</v>
      </c>
    </row>
    <row r="139" spans="1:34">
      <c r="A139" s="1">
        <f>Raw!A139</f>
        <v>126</v>
      </c>
      <c r="B139" s="14">
        <f>Raw!B139</f>
        <v>0.44365740740740739</v>
      </c>
      <c r="C139" s="15">
        <f>Raw!C139</f>
        <v>82</v>
      </c>
      <c r="D139" s="15">
        <f>IF(C139&gt;0.5,Raw!D139*D$11,-999)</f>
        <v>9.9</v>
      </c>
      <c r="E139" s="9">
        <f>IF(Raw!$G139&gt;$C$8,IF(Raw!$Q139&gt;$C$8,IF(Raw!$N139&gt;$C$9,IF(Raw!$N139&lt;$A$9,IF(Raw!$X139&gt;$C$9,IF(Raw!$X139&lt;$A$9,Raw!H139,-999),-999),-999),-999),-999),-999)</f>
        <v>3.5539000000000001E-2</v>
      </c>
      <c r="F139" s="9">
        <f>IF(Raw!$G139&gt;$C$8,IF(Raw!$Q139&gt;$C$8,IF(Raw!$N139&gt;$C$9,IF(Raw!$N139&lt;$A$9,IF(Raw!$X139&gt;$C$9,IF(Raw!$X139&lt;$A$9,Raw!I139,-999),-999),-999),-999),-999),-999)</f>
        <v>6.4342999999999997E-2</v>
      </c>
      <c r="G139" s="9">
        <f>Raw!G139</f>
        <v>0.88116799999999995</v>
      </c>
      <c r="H139" s="9">
        <f>IF(Raw!$G139&gt;$C$8,IF(Raw!$Q139&gt;$C$8,IF(Raw!$N139&gt;$C$9,IF(Raw!$N139&lt;$A$9,IF(Raw!$X139&gt;$C$9,IF(Raw!$X139&lt;$A$9,Raw!L139,-999),-999),-999),-999),-999),-999)</f>
        <v>641.79999999999995</v>
      </c>
      <c r="I139" s="9">
        <f>IF(Raw!$G139&gt;$C$8,IF(Raw!$Q139&gt;$C$8,IF(Raw!$N139&gt;$C$9,IF(Raw!$N139&lt;$A$9,IF(Raw!$X139&gt;$C$9,IF(Raw!$X139&lt;$A$9,Raw!M139,-999),-999),-999),-999),-999),-999)</f>
        <v>2.4390000000000002E-3</v>
      </c>
      <c r="J139" s="9">
        <f>IF(Raw!$G139&gt;$C$8,IF(Raw!$Q139&gt;$C$8,IF(Raw!$N139&gt;$C$9,IF(Raw!$N139&lt;$A$9,IF(Raw!$X139&gt;$C$9,IF(Raw!$X139&lt;$A$9,Raw!N139,-999),-999),-999),-999),-999),-999)</f>
        <v>639</v>
      </c>
      <c r="K139" s="9">
        <f>IF(Raw!$G139&gt;$C$8,IF(Raw!$Q139&gt;$C$8,IF(Raw!$N139&gt;$C$9,IF(Raw!$N139&lt;$A$9,IF(Raw!$X139&gt;$C$9,IF(Raw!$X139&lt;$A$9,Raw!R139,-999),-999),-999),-999),-999),-999)</f>
        <v>3.5073E-2</v>
      </c>
      <c r="L139" s="9">
        <f>IF(Raw!$G139&gt;$C$8,IF(Raw!$Q139&gt;$C$8,IF(Raw!$N139&gt;$C$9,IF(Raw!$N139&lt;$A$9,IF(Raw!$X139&gt;$C$9,IF(Raw!$X139&lt;$A$9,Raw!S139,-999),-999),-999),-999),-999),-999)</f>
        <v>5.9043999999999999E-2</v>
      </c>
      <c r="M139" s="9">
        <f>Raw!Q139</f>
        <v>0.88750899999999999</v>
      </c>
      <c r="N139" s="9">
        <f>IF(Raw!$G139&gt;$C$8,IF(Raw!$Q139&gt;$C$8,IF(Raw!$N139&gt;$C$9,IF(Raw!$N139&lt;$A$9,IF(Raw!$X139&gt;$C$9,IF(Raw!$X139&lt;$A$9,Raw!V139,-999),-999),-999),-999),-999),-999)</f>
        <v>559.70000000000005</v>
      </c>
      <c r="O139" s="9">
        <f>IF(Raw!$G139&gt;$C$8,IF(Raw!$Q139&gt;$C$8,IF(Raw!$N139&gt;$C$9,IF(Raw!$N139&lt;$A$9,IF(Raw!$X139&gt;$C$9,IF(Raw!$X139&lt;$A$9,Raw!W139,-999),-999),-999),-999),-999),-999)</f>
        <v>2.4390000000000002E-3</v>
      </c>
      <c r="P139" s="9">
        <f>IF(Raw!$G139&gt;$C$8,IF(Raw!$Q139&gt;$C$8,IF(Raw!$N139&gt;$C$9,IF(Raw!$N139&lt;$A$9,IF(Raw!$X139&gt;$C$9,IF(Raw!$X139&lt;$A$9,Raw!X139,-999),-999),-999),-999),-999),-999)</f>
        <v>3560</v>
      </c>
      <c r="R139" s="9">
        <f t="shared" si="20"/>
        <v>2.8803999999999996E-2</v>
      </c>
      <c r="S139" s="9">
        <f t="shared" si="21"/>
        <v>0.44766330447756553</v>
      </c>
      <c r="T139" s="9">
        <f t="shared" si="22"/>
        <v>2.3970999999999999E-2</v>
      </c>
      <c r="U139" s="9">
        <f t="shared" si="23"/>
        <v>0.4059853668450647</v>
      </c>
      <c r="V139" s="15">
        <f t="shared" si="16"/>
        <v>0</v>
      </c>
      <c r="X139" s="11">
        <f t="shared" si="24"/>
        <v>5.959799999999999E+18</v>
      </c>
      <c r="Y139" s="11">
        <f t="shared" si="25"/>
        <v>6.4179999999999993E-18</v>
      </c>
      <c r="Z139" s="11">
        <f t="shared" si="26"/>
        <v>6.3899999999999992E-4</v>
      </c>
      <c r="AA139" s="16">
        <f t="shared" si="27"/>
        <v>2.385860177456094E-2</v>
      </c>
      <c r="AB139" s="9">
        <f t="shared" si="17"/>
        <v>3.5644914543138E-2</v>
      </c>
      <c r="AC139" s="9">
        <f t="shared" si="18"/>
        <v>0.97614139822543911</v>
      </c>
      <c r="AD139" s="15">
        <f t="shared" si="19"/>
        <v>37.337404968013999</v>
      </c>
      <c r="AE139" s="3">
        <f t="shared" si="28"/>
        <v>772.7271999999997</v>
      </c>
      <c r="AF139" s="2">
        <f t="shared" si="29"/>
        <v>0.25</v>
      </c>
      <c r="AG139" s="9">
        <f t="shared" si="30"/>
        <v>1.1660338502293774E-2</v>
      </c>
      <c r="AH139" s="2">
        <f t="shared" si="31"/>
        <v>0.56423771179090498</v>
      </c>
    </row>
    <row r="140" spans="1:34">
      <c r="A140" s="1">
        <f>Raw!A140</f>
        <v>127</v>
      </c>
      <c r="B140" s="14">
        <f>Raw!B140</f>
        <v>0.44371527777777775</v>
      </c>
      <c r="C140" s="15">
        <f>Raw!C140</f>
        <v>82.7</v>
      </c>
      <c r="D140" s="15">
        <f>IF(C140&gt;0.5,Raw!D140*D$11,-999)</f>
        <v>9.9</v>
      </c>
      <c r="E140" s="9">
        <f>IF(Raw!$G140&gt;$C$8,IF(Raw!$Q140&gt;$C$8,IF(Raw!$N140&gt;$C$9,IF(Raw!$N140&lt;$A$9,IF(Raw!$X140&gt;$C$9,IF(Raw!$X140&lt;$A$9,Raw!H140,-999),-999),-999),-999),-999),-999)</f>
        <v>4.0908E-2</v>
      </c>
      <c r="F140" s="9">
        <f>IF(Raw!$G140&gt;$C$8,IF(Raw!$Q140&gt;$C$8,IF(Raw!$N140&gt;$C$9,IF(Raw!$N140&lt;$A$9,IF(Raw!$X140&gt;$C$9,IF(Raw!$X140&lt;$A$9,Raw!I140,-999),-999),-999),-999),-999),-999)</f>
        <v>7.3176000000000005E-2</v>
      </c>
      <c r="G140" s="9">
        <f>Raw!G140</f>
        <v>0.91810800000000004</v>
      </c>
      <c r="H140" s="9">
        <f>IF(Raw!$G140&gt;$C$8,IF(Raw!$Q140&gt;$C$8,IF(Raw!$N140&gt;$C$9,IF(Raw!$N140&lt;$A$9,IF(Raw!$X140&gt;$C$9,IF(Raw!$X140&lt;$A$9,Raw!L140,-999),-999),-999),-999),-999),-999)</f>
        <v>638.70000000000005</v>
      </c>
      <c r="I140" s="9">
        <f>IF(Raw!$G140&gt;$C$8,IF(Raw!$Q140&gt;$C$8,IF(Raw!$N140&gt;$C$9,IF(Raw!$N140&lt;$A$9,IF(Raw!$X140&gt;$C$9,IF(Raw!$X140&lt;$A$9,Raw!M140,-999),-999),-999),-999),-999),-999)</f>
        <v>0.115521</v>
      </c>
      <c r="J140" s="9">
        <f>IF(Raw!$G140&gt;$C$8,IF(Raw!$Q140&gt;$C$8,IF(Raw!$N140&gt;$C$9,IF(Raw!$N140&lt;$A$9,IF(Raw!$X140&gt;$C$9,IF(Raw!$X140&lt;$A$9,Raw!N140,-999),-999),-999),-999),-999),-999)</f>
        <v>804</v>
      </c>
      <c r="K140" s="9">
        <f>IF(Raw!$G140&gt;$C$8,IF(Raw!$Q140&gt;$C$8,IF(Raw!$N140&gt;$C$9,IF(Raw!$N140&lt;$A$9,IF(Raw!$X140&gt;$C$9,IF(Raw!$X140&lt;$A$9,Raw!R140,-999),-999),-999),-999),-999),-999)</f>
        <v>3.8790999999999999E-2</v>
      </c>
      <c r="L140" s="9">
        <f>IF(Raw!$G140&gt;$C$8,IF(Raw!$Q140&gt;$C$8,IF(Raw!$N140&gt;$C$9,IF(Raw!$N140&lt;$A$9,IF(Raw!$X140&gt;$C$9,IF(Raw!$X140&lt;$A$9,Raw!S140,-999),-999),-999),-999),-999),-999)</f>
        <v>6.8015000000000006E-2</v>
      </c>
      <c r="M140" s="9">
        <f>Raw!Q140</f>
        <v>0.90874299999999997</v>
      </c>
      <c r="N140" s="9">
        <f>IF(Raw!$G140&gt;$C$8,IF(Raw!$Q140&gt;$C$8,IF(Raw!$N140&gt;$C$9,IF(Raw!$N140&lt;$A$9,IF(Raw!$X140&gt;$C$9,IF(Raw!$X140&lt;$A$9,Raw!V140,-999),-999),-999),-999),-999),-999)</f>
        <v>745.1</v>
      </c>
      <c r="O140" s="9">
        <f>IF(Raw!$G140&gt;$C$8,IF(Raw!$Q140&gt;$C$8,IF(Raw!$N140&gt;$C$9,IF(Raw!$N140&lt;$A$9,IF(Raw!$X140&gt;$C$9,IF(Raw!$X140&lt;$A$9,Raw!W140,-999),-999),-999),-999),-999),-999)</f>
        <v>3.5875999999999998E-2</v>
      </c>
      <c r="P140" s="9">
        <f>IF(Raw!$G140&gt;$C$8,IF(Raw!$Q140&gt;$C$8,IF(Raw!$N140&gt;$C$9,IF(Raw!$N140&lt;$A$9,IF(Raw!$X140&gt;$C$9,IF(Raw!$X140&lt;$A$9,Raw!X140,-999),-999),-999),-999),-999),-999)</f>
        <v>687</v>
      </c>
      <c r="R140" s="9">
        <f t="shared" si="20"/>
        <v>3.2268000000000005E-2</v>
      </c>
      <c r="S140" s="9">
        <f t="shared" si="21"/>
        <v>0.44096425057395872</v>
      </c>
      <c r="T140" s="9">
        <f t="shared" si="22"/>
        <v>2.9224000000000007E-2</v>
      </c>
      <c r="U140" s="9">
        <f t="shared" si="23"/>
        <v>0.42966992575167251</v>
      </c>
      <c r="V140" s="15">
        <f t="shared" si="16"/>
        <v>0</v>
      </c>
      <c r="X140" s="11">
        <f t="shared" si="24"/>
        <v>5.959799999999999E+18</v>
      </c>
      <c r="Y140" s="11">
        <f t="shared" si="25"/>
        <v>6.387E-18</v>
      </c>
      <c r="Z140" s="11">
        <f t="shared" si="26"/>
        <v>8.0399999999999992E-4</v>
      </c>
      <c r="AA140" s="16">
        <f t="shared" si="27"/>
        <v>2.9695636284536853E-2</v>
      </c>
      <c r="AB140" s="9">
        <f t="shared" si="17"/>
        <v>3.9658825274779305E-2</v>
      </c>
      <c r="AC140" s="9">
        <f t="shared" si="18"/>
        <v>0.97030436371546314</v>
      </c>
      <c r="AD140" s="15">
        <f t="shared" si="19"/>
        <v>36.934871000667734</v>
      </c>
      <c r="AE140" s="3">
        <f t="shared" si="28"/>
        <v>768.99479999999983</v>
      </c>
      <c r="AF140" s="2">
        <f t="shared" si="29"/>
        <v>0.25</v>
      </c>
      <c r="AG140" s="9">
        <f t="shared" si="30"/>
        <v>1.2207540985003469E-2</v>
      </c>
      <c r="AH140" s="2">
        <f t="shared" si="31"/>
        <v>0.59071655515121435</v>
      </c>
    </row>
    <row r="141" spans="1:34">
      <c r="A141" s="1">
        <f>Raw!A141</f>
        <v>128</v>
      </c>
      <c r="B141" s="14">
        <f>Raw!B141</f>
        <v>0.44376157407407407</v>
      </c>
      <c r="C141" s="15">
        <f>Raw!C141</f>
        <v>84.1</v>
      </c>
      <c r="D141" s="15">
        <f>IF(C141&gt;0.5,Raw!D141*D$11,-999)</f>
        <v>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0.74193100000000001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0.89317299999999999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5.417999999999998E+18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0.44381944444444449</v>
      </c>
      <c r="C142" s="15">
        <f>Raw!C142</f>
        <v>85.1</v>
      </c>
      <c r="D142" s="15">
        <f>IF(C142&gt;0.5,Raw!D142*D$11,-999)</f>
        <v>9</v>
      </c>
      <c r="E142" s="9">
        <f>IF(Raw!$G142&gt;$C$8,IF(Raw!$Q142&gt;$C$8,IF(Raw!$N142&gt;$C$9,IF(Raw!$N142&lt;$A$9,IF(Raw!$X142&gt;$C$9,IF(Raw!$X142&lt;$A$9,Raw!H142,-999),-999),-999),-999),-999),-999)</f>
        <v>3.4431999999999997E-2</v>
      </c>
      <c r="F142" s="9">
        <f>IF(Raw!$G142&gt;$C$8,IF(Raw!$Q142&gt;$C$8,IF(Raw!$N142&gt;$C$9,IF(Raw!$N142&lt;$A$9,IF(Raw!$X142&gt;$C$9,IF(Raw!$X142&lt;$A$9,Raw!I142,-999),-999),-999),-999),-999),-999)</f>
        <v>6.3764000000000001E-2</v>
      </c>
      <c r="G142" s="9">
        <f>Raw!G142</f>
        <v>0.87775899999999996</v>
      </c>
      <c r="H142" s="9">
        <f>IF(Raw!$G142&gt;$C$8,IF(Raw!$Q142&gt;$C$8,IF(Raw!$N142&gt;$C$9,IF(Raw!$N142&lt;$A$9,IF(Raw!$X142&gt;$C$9,IF(Raw!$X142&lt;$A$9,Raw!L142,-999),-999),-999),-999),-999),-999)</f>
        <v>697.5</v>
      </c>
      <c r="I142" s="9">
        <f>IF(Raw!$G142&gt;$C$8,IF(Raw!$Q142&gt;$C$8,IF(Raw!$N142&gt;$C$9,IF(Raw!$N142&lt;$A$9,IF(Raw!$X142&gt;$C$9,IF(Raw!$X142&lt;$A$9,Raw!M142,-999),-999),-999),-999),-999),-999)</f>
        <v>2.4390000000000002E-3</v>
      </c>
      <c r="J142" s="9">
        <f>IF(Raw!$G142&gt;$C$8,IF(Raw!$Q142&gt;$C$8,IF(Raw!$N142&gt;$C$9,IF(Raw!$N142&lt;$A$9,IF(Raw!$X142&gt;$C$9,IF(Raw!$X142&lt;$A$9,Raw!N142,-999),-999),-999),-999),-999),-999)</f>
        <v>1004</v>
      </c>
      <c r="K142" s="9">
        <f>IF(Raw!$G142&gt;$C$8,IF(Raw!$Q142&gt;$C$8,IF(Raw!$N142&gt;$C$9,IF(Raw!$N142&lt;$A$9,IF(Raw!$X142&gt;$C$9,IF(Raw!$X142&lt;$A$9,Raw!R142,-999),-999),-999),-999),-999),-999)</f>
        <v>3.9293000000000002E-2</v>
      </c>
      <c r="L142" s="9">
        <f>IF(Raw!$G142&gt;$C$8,IF(Raw!$Q142&gt;$C$8,IF(Raw!$N142&gt;$C$9,IF(Raw!$N142&lt;$A$9,IF(Raw!$X142&gt;$C$9,IF(Raw!$X142&lt;$A$9,Raw!S142,-999),-999),-999),-999),-999),-999)</f>
        <v>6.6221000000000002E-2</v>
      </c>
      <c r="M142" s="9">
        <f>Raw!Q142</f>
        <v>0.91098500000000004</v>
      </c>
      <c r="N142" s="9">
        <f>IF(Raw!$G142&gt;$C$8,IF(Raw!$Q142&gt;$C$8,IF(Raw!$N142&gt;$C$9,IF(Raw!$N142&lt;$A$9,IF(Raw!$X142&gt;$C$9,IF(Raw!$X142&lt;$A$9,Raw!V142,-999),-999),-999),-999),-999),-999)</f>
        <v>633.6</v>
      </c>
      <c r="O142" s="9">
        <f>IF(Raw!$G142&gt;$C$8,IF(Raw!$Q142&gt;$C$8,IF(Raw!$N142&gt;$C$9,IF(Raw!$N142&lt;$A$9,IF(Raw!$X142&gt;$C$9,IF(Raw!$X142&lt;$A$9,Raw!W142,-999),-999),-999),-999),-999),-999)</f>
        <v>0.34283799999999998</v>
      </c>
      <c r="P142" s="9">
        <f>IF(Raw!$G142&gt;$C$8,IF(Raw!$Q142&gt;$C$8,IF(Raw!$N142&gt;$C$9,IF(Raw!$N142&lt;$A$9,IF(Raw!$X142&gt;$C$9,IF(Raw!$X142&lt;$A$9,Raw!X142,-999),-999),-999),-999),-999),-999)</f>
        <v>1079</v>
      </c>
      <c r="R142" s="9">
        <f t="shared" ref="R142:R205" si="36">F142-E142</f>
        <v>2.9332000000000004E-2</v>
      </c>
      <c r="S142" s="9">
        <f t="shared" ref="S142:S205" si="37">R142/F142</f>
        <v>0.46000878238504489</v>
      </c>
      <c r="T142" s="9">
        <f t="shared" ref="T142:T205" si="38">L142-K142</f>
        <v>2.6928000000000001E-2</v>
      </c>
      <c r="U142" s="9">
        <f t="shared" ref="U142:U205" si="39">T142/L142</f>
        <v>0.40663837755394816</v>
      </c>
      <c r="V142" s="15">
        <f t="shared" si="32"/>
        <v>0</v>
      </c>
      <c r="X142" s="11">
        <f t="shared" ref="X142:X205" si="40">D142*6.02*10^23*10^(-6)</f>
        <v>5.417999999999998E+18</v>
      </c>
      <c r="Y142" s="11">
        <f t="shared" ref="Y142:Y205" si="41">H142*10^(-20)</f>
        <v>6.9750000000000002E-18</v>
      </c>
      <c r="Z142" s="11">
        <f t="shared" ref="Z142:Z205" si="42">J142*10^(-6)</f>
        <v>1.0039999999999999E-3</v>
      </c>
      <c r="AA142" s="16">
        <f t="shared" ref="AA142:AA205" si="43">IF(Z142&gt;0,(X142*Y142/(X142*Y142+1/Z142)),1)</f>
        <v>3.6554761942825774E-2</v>
      </c>
      <c r="AB142" s="9">
        <f t="shared" si="33"/>
        <v>4.0277346629596415E-2</v>
      </c>
      <c r="AC142" s="9">
        <f t="shared" si="34"/>
        <v>0.96344523805717419</v>
      </c>
      <c r="AD142" s="15">
        <f t="shared" si="35"/>
        <v>36.409125441061533</v>
      </c>
      <c r="AE142" s="3">
        <f t="shared" ref="AE142:AE205" si="44">AE$9*Y142</f>
        <v>839.78999999999985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1.1388728998085722E-2</v>
      </c>
      <c r="AH142" s="2">
        <f t="shared" ref="AH142:AH205" si="47">((AG142*12.01)/893.5)*3600</f>
        <v>0.55109466923473349</v>
      </c>
    </row>
    <row r="143" spans="1:34">
      <c r="A143" s="1">
        <f>Raw!A143</f>
        <v>130</v>
      </c>
      <c r="B143" s="14">
        <f>Raw!B143</f>
        <v>0.44387731481481479</v>
      </c>
      <c r="C143" s="15">
        <f>Raw!C143</f>
        <v>86.3</v>
      </c>
      <c r="D143" s="15">
        <f>IF(C143&gt;0.5,Raw!D143*D$11,-999)</f>
        <v>9</v>
      </c>
      <c r="E143" s="9">
        <f>IF(Raw!$G143&gt;$C$8,IF(Raw!$Q143&gt;$C$8,IF(Raw!$N143&gt;$C$9,IF(Raw!$N143&lt;$A$9,IF(Raw!$X143&gt;$C$9,IF(Raw!$X143&lt;$A$9,Raw!H143,-999),-999),-999),-999),-999),-999)</f>
        <v>3.5415000000000002E-2</v>
      </c>
      <c r="F143" s="9">
        <f>IF(Raw!$G143&gt;$C$8,IF(Raw!$Q143&gt;$C$8,IF(Raw!$N143&gt;$C$9,IF(Raw!$N143&lt;$A$9,IF(Raw!$X143&gt;$C$9,IF(Raw!$X143&lt;$A$9,Raw!I143,-999),-999),-999),-999),-999),-999)</f>
        <v>6.4599000000000004E-2</v>
      </c>
      <c r="G143" s="9">
        <f>Raw!G143</f>
        <v>0.86087599999999997</v>
      </c>
      <c r="H143" s="9">
        <f>IF(Raw!$G143&gt;$C$8,IF(Raw!$Q143&gt;$C$8,IF(Raw!$N143&gt;$C$9,IF(Raw!$N143&lt;$A$9,IF(Raw!$X143&gt;$C$9,IF(Raw!$X143&lt;$A$9,Raw!L143,-999),-999),-999),-999),-999),-999)</f>
        <v>615.4</v>
      </c>
      <c r="I143" s="9">
        <f>IF(Raw!$G143&gt;$C$8,IF(Raw!$Q143&gt;$C$8,IF(Raw!$N143&gt;$C$9,IF(Raw!$N143&lt;$A$9,IF(Raw!$X143&gt;$C$9,IF(Raw!$X143&lt;$A$9,Raw!M143,-999),-999),-999),-999),-999),-999)</f>
        <v>2.4390000000000002E-3</v>
      </c>
      <c r="J143" s="9">
        <f>IF(Raw!$G143&gt;$C$8,IF(Raw!$Q143&gt;$C$8,IF(Raw!$N143&gt;$C$9,IF(Raw!$N143&lt;$A$9,IF(Raw!$X143&gt;$C$9,IF(Raw!$X143&lt;$A$9,Raw!N143,-999),-999),-999),-999),-999),-999)</f>
        <v>1168</v>
      </c>
      <c r="K143" s="9">
        <f>IF(Raw!$G143&gt;$C$8,IF(Raw!$Q143&gt;$C$8,IF(Raw!$N143&gt;$C$9,IF(Raw!$N143&lt;$A$9,IF(Raw!$X143&gt;$C$9,IF(Raw!$X143&lt;$A$9,Raw!R143,-999),-999),-999),-999),-999),-999)</f>
        <v>4.1223000000000003E-2</v>
      </c>
      <c r="L143" s="9">
        <f>IF(Raw!$G143&gt;$C$8,IF(Raw!$Q143&gt;$C$8,IF(Raw!$N143&gt;$C$9,IF(Raw!$N143&lt;$A$9,IF(Raw!$X143&gt;$C$9,IF(Raw!$X143&lt;$A$9,Raw!S143,-999),-999),-999),-999),-999),-999)</f>
        <v>6.5925999999999998E-2</v>
      </c>
      <c r="M143" s="9">
        <f>Raw!Q143</f>
        <v>0.92211500000000002</v>
      </c>
      <c r="N143" s="9">
        <f>IF(Raw!$G143&gt;$C$8,IF(Raw!$Q143&gt;$C$8,IF(Raw!$N143&gt;$C$9,IF(Raw!$N143&lt;$A$9,IF(Raw!$X143&gt;$C$9,IF(Raw!$X143&lt;$A$9,Raw!V143,-999),-999),-999),-999),-999),-999)</f>
        <v>569.79999999999995</v>
      </c>
      <c r="O143" s="9">
        <f>IF(Raw!$G143&gt;$C$8,IF(Raw!$Q143&gt;$C$8,IF(Raw!$N143&gt;$C$9,IF(Raw!$N143&lt;$A$9,IF(Raw!$X143&gt;$C$9,IF(Raw!$X143&lt;$A$9,Raw!W143,-999),-999),-999),-999),-999),-999)</f>
        <v>0.59756100000000001</v>
      </c>
      <c r="P143" s="9">
        <f>IF(Raw!$G143&gt;$C$8,IF(Raw!$Q143&gt;$C$8,IF(Raw!$N143&gt;$C$9,IF(Raw!$N143&lt;$A$9,IF(Raw!$X143&gt;$C$9,IF(Raw!$X143&lt;$A$9,Raw!X143,-999),-999),-999),-999),-999),-999)</f>
        <v>1244</v>
      </c>
      <c r="R143" s="9">
        <f t="shared" si="36"/>
        <v>2.9184000000000002E-2</v>
      </c>
      <c r="S143" s="9">
        <f t="shared" si="37"/>
        <v>0.45177169925231042</v>
      </c>
      <c r="T143" s="9">
        <f t="shared" si="38"/>
        <v>2.4702999999999996E-2</v>
      </c>
      <c r="U143" s="9">
        <f t="shared" si="39"/>
        <v>0.37470800594606068</v>
      </c>
      <c r="V143" s="15">
        <f t="shared" si="32"/>
        <v>0</v>
      </c>
      <c r="X143" s="11">
        <f t="shared" si="40"/>
        <v>5.417999999999998E+18</v>
      </c>
      <c r="Y143" s="11">
        <f t="shared" si="41"/>
        <v>6.1539999999999998E-18</v>
      </c>
      <c r="Z143" s="11">
        <f t="shared" si="42"/>
        <v>1.168E-3</v>
      </c>
      <c r="AA143" s="16">
        <f t="shared" si="43"/>
        <v>3.748411329259356E-2</v>
      </c>
      <c r="AB143" s="9">
        <f t="shared" si="33"/>
        <v>4.2148970050666944E-2</v>
      </c>
      <c r="AC143" s="9">
        <f t="shared" si="34"/>
        <v>0.96251588670740629</v>
      </c>
      <c r="AD143" s="15">
        <f t="shared" si="35"/>
        <v>32.092562750508179</v>
      </c>
      <c r="AE143" s="3">
        <f t="shared" si="44"/>
        <v>740.94159999999977</v>
      </c>
      <c r="AF143" s="2">
        <f t="shared" si="45"/>
        <v>0.25</v>
      </c>
      <c r="AG143" s="9">
        <f t="shared" si="46"/>
        <v>9.2502616876474954E-3</v>
      </c>
      <c r="AH143" s="2">
        <f t="shared" si="47"/>
        <v>0.44761534899510591</v>
      </c>
    </row>
    <row r="144" spans="1:34">
      <c r="A144" s="1">
        <f>Raw!A144</f>
        <v>131</v>
      </c>
      <c r="B144" s="14">
        <f>Raw!B144</f>
        <v>0.44393518518518515</v>
      </c>
      <c r="C144" s="15">
        <f>Raw!C144</f>
        <v>87.4</v>
      </c>
      <c r="D144" s="15">
        <f>IF(C144&gt;0.5,Raw!D144*D$11,-999)</f>
        <v>8.1</v>
      </c>
      <c r="E144" s="9">
        <f>IF(Raw!$G144&gt;$C$8,IF(Raw!$Q144&gt;$C$8,IF(Raw!$N144&gt;$C$9,IF(Raw!$N144&lt;$A$9,IF(Raw!$X144&gt;$C$9,IF(Raw!$X144&lt;$A$9,Raw!H144,-999),-999),-999),-999),-999),-999)</f>
        <v>4.0871999999999999E-2</v>
      </c>
      <c r="F144" s="9">
        <f>IF(Raw!$G144&gt;$C$8,IF(Raw!$Q144&gt;$C$8,IF(Raw!$N144&gt;$C$9,IF(Raw!$N144&lt;$A$9,IF(Raw!$X144&gt;$C$9,IF(Raw!$X144&lt;$A$9,Raw!I144,-999),-999),-999),-999),-999),-999)</f>
        <v>6.4599000000000004E-2</v>
      </c>
      <c r="G144" s="9">
        <f>Raw!G144</f>
        <v>0.909883</v>
      </c>
      <c r="H144" s="9">
        <f>IF(Raw!$G144&gt;$C$8,IF(Raw!$Q144&gt;$C$8,IF(Raw!$N144&gt;$C$9,IF(Raw!$N144&lt;$A$9,IF(Raw!$X144&gt;$C$9,IF(Raw!$X144&lt;$A$9,Raw!L144,-999),-999),-999),-999),-999),-999)</f>
        <v>607.29999999999995</v>
      </c>
      <c r="I144" s="9">
        <f>IF(Raw!$G144&gt;$C$8,IF(Raw!$Q144&gt;$C$8,IF(Raw!$N144&gt;$C$9,IF(Raw!$N144&lt;$A$9,IF(Raw!$X144&gt;$C$9,IF(Raw!$X144&lt;$A$9,Raw!M144,-999),-999),-999),-999),-999),-999)</f>
        <v>0.32403599999999999</v>
      </c>
      <c r="J144" s="9">
        <f>IF(Raw!$G144&gt;$C$8,IF(Raw!$Q144&gt;$C$8,IF(Raw!$N144&gt;$C$9,IF(Raw!$N144&lt;$A$9,IF(Raw!$X144&gt;$C$9,IF(Raw!$X144&lt;$A$9,Raw!N144,-999),-999),-999),-999),-999),-999)</f>
        <v>1488</v>
      </c>
      <c r="K144" s="9">
        <f>IF(Raw!$G144&gt;$C$8,IF(Raw!$Q144&gt;$C$8,IF(Raw!$N144&gt;$C$9,IF(Raw!$N144&lt;$A$9,IF(Raw!$X144&gt;$C$9,IF(Raw!$X144&lt;$A$9,Raw!R144,-999),-999),-999),-999),-999),-999)</f>
        <v>3.7054999999999998E-2</v>
      </c>
      <c r="L144" s="9">
        <f>IF(Raw!$G144&gt;$C$8,IF(Raw!$Q144&gt;$C$8,IF(Raw!$N144&gt;$C$9,IF(Raw!$N144&lt;$A$9,IF(Raw!$X144&gt;$C$9,IF(Raw!$X144&lt;$A$9,Raw!S144,-999),-999),-999),-999),-999),-999)</f>
        <v>6.5194000000000002E-2</v>
      </c>
      <c r="M144" s="9">
        <f>Raw!Q144</f>
        <v>0.92355900000000002</v>
      </c>
      <c r="N144" s="9">
        <f>IF(Raw!$G144&gt;$C$8,IF(Raw!$Q144&gt;$C$8,IF(Raw!$N144&gt;$C$9,IF(Raw!$N144&lt;$A$9,IF(Raw!$X144&gt;$C$9,IF(Raw!$X144&lt;$A$9,Raw!V144,-999),-999),-999),-999),-999),-999)</f>
        <v>663</v>
      </c>
      <c r="O144" s="9">
        <f>IF(Raw!$G144&gt;$C$8,IF(Raw!$Q144&gt;$C$8,IF(Raw!$N144&gt;$C$9,IF(Raw!$N144&lt;$A$9,IF(Raw!$X144&gt;$C$9,IF(Raw!$X144&lt;$A$9,Raw!W144,-999),-999),-999),-999),-999),-999)</f>
        <v>2.4390000000000002E-3</v>
      </c>
      <c r="P144" s="9">
        <f>IF(Raw!$G144&gt;$C$8,IF(Raw!$Q144&gt;$C$8,IF(Raw!$N144&gt;$C$9,IF(Raw!$N144&lt;$A$9,IF(Raw!$X144&gt;$C$9,IF(Raw!$X144&lt;$A$9,Raw!X144,-999),-999),-999),-999),-999),-999)</f>
        <v>1196</v>
      </c>
      <c r="R144" s="9">
        <f t="shared" si="36"/>
        <v>2.3727000000000005E-2</v>
      </c>
      <c r="S144" s="9">
        <f t="shared" si="37"/>
        <v>0.36729670737937126</v>
      </c>
      <c r="T144" s="9">
        <f t="shared" si="38"/>
        <v>2.8139000000000004E-2</v>
      </c>
      <c r="U144" s="9">
        <f t="shared" si="39"/>
        <v>0.431619474184741</v>
      </c>
      <c r="V144" s="15">
        <f t="shared" si="32"/>
        <v>0</v>
      </c>
      <c r="X144" s="11">
        <f t="shared" si="40"/>
        <v>4.876199999999998E+18</v>
      </c>
      <c r="Y144" s="11">
        <f t="shared" si="41"/>
        <v>6.0729999999999992E-18</v>
      </c>
      <c r="Z144" s="11">
        <f t="shared" si="42"/>
        <v>1.488E-3</v>
      </c>
      <c r="AA144" s="16">
        <f t="shared" si="43"/>
        <v>4.2204663373088994E-2</v>
      </c>
      <c r="AB144" s="9">
        <f t="shared" si="33"/>
        <v>3.8242597022655346E-2</v>
      </c>
      <c r="AC144" s="9">
        <f t="shared" si="34"/>
        <v>0.95779533662691108</v>
      </c>
      <c r="AD144" s="15">
        <f t="shared" si="35"/>
        <v>28.363349041054438</v>
      </c>
      <c r="AE144" s="3">
        <f t="shared" si="44"/>
        <v>731.18919999999969</v>
      </c>
      <c r="AF144" s="2">
        <f t="shared" si="45"/>
        <v>0.25</v>
      </c>
      <c r="AG144" s="9">
        <f t="shared" si="46"/>
        <v>9.4170567686293789E-3</v>
      </c>
      <c r="AH144" s="2">
        <f t="shared" si="47"/>
        <v>0.45568647615944019</v>
      </c>
    </row>
    <row r="145" spans="1:34">
      <c r="A145" s="1">
        <f>Raw!A145</f>
        <v>132</v>
      </c>
      <c r="B145" s="14">
        <f>Raw!B145</f>
        <v>0.44399305555555557</v>
      </c>
      <c r="C145" s="15">
        <f>Raw!C145</f>
        <v>87.6</v>
      </c>
      <c r="D145" s="15">
        <f>IF(C145&gt;0.5,Raw!D145*D$11,-999)</f>
        <v>8.1</v>
      </c>
      <c r="E145" s="9">
        <f>IF(Raw!$G145&gt;$C$8,IF(Raw!$Q145&gt;$C$8,IF(Raw!$N145&gt;$C$9,IF(Raw!$N145&lt;$A$9,IF(Raw!$X145&gt;$C$9,IF(Raw!$X145&lt;$A$9,Raw!H145,-999),-999),-999),-999),-999),-999)</f>
        <v>3.6045000000000001E-2</v>
      </c>
      <c r="F145" s="9">
        <f>IF(Raw!$G145&gt;$C$8,IF(Raw!$Q145&gt;$C$8,IF(Raw!$N145&gt;$C$9,IF(Raw!$N145&lt;$A$9,IF(Raw!$X145&gt;$C$9,IF(Raw!$X145&lt;$A$9,Raw!I145,-999),-999),-999),-999),-999),-999)</f>
        <v>6.7743999999999999E-2</v>
      </c>
      <c r="G145" s="9">
        <f>Raw!G145</f>
        <v>0.92159400000000002</v>
      </c>
      <c r="H145" s="9">
        <f>IF(Raw!$G145&gt;$C$8,IF(Raw!$Q145&gt;$C$8,IF(Raw!$N145&gt;$C$9,IF(Raw!$N145&lt;$A$9,IF(Raw!$X145&gt;$C$9,IF(Raw!$X145&lt;$A$9,Raw!L145,-999),-999),-999),-999),-999),-999)</f>
        <v>615.4</v>
      </c>
      <c r="I145" s="9">
        <f>IF(Raw!$G145&gt;$C$8,IF(Raw!$Q145&gt;$C$8,IF(Raw!$N145&gt;$C$9,IF(Raw!$N145&lt;$A$9,IF(Raw!$X145&gt;$C$9,IF(Raw!$X145&lt;$A$9,Raw!M145,-999),-999),-999),-999),-999),-999)</f>
        <v>2.4390000000000002E-3</v>
      </c>
      <c r="J145" s="9">
        <f>IF(Raw!$G145&gt;$C$8,IF(Raw!$Q145&gt;$C$8,IF(Raw!$N145&gt;$C$9,IF(Raw!$N145&lt;$A$9,IF(Raw!$X145&gt;$C$9,IF(Raw!$X145&lt;$A$9,Raw!N145,-999),-999),-999),-999),-999),-999)</f>
        <v>1488</v>
      </c>
      <c r="K145" s="9">
        <f>IF(Raw!$G145&gt;$C$8,IF(Raw!$Q145&gt;$C$8,IF(Raw!$N145&gt;$C$9,IF(Raw!$N145&lt;$A$9,IF(Raw!$X145&gt;$C$9,IF(Raw!$X145&lt;$A$9,Raw!R145,-999),-999),-999),-999),-999),-999)</f>
        <v>3.6309000000000001E-2</v>
      </c>
      <c r="L145" s="9">
        <f>IF(Raw!$G145&gt;$C$8,IF(Raw!$Q145&gt;$C$8,IF(Raw!$N145&gt;$C$9,IF(Raw!$N145&lt;$A$9,IF(Raw!$X145&gt;$C$9,IF(Raw!$X145&lt;$A$9,Raw!S145,-999),-999),-999),-999),-999),-999)</f>
        <v>6.4128000000000004E-2</v>
      </c>
      <c r="M145" s="9">
        <f>Raw!Q145</f>
        <v>0.92580099999999999</v>
      </c>
      <c r="N145" s="9">
        <f>IF(Raw!$G145&gt;$C$8,IF(Raw!$Q145&gt;$C$8,IF(Raw!$N145&gt;$C$9,IF(Raw!$N145&lt;$A$9,IF(Raw!$X145&gt;$C$9,IF(Raw!$X145&lt;$A$9,Raw!V145,-999),-999),-999),-999),-999),-999)</f>
        <v>705.6</v>
      </c>
      <c r="O145" s="9">
        <f>IF(Raw!$G145&gt;$C$8,IF(Raw!$Q145&gt;$C$8,IF(Raw!$N145&gt;$C$9,IF(Raw!$N145&lt;$A$9,IF(Raw!$X145&gt;$C$9,IF(Raw!$X145&lt;$A$9,Raw!W145,-999),-999),-999),-999),-999),-999)</f>
        <v>0.37024499999999999</v>
      </c>
      <c r="P145" s="9">
        <f>IF(Raw!$G145&gt;$C$8,IF(Raw!$Q145&gt;$C$8,IF(Raw!$N145&gt;$C$9,IF(Raw!$N145&lt;$A$9,IF(Raw!$X145&gt;$C$9,IF(Raw!$X145&lt;$A$9,Raw!X145,-999),-999),-999),-999),-999),-999)</f>
        <v>1107</v>
      </c>
      <c r="R145" s="9">
        <f t="shared" si="36"/>
        <v>3.1698999999999998E-2</v>
      </c>
      <c r="S145" s="9">
        <f t="shared" si="37"/>
        <v>0.4679233585262163</v>
      </c>
      <c r="T145" s="9">
        <f t="shared" si="38"/>
        <v>2.7819000000000003E-2</v>
      </c>
      <c r="U145" s="9">
        <f t="shared" si="39"/>
        <v>0.43380426646706588</v>
      </c>
      <c r="V145" s="15">
        <f t="shared" si="32"/>
        <v>0</v>
      </c>
      <c r="X145" s="11">
        <f t="shared" si="40"/>
        <v>4.876199999999998E+18</v>
      </c>
      <c r="Y145" s="11">
        <f t="shared" si="41"/>
        <v>6.1539999999999998E-18</v>
      </c>
      <c r="Z145" s="11">
        <f t="shared" si="42"/>
        <v>1.488E-3</v>
      </c>
      <c r="AA145" s="16">
        <f t="shared" si="43"/>
        <v>4.274351660857436E-2</v>
      </c>
      <c r="AB145" s="9">
        <f t="shared" si="33"/>
        <v>3.749808188853393E-2</v>
      </c>
      <c r="AC145" s="9">
        <f t="shared" si="34"/>
        <v>0.95725648339142566</v>
      </c>
      <c r="AD145" s="15">
        <f t="shared" si="35"/>
        <v>28.725481591783851</v>
      </c>
      <c r="AE145" s="3">
        <f t="shared" si="44"/>
        <v>740.94159999999977</v>
      </c>
      <c r="AF145" s="2">
        <f t="shared" si="45"/>
        <v>0.25</v>
      </c>
      <c r="AG145" s="9">
        <f t="shared" si="46"/>
        <v>9.5855665160284598E-3</v>
      </c>
      <c r="AH145" s="2">
        <f t="shared" si="47"/>
        <v>0.46384057513934696</v>
      </c>
    </row>
    <row r="146" spans="1:34">
      <c r="A146" s="1">
        <f>Raw!A146</f>
        <v>133</v>
      </c>
      <c r="B146" s="14">
        <f>Raw!B146</f>
        <v>0.44403935185185189</v>
      </c>
      <c r="C146" s="15">
        <f>Raw!C146</f>
        <v>89.1</v>
      </c>
      <c r="D146" s="15">
        <f>IF(C146&gt;0.5,Raw!D146*D$11,-999)</f>
        <v>8.1</v>
      </c>
      <c r="E146" s="9">
        <f>IF(Raw!$G146&gt;$C$8,IF(Raw!$Q146&gt;$C$8,IF(Raw!$N146&gt;$C$9,IF(Raw!$N146&lt;$A$9,IF(Raw!$X146&gt;$C$9,IF(Raw!$X146&lt;$A$9,Raw!H146,-999),-999),-999),-999),-999),-999)</f>
        <v>3.4401000000000001E-2</v>
      </c>
      <c r="F146" s="9">
        <f>IF(Raw!$G146&gt;$C$8,IF(Raw!$Q146&gt;$C$8,IF(Raw!$N146&gt;$C$9,IF(Raw!$N146&lt;$A$9,IF(Raw!$X146&gt;$C$9,IF(Raw!$X146&lt;$A$9,Raw!I146,-999),-999),-999),-999),-999),-999)</f>
        <v>6.8626999999999994E-2</v>
      </c>
      <c r="G146" s="9">
        <f>Raw!G146</f>
        <v>0.92408699999999999</v>
      </c>
      <c r="H146" s="9">
        <f>IF(Raw!$G146&gt;$C$8,IF(Raw!$Q146&gt;$C$8,IF(Raw!$N146&gt;$C$9,IF(Raw!$N146&lt;$A$9,IF(Raw!$X146&gt;$C$9,IF(Raw!$X146&lt;$A$9,Raw!L146,-999),-999),-999),-999),-999),-999)</f>
        <v>774.5</v>
      </c>
      <c r="I146" s="9">
        <f>IF(Raw!$G146&gt;$C$8,IF(Raw!$Q146&gt;$C$8,IF(Raw!$N146&gt;$C$9,IF(Raw!$N146&lt;$A$9,IF(Raw!$X146&gt;$C$9,IF(Raw!$X146&lt;$A$9,Raw!M146,-999),-999),-999),-999),-999),-999)</f>
        <v>2.4390000000000002E-3</v>
      </c>
      <c r="J146" s="9">
        <f>IF(Raw!$G146&gt;$C$8,IF(Raw!$Q146&gt;$C$8,IF(Raw!$N146&gt;$C$9,IF(Raw!$N146&lt;$A$9,IF(Raw!$X146&gt;$C$9,IF(Raw!$X146&lt;$A$9,Raw!N146,-999),-999),-999),-999),-999),-999)</f>
        <v>1791</v>
      </c>
      <c r="K146" s="9">
        <f>IF(Raw!$G146&gt;$C$8,IF(Raw!$Q146&gt;$C$8,IF(Raw!$N146&gt;$C$9,IF(Raw!$N146&lt;$A$9,IF(Raw!$X146&gt;$C$9,IF(Raw!$X146&lt;$A$9,Raw!R146,-999),-999),-999),-999),-999),-999)</f>
        <v>3.5811000000000003E-2</v>
      </c>
      <c r="L146" s="9">
        <f>IF(Raw!$G146&gt;$C$8,IF(Raw!$Q146&gt;$C$8,IF(Raw!$N146&gt;$C$9,IF(Raw!$N146&lt;$A$9,IF(Raw!$X146&gt;$C$9,IF(Raw!$X146&lt;$A$9,Raw!S146,-999),-999),-999),-999),-999),-999)</f>
        <v>6.1804999999999999E-2</v>
      </c>
      <c r="M146" s="9">
        <f>Raw!Q146</f>
        <v>0.895096</v>
      </c>
      <c r="N146" s="9">
        <f>IF(Raw!$G146&gt;$C$8,IF(Raw!$Q146&gt;$C$8,IF(Raw!$N146&gt;$C$9,IF(Raw!$N146&lt;$A$9,IF(Raw!$X146&gt;$C$9,IF(Raw!$X146&lt;$A$9,Raw!V146,-999),-999),-999),-999),-999),-999)</f>
        <v>668.1</v>
      </c>
      <c r="O146" s="9">
        <f>IF(Raw!$G146&gt;$C$8,IF(Raw!$Q146&gt;$C$8,IF(Raw!$N146&gt;$C$9,IF(Raw!$N146&lt;$A$9,IF(Raw!$X146&gt;$C$9,IF(Raw!$X146&lt;$A$9,Raw!W146,-999),-999),-999),-999),-999),-999)</f>
        <v>4.3769000000000002E-2</v>
      </c>
      <c r="P146" s="9">
        <f>IF(Raw!$G146&gt;$C$8,IF(Raw!$Q146&gt;$C$8,IF(Raw!$N146&gt;$C$9,IF(Raw!$N146&lt;$A$9,IF(Raw!$X146&gt;$C$9,IF(Raw!$X146&lt;$A$9,Raw!X146,-999),-999),-999),-999),-999),-999)</f>
        <v>1099</v>
      </c>
      <c r="R146" s="9">
        <f t="shared" si="36"/>
        <v>3.4225999999999993E-2</v>
      </c>
      <c r="S146" s="9">
        <f t="shared" si="37"/>
        <v>0.49872499162137346</v>
      </c>
      <c r="T146" s="9">
        <f t="shared" si="38"/>
        <v>2.5993999999999996E-2</v>
      </c>
      <c r="U146" s="9">
        <f t="shared" si="39"/>
        <v>0.42058085915379012</v>
      </c>
      <c r="V146" s="15">
        <f t="shared" si="32"/>
        <v>0</v>
      </c>
      <c r="X146" s="11">
        <f t="shared" si="40"/>
        <v>4.876199999999998E+18</v>
      </c>
      <c r="Y146" s="11">
        <f t="shared" si="41"/>
        <v>7.745E-18</v>
      </c>
      <c r="Z146" s="11">
        <f t="shared" si="42"/>
        <v>1.7909999999999998E-3</v>
      </c>
      <c r="AA146" s="16">
        <f t="shared" si="43"/>
        <v>6.335399461648715E-2</v>
      </c>
      <c r="AB146" s="9">
        <f t="shared" si="33"/>
        <v>3.745782373606097E-2</v>
      </c>
      <c r="AC146" s="9">
        <f t="shared" si="34"/>
        <v>0.93664600538351284</v>
      </c>
      <c r="AD146" s="15">
        <f t="shared" si="35"/>
        <v>35.373531332488639</v>
      </c>
      <c r="AE146" s="3">
        <f t="shared" si="44"/>
        <v>932.49799999999971</v>
      </c>
      <c r="AF146" s="2">
        <f t="shared" si="45"/>
        <v>0.25</v>
      </c>
      <c r="AG146" s="9">
        <f t="shared" si="46"/>
        <v>1.1444177076247373E-2</v>
      </c>
      <c r="AH146" s="2">
        <f t="shared" si="47"/>
        <v>0.55377777288039332</v>
      </c>
    </row>
    <row r="147" spans="1:34">
      <c r="A147" s="1">
        <f>Raw!A147</f>
        <v>134</v>
      </c>
      <c r="B147" s="14">
        <f>Raw!B147</f>
        <v>0.4440972222222222</v>
      </c>
      <c r="C147" s="15">
        <f>Raw!C147</f>
        <v>89.6</v>
      </c>
      <c r="D147" s="15">
        <f>IF(C147&gt;0.5,Raw!D147*D$11,-999)</f>
        <v>8.1</v>
      </c>
      <c r="E147" s="9">
        <f>IF(Raw!$G147&gt;$C$8,IF(Raw!$Q147&gt;$C$8,IF(Raw!$N147&gt;$C$9,IF(Raw!$N147&lt;$A$9,IF(Raw!$X147&gt;$C$9,IF(Raw!$X147&lt;$A$9,Raw!H147,-999),-999),-999),-999),-999),-999)</f>
        <v>3.3605999999999997E-2</v>
      </c>
      <c r="F147" s="9">
        <f>IF(Raw!$G147&gt;$C$8,IF(Raw!$Q147&gt;$C$8,IF(Raw!$N147&gt;$C$9,IF(Raw!$N147&lt;$A$9,IF(Raw!$X147&gt;$C$9,IF(Raw!$X147&lt;$A$9,Raw!I147,-999),-999),-999),-999),-999),-999)</f>
        <v>6.3753000000000004E-2</v>
      </c>
      <c r="G147" s="9">
        <f>Raw!G147</f>
        <v>0.84190500000000001</v>
      </c>
      <c r="H147" s="9">
        <f>IF(Raw!$G147&gt;$C$8,IF(Raw!$Q147&gt;$C$8,IF(Raw!$N147&gt;$C$9,IF(Raw!$N147&lt;$A$9,IF(Raw!$X147&gt;$C$9,IF(Raw!$X147&lt;$A$9,Raw!L147,-999),-999),-999),-999),-999),-999)</f>
        <v>723.8</v>
      </c>
      <c r="I147" s="9">
        <f>IF(Raw!$G147&gt;$C$8,IF(Raw!$Q147&gt;$C$8,IF(Raw!$N147&gt;$C$9,IF(Raw!$N147&lt;$A$9,IF(Raw!$X147&gt;$C$9,IF(Raw!$X147&lt;$A$9,Raw!M147,-999),-999),-999),-999),-999),-999)</f>
        <v>2.4390000000000002E-3</v>
      </c>
      <c r="J147" s="9">
        <f>IF(Raw!$G147&gt;$C$8,IF(Raw!$Q147&gt;$C$8,IF(Raw!$N147&gt;$C$9,IF(Raw!$N147&lt;$A$9,IF(Raw!$X147&gt;$C$9,IF(Raw!$X147&lt;$A$9,Raw!N147,-999),-999),-999),-999),-999),-999)</f>
        <v>3031</v>
      </c>
      <c r="K147" s="9">
        <f>IF(Raw!$G147&gt;$C$8,IF(Raw!$Q147&gt;$C$8,IF(Raw!$N147&gt;$C$9,IF(Raw!$N147&lt;$A$9,IF(Raw!$X147&gt;$C$9,IF(Raw!$X147&lt;$A$9,Raw!R147,-999),-999),-999),-999),-999),-999)</f>
        <v>3.7458999999999999E-2</v>
      </c>
      <c r="L147" s="9">
        <f>IF(Raw!$G147&gt;$C$8,IF(Raw!$Q147&gt;$C$8,IF(Raw!$N147&gt;$C$9,IF(Raw!$N147&lt;$A$9,IF(Raw!$X147&gt;$C$9,IF(Raw!$X147&lt;$A$9,Raw!S147,-999),-999),-999),-999),-999),-999)</f>
        <v>6.3946000000000003E-2</v>
      </c>
      <c r="M147" s="9">
        <f>Raw!Q147</f>
        <v>0.87178299999999997</v>
      </c>
      <c r="N147" s="9">
        <f>IF(Raw!$G147&gt;$C$8,IF(Raw!$Q147&gt;$C$8,IF(Raw!$N147&gt;$C$9,IF(Raw!$N147&lt;$A$9,IF(Raw!$X147&gt;$C$9,IF(Raw!$X147&lt;$A$9,Raw!V147,-999),-999),-999),-999),-999),-999)</f>
        <v>633.6</v>
      </c>
      <c r="O147" s="9">
        <f>IF(Raw!$G147&gt;$C$8,IF(Raw!$Q147&gt;$C$8,IF(Raw!$N147&gt;$C$9,IF(Raw!$N147&lt;$A$9,IF(Raw!$X147&gt;$C$9,IF(Raw!$X147&lt;$A$9,Raw!W147,-999),-999),-999),-999),-999),-999)</f>
        <v>2.4390000000000002E-3</v>
      </c>
      <c r="P147" s="9">
        <f>IF(Raw!$G147&gt;$C$8,IF(Raw!$Q147&gt;$C$8,IF(Raw!$N147&gt;$C$9,IF(Raw!$N147&lt;$A$9,IF(Raw!$X147&gt;$C$9,IF(Raw!$X147&lt;$A$9,Raw!X147,-999),-999),-999),-999),-999),-999)</f>
        <v>997</v>
      </c>
      <c r="R147" s="9">
        <f t="shared" si="36"/>
        <v>3.0147000000000007E-2</v>
      </c>
      <c r="S147" s="9">
        <f t="shared" si="37"/>
        <v>0.47287186485341876</v>
      </c>
      <c r="T147" s="9">
        <f t="shared" si="38"/>
        <v>2.6487000000000004E-2</v>
      </c>
      <c r="U147" s="9">
        <f t="shared" si="39"/>
        <v>0.41420886372877119</v>
      </c>
      <c r="V147" s="15">
        <f t="shared" si="32"/>
        <v>0</v>
      </c>
      <c r="X147" s="11">
        <f t="shared" si="40"/>
        <v>4.876199999999998E+18</v>
      </c>
      <c r="Y147" s="11">
        <f t="shared" si="41"/>
        <v>7.2379999999999995E-18</v>
      </c>
      <c r="Z147" s="11">
        <f t="shared" si="42"/>
        <v>3.0309999999999998E-3</v>
      </c>
      <c r="AA147" s="16">
        <f t="shared" si="43"/>
        <v>9.6637981898664627E-2</v>
      </c>
      <c r="AB147" s="9">
        <f t="shared" si="33"/>
        <v>4.0018650226549927E-2</v>
      </c>
      <c r="AC147" s="9">
        <f t="shared" si="34"/>
        <v>0.90336201810133543</v>
      </c>
      <c r="AD147" s="15">
        <f t="shared" si="35"/>
        <v>31.883200890354551</v>
      </c>
      <c r="AE147" s="3">
        <f t="shared" si="44"/>
        <v>871.45519999999976</v>
      </c>
      <c r="AF147" s="2">
        <f t="shared" si="45"/>
        <v>0.25</v>
      </c>
      <c r="AG147" s="9">
        <f t="shared" si="46"/>
        <v>1.015869570217685E-2</v>
      </c>
      <c r="AH147" s="2">
        <f t="shared" si="47"/>
        <v>0.49157399818614245</v>
      </c>
    </row>
    <row r="148" spans="1:34">
      <c r="A148" s="1">
        <f>Raw!A148</f>
        <v>135</v>
      </c>
      <c r="B148" s="14">
        <f>Raw!B148</f>
        <v>0.44415509259259256</v>
      </c>
      <c r="C148" s="15">
        <f>Raw!C148</f>
        <v>91.1</v>
      </c>
      <c r="D148" s="15">
        <f>IF(C148&gt;0.5,Raw!D148*D$11,-999)</f>
        <v>8.1</v>
      </c>
      <c r="E148" s="9">
        <f>IF(Raw!$G148&gt;$C$8,IF(Raw!$Q148&gt;$C$8,IF(Raw!$N148&gt;$C$9,IF(Raw!$N148&lt;$A$9,IF(Raw!$X148&gt;$C$9,IF(Raw!$X148&lt;$A$9,Raw!H148,-999),-999),-999),-999),-999),-999)</f>
        <v>3.9737000000000001E-2</v>
      </c>
      <c r="F148" s="9">
        <f>IF(Raw!$G148&gt;$C$8,IF(Raw!$Q148&gt;$C$8,IF(Raw!$N148&gt;$C$9,IF(Raw!$N148&lt;$A$9,IF(Raw!$X148&gt;$C$9,IF(Raw!$X148&lt;$A$9,Raw!I148,-999),-999),-999),-999),-999),-999)</f>
        <v>6.8362999999999993E-2</v>
      </c>
      <c r="G148" s="9">
        <f>Raw!G148</f>
        <v>0.86735300000000004</v>
      </c>
      <c r="H148" s="9">
        <f>IF(Raw!$G148&gt;$C$8,IF(Raw!$Q148&gt;$C$8,IF(Raw!$N148&gt;$C$9,IF(Raw!$N148&lt;$A$9,IF(Raw!$X148&gt;$C$9,IF(Raw!$X148&lt;$A$9,Raw!L148,-999),-999),-999),-999),-999),-999)</f>
        <v>715.7</v>
      </c>
      <c r="I148" s="9">
        <f>IF(Raw!$G148&gt;$C$8,IF(Raw!$Q148&gt;$C$8,IF(Raw!$N148&gt;$C$9,IF(Raw!$N148&lt;$A$9,IF(Raw!$X148&gt;$C$9,IF(Raw!$X148&lt;$A$9,Raw!M148,-999),-999),-999),-999),-999),-999)</f>
        <v>0.422483</v>
      </c>
      <c r="J148" s="9">
        <f>IF(Raw!$G148&gt;$C$8,IF(Raw!$Q148&gt;$C$8,IF(Raw!$N148&gt;$C$9,IF(Raw!$N148&lt;$A$9,IF(Raw!$X148&gt;$C$9,IF(Raw!$X148&lt;$A$9,Raw!N148,-999),-999),-999),-999),-999),-999)</f>
        <v>1013</v>
      </c>
      <c r="K148" s="9">
        <f>IF(Raw!$G148&gt;$C$8,IF(Raw!$Q148&gt;$C$8,IF(Raw!$N148&gt;$C$9,IF(Raw!$N148&lt;$A$9,IF(Raw!$X148&gt;$C$9,IF(Raw!$X148&lt;$A$9,Raw!R148,-999),-999),-999),-999),-999),-999)</f>
        <v>3.7716E-2</v>
      </c>
      <c r="L148" s="9">
        <f>IF(Raw!$G148&gt;$C$8,IF(Raw!$Q148&gt;$C$8,IF(Raw!$N148&gt;$C$9,IF(Raw!$N148&lt;$A$9,IF(Raw!$X148&gt;$C$9,IF(Raw!$X148&lt;$A$9,Raw!S148,-999),-999),-999),-999),-999),-999)</f>
        <v>6.3992999999999994E-2</v>
      </c>
      <c r="M148" s="9">
        <f>Raw!Q148</f>
        <v>0.87783999999999995</v>
      </c>
      <c r="N148" s="9">
        <f>IF(Raw!$G148&gt;$C$8,IF(Raw!$Q148&gt;$C$8,IF(Raw!$N148&gt;$C$9,IF(Raw!$N148&lt;$A$9,IF(Raw!$X148&gt;$C$9,IF(Raw!$X148&lt;$A$9,Raw!V148,-999),-999),-999),-999),-999),-999)</f>
        <v>591.1</v>
      </c>
      <c r="O148" s="9">
        <f>IF(Raw!$G148&gt;$C$8,IF(Raw!$Q148&gt;$C$8,IF(Raw!$N148&gt;$C$9,IF(Raw!$N148&lt;$A$9,IF(Raw!$X148&gt;$C$9,IF(Raw!$X148&lt;$A$9,Raw!W148,-999),-999),-999),-999),-999),-999)</f>
        <v>2.4390000000000002E-3</v>
      </c>
      <c r="P148" s="9">
        <f>IF(Raw!$G148&gt;$C$8,IF(Raw!$Q148&gt;$C$8,IF(Raw!$N148&gt;$C$9,IF(Raw!$N148&lt;$A$9,IF(Raw!$X148&gt;$C$9,IF(Raw!$X148&lt;$A$9,Raw!X148,-999),-999),-999),-999),-999),-999)</f>
        <v>1281</v>
      </c>
      <c r="R148" s="9">
        <f t="shared" si="36"/>
        <v>2.8625999999999992E-2</v>
      </c>
      <c r="S148" s="9">
        <f t="shared" si="37"/>
        <v>0.41873528078053912</v>
      </c>
      <c r="T148" s="9">
        <f t="shared" si="38"/>
        <v>2.6276999999999995E-2</v>
      </c>
      <c r="U148" s="9">
        <f t="shared" si="39"/>
        <v>0.41062303689466029</v>
      </c>
      <c r="V148" s="15">
        <f t="shared" si="32"/>
        <v>0</v>
      </c>
      <c r="X148" s="11">
        <f t="shared" si="40"/>
        <v>4.876199999999998E+18</v>
      </c>
      <c r="Y148" s="11">
        <f t="shared" si="41"/>
        <v>7.1569999999999997E-18</v>
      </c>
      <c r="Z148" s="11">
        <f t="shared" si="42"/>
        <v>1.013E-3</v>
      </c>
      <c r="AA148" s="16">
        <f t="shared" si="43"/>
        <v>3.414551546933136E-2</v>
      </c>
      <c r="AB148" s="9">
        <f t="shared" si="33"/>
        <v>3.8613241709987617E-2</v>
      </c>
      <c r="AC148" s="9">
        <f t="shared" si="34"/>
        <v>0.96585448453066869</v>
      </c>
      <c r="AD148" s="15">
        <f t="shared" si="35"/>
        <v>33.707320305361655</v>
      </c>
      <c r="AE148" s="3">
        <f t="shared" si="44"/>
        <v>861.70279999999968</v>
      </c>
      <c r="AF148" s="2">
        <f t="shared" si="45"/>
        <v>0.25</v>
      </c>
      <c r="AG148" s="9">
        <f t="shared" si="46"/>
        <v>1.0646924791822041E-2</v>
      </c>
      <c r="AH148" s="2">
        <f t="shared" si="47"/>
        <v>0.51519914974730574</v>
      </c>
    </row>
    <row r="149" spans="1:34">
      <c r="A149" s="1">
        <f>Raw!A149</f>
        <v>136</v>
      </c>
      <c r="B149" s="14">
        <f>Raw!B149</f>
        <v>0.44421296296296298</v>
      </c>
      <c r="C149" s="15">
        <f>Raw!C149</f>
        <v>92.2</v>
      </c>
      <c r="D149" s="15">
        <f>IF(C149&gt;0.5,Raw!D149*D$11,-999)</f>
        <v>8.1</v>
      </c>
      <c r="E149" s="9">
        <f>IF(Raw!$G149&gt;$C$8,IF(Raw!$Q149&gt;$C$8,IF(Raw!$N149&gt;$C$9,IF(Raw!$N149&lt;$A$9,IF(Raw!$X149&gt;$C$9,IF(Raw!$X149&lt;$A$9,Raw!H149,-999),-999),-999),-999),-999),-999)</f>
        <v>3.5758999999999999E-2</v>
      </c>
      <c r="F149" s="9">
        <f>IF(Raw!$G149&gt;$C$8,IF(Raw!$Q149&gt;$C$8,IF(Raw!$N149&gt;$C$9,IF(Raw!$N149&lt;$A$9,IF(Raw!$X149&gt;$C$9,IF(Raw!$X149&lt;$A$9,Raw!I149,-999),-999),-999),-999),-999),-999)</f>
        <v>6.4744999999999997E-2</v>
      </c>
      <c r="G149" s="9">
        <f>Raw!G149</f>
        <v>0.83063500000000001</v>
      </c>
      <c r="H149" s="9">
        <f>IF(Raw!$G149&gt;$C$8,IF(Raw!$Q149&gt;$C$8,IF(Raw!$N149&gt;$C$9,IF(Raw!$N149&lt;$A$9,IF(Raw!$X149&gt;$C$9,IF(Raw!$X149&lt;$A$9,Raw!L149,-999),-999),-999),-999),-999),-999)</f>
        <v>633.6</v>
      </c>
      <c r="I149" s="9">
        <f>IF(Raw!$G149&gt;$C$8,IF(Raw!$Q149&gt;$C$8,IF(Raw!$N149&gt;$C$9,IF(Raw!$N149&lt;$A$9,IF(Raw!$X149&gt;$C$9,IF(Raw!$X149&lt;$A$9,Raw!M149,-999),-999),-999),-999),-999),-999)</f>
        <v>5.6541000000000001E-2</v>
      </c>
      <c r="J149" s="9">
        <f>IF(Raw!$G149&gt;$C$8,IF(Raw!$Q149&gt;$C$8,IF(Raw!$N149&gt;$C$9,IF(Raw!$N149&lt;$A$9,IF(Raw!$X149&gt;$C$9,IF(Raw!$X149&lt;$A$9,Raw!N149,-999),-999),-999),-999),-999),-999)</f>
        <v>1418</v>
      </c>
      <c r="K149" s="9">
        <f>IF(Raw!$G149&gt;$C$8,IF(Raw!$Q149&gt;$C$8,IF(Raw!$N149&gt;$C$9,IF(Raw!$N149&lt;$A$9,IF(Raw!$X149&gt;$C$9,IF(Raw!$X149&lt;$A$9,Raw!R149,-999),-999),-999),-999),-999),-999)</f>
        <v>3.5793999999999999E-2</v>
      </c>
      <c r="L149" s="9">
        <f>IF(Raw!$G149&gt;$C$8,IF(Raw!$Q149&gt;$C$8,IF(Raw!$N149&gt;$C$9,IF(Raw!$N149&lt;$A$9,IF(Raw!$X149&gt;$C$9,IF(Raw!$X149&lt;$A$9,Raw!S149,-999),-999),-999),-999),-999),-999)</f>
        <v>6.4685000000000006E-2</v>
      </c>
      <c r="M149" s="9">
        <f>Raw!Q149</f>
        <v>0.93247599999999997</v>
      </c>
      <c r="N149" s="9">
        <f>IF(Raw!$G149&gt;$C$8,IF(Raw!$Q149&gt;$C$8,IF(Raw!$N149&gt;$C$9,IF(Raw!$N149&lt;$A$9,IF(Raw!$X149&gt;$C$9,IF(Raw!$X149&lt;$A$9,Raw!V149,-999),-999),-999),-999),-999),-999)</f>
        <v>681.2</v>
      </c>
      <c r="O149" s="9">
        <f>IF(Raw!$G149&gt;$C$8,IF(Raw!$Q149&gt;$C$8,IF(Raw!$N149&gt;$C$9,IF(Raw!$N149&lt;$A$9,IF(Raw!$X149&gt;$C$9,IF(Raw!$X149&lt;$A$9,Raw!W149,-999),-999),-999),-999),-999),-999)</f>
        <v>0.422483</v>
      </c>
      <c r="P149" s="9">
        <f>IF(Raw!$G149&gt;$C$8,IF(Raw!$Q149&gt;$C$8,IF(Raw!$N149&gt;$C$9,IF(Raw!$N149&lt;$A$9,IF(Raw!$X149&gt;$C$9,IF(Raw!$X149&lt;$A$9,Raw!X149,-999),-999),-999),-999),-999),-999)</f>
        <v>1530</v>
      </c>
      <c r="R149" s="9">
        <f t="shared" si="36"/>
        <v>2.8985999999999998E-2</v>
      </c>
      <c r="S149" s="9">
        <f t="shared" si="37"/>
        <v>0.4476948026874662</v>
      </c>
      <c r="T149" s="9">
        <f t="shared" si="38"/>
        <v>2.8891000000000007E-2</v>
      </c>
      <c r="U149" s="9">
        <f t="shared" si="39"/>
        <v>0.44664141609337565</v>
      </c>
      <c r="V149" s="15">
        <f t="shared" si="32"/>
        <v>0</v>
      </c>
      <c r="X149" s="11">
        <f t="shared" si="40"/>
        <v>4.876199999999998E+18</v>
      </c>
      <c r="Y149" s="11">
        <f t="shared" si="41"/>
        <v>6.336E-18</v>
      </c>
      <c r="Z149" s="11">
        <f t="shared" si="42"/>
        <v>1.418E-3</v>
      </c>
      <c r="AA149" s="16">
        <f t="shared" si="43"/>
        <v>4.1971208162810081E-2</v>
      </c>
      <c r="AB149" s="9">
        <f t="shared" si="33"/>
        <v>3.7006590175031745E-2</v>
      </c>
      <c r="AC149" s="9">
        <f t="shared" si="34"/>
        <v>0.95802879183718992</v>
      </c>
      <c r="AD149" s="15">
        <f t="shared" si="35"/>
        <v>29.598877406777206</v>
      </c>
      <c r="AE149" s="3">
        <f t="shared" si="44"/>
        <v>762.85439999999983</v>
      </c>
      <c r="AF149" s="2">
        <f t="shared" si="45"/>
        <v>0.25</v>
      </c>
      <c r="AG149" s="9">
        <f t="shared" si="46"/>
        <v>1.0169295784413225E-2</v>
      </c>
      <c r="AH149" s="2">
        <f t="shared" si="47"/>
        <v>0.49208693064900977</v>
      </c>
    </row>
    <row r="150" spans="1:34">
      <c r="A150" s="1">
        <f>Raw!A150</f>
        <v>137</v>
      </c>
      <c r="B150" s="14">
        <f>Raw!B150</f>
        <v>0.4442592592592593</v>
      </c>
      <c r="C150" s="15">
        <f>Raw!C150</f>
        <v>92.3</v>
      </c>
      <c r="D150" s="15">
        <f>IF(C150&gt;0.5,Raw!D150*D$11,-999)</f>
        <v>8.1</v>
      </c>
      <c r="E150" s="9">
        <f>IF(Raw!$G150&gt;$C$8,IF(Raw!$Q150&gt;$C$8,IF(Raw!$N150&gt;$C$9,IF(Raw!$N150&lt;$A$9,IF(Raw!$X150&gt;$C$9,IF(Raw!$X150&lt;$A$9,Raw!H150,-999),-999),-999),-999),-999),-999)</f>
        <v>3.7012000000000003E-2</v>
      </c>
      <c r="F150" s="9">
        <f>IF(Raw!$G150&gt;$C$8,IF(Raw!$Q150&gt;$C$8,IF(Raw!$N150&gt;$C$9,IF(Raw!$N150&lt;$A$9,IF(Raw!$X150&gt;$C$9,IF(Raw!$X150&lt;$A$9,Raw!I150,-999),-999),-999),-999),-999),-999)</f>
        <v>6.3405000000000003E-2</v>
      </c>
      <c r="G150" s="9">
        <f>Raw!G150</f>
        <v>0.89990999999999999</v>
      </c>
      <c r="H150" s="9">
        <f>IF(Raw!$G150&gt;$C$8,IF(Raw!$Q150&gt;$C$8,IF(Raw!$N150&gt;$C$9,IF(Raw!$N150&lt;$A$9,IF(Raw!$X150&gt;$C$9,IF(Raw!$X150&lt;$A$9,Raw!L150,-999),-999),-999),-999),-999),-999)</f>
        <v>564.70000000000005</v>
      </c>
      <c r="I150" s="9">
        <f>IF(Raw!$G150&gt;$C$8,IF(Raw!$Q150&gt;$C$8,IF(Raw!$N150&gt;$C$9,IF(Raw!$N150&lt;$A$9,IF(Raw!$X150&gt;$C$9,IF(Raw!$X150&lt;$A$9,Raw!M150,-999),-999),-999),-999),-999),-999)</f>
        <v>4.3769000000000002E-2</v>
      </c>
      <c r="J150" s="9">
        <f>IF(Raw!$G150&gt;$C$8,IF(Raw!$Q150&gt;$C$8,IF(Raw!$N150&gt;$C$9,IF(Raw!$N150&lt;$A$9,IF(Raw!$X150&gt;$C$9,IF(Raw!$X150&lt;$A$9,Raw!N150,-999),-999),-999),-999),-999),-999)</f>
        <v>2834</v>
      </c>
      <c r="K150" s="9">
        <f>IF(Raw!$G150&gt;$C$8,IF(Raw!$Q150&gt;$C$8,IF(Raw!$N150&gt;$C$9,IF(Raw!$N150&lt;$A$9,IF(Raw!$X150&gt;$C$9,IF(Raw!$X150&lt;$A$9,Raw!R150,-999),-999),-999),-999),-999),-999)</f>
        <v>3.4015999999999998E-2</v>
      </c>
      <c r="L150" s="9">
        <f>IF(Raw!$G150&gt;$C$8,IF(Raw!$Q150&gt;$C$8,IF(Raw!$N150&gt;$C$9,IF(Raw!$N150&lt;$A$9,IF(Raw!$X150&gt;$C$9,IF(Raw!$X150&lt;$A$9,Raw!S150,-999),-999),-999),-999),-999),-999)</f>
        <v>6.1926000000000002E-2</v>
      </c>
      <c r="M150" s="9">
        <f>Raw!Q150</f>
        <v>0.92174800000000001</v>
      </c>
      <c r="N150" s="9">
        <f>IF(Raw!$G150&gt;$C$8,IF(Raw!$Q150&gt;$C$8,IF(Raw!$N150&gt;$C$9,IF(Raw!$N150&lt;$A$9,IF(Raw!$X150&gt;$C$9,IF(Raw!$X150&lt;$A$9,Raw!V150,-999),-999),-999),-999),-999),-999)</f>
        <v>787.7</v>
      </c>
      <c r="O150" s="9">
        <f>IF(Raw!$G150&gt;$C$8,IF(Raw!$Q150&gt;$C$8,IF(Raw!$N150&gt;$C$9,IF(Raw!$N150&lt;$A$9,IF(Raw!$X150&gt;$C$9,IF(Raw!$X150&lt;$A$9,Raw!W150,-999),-999),-999),-999),-999),-999)</f>
        <v>0.23161899999999999</v>
      </c>
      <c r="P150" s="9">
        <f>IF(Raw!$G150&gt;$C$8,IF(Raw!$Q150&gt;$C$8,IF(Raw!$N150&gt;$C$9,IF(Raw!$N150&lt;$A$9,IF(Raw!$X150&gt;$C$9,IF(Raw!$X150&lt;$A$9,Raw!X150,-999),-999),-999),-999),-999),-999)</f>
        <v>2901</v>
      </c>
      <c r="R150" s="9">
        <f t="shared" si="36"/>
        <v>2.6393E-2</v>
      </c>
      <c r="S150" s="9">
        <f t="shared" si="37"/>
        <v>0.41626054727545142</v>
      </c>
      <c r="T150" s="9">
        <f t="shared" si="38"/>
        <v>2.7910000000000004E-2</v>
      </c>
      <c r="U150" s="9">
        <f t="shared" si="39"/>
        <v>0.45069922165164877</v>
      </c>
      <c r="V150" s="15">
        <f t="shared" si="32"/>
        <v>0</v>
      </c>
      <c r="X150" s="11">
        <f t="shared" si="40"/>
        <v>4.876199999999998E+18</v>
      </c>
      <c r="Y150" s="11">
        <f t="shared" si="41"/>
        <v>5.6470000000000001E-18</v>
      </c>
      <c r="Z150" s="11">
        <f t="shared" si="42"/>
        <v>2.8339999999999997E-3</v>
      </c>
      <c r="AA150" s="16">
        <f t="shared" si="43"/>
        <v>7.2387833680845878E-2</v>
      </c>
      <c r="AB150" s="9">
        <f t="shared" si="33"/>
        <v>3.6036344438032407E-2</v>
      </c>
      <c r="AC150" s="9">
        <f t="shared" si="34"/>
        <v>0.92761216631915411</v>
      </c>
      <c r="AD150" s="15">
        <f t="shared" si="35"/>
        <v>25.542637149204619</v>
      </c>
      <c r="AE150" s="3">
        <f t="shared" si="44"/>
        <v>679.89879999999982</v>
      </c>
      <c r="AF150" s="2">
        <f t="shared" si="45"/>
        <v>0.25</v>
      </c>
      <c r="AG150" s="9">
        <f t="shared" si="46"/>
        <v>8.8554205246746242E-3</v>
      </c>
      <c r="AH150" s="2">
        <f t="shared" si="47"/>
        <v>0.42850919060417686</v>
      </c>
    </row>
    <row r="151" spans="1:34">
      <c r="A151" s="1">
        <f>Raw!A151</f>
        <v>138</v>
      </c>
      <c r="B151" s="14">
        <f>Raw!B151</f>
        <v>0.4443171296296296</v>
      </c>
      <c r="C151" s="15">
        <f>Raw!C151</f>
        <v>93.8</v>
      </c>
      <c r="D151" s="15">
        <f>IF(C151&gt;0.5,Raw!D151*D$11,-999)</f>
        <v>8.1</v>
      </c>
      <c r="E151" s="9">
        <f>IF(Raw!$G151&gt;$C$8,IF(Raw!$Q151&gt;$C$8,IF(Raw!$N151&gt;$C$9,IF(Raw!$N151&lt;$A$9,IF(Raw!$X151&gt;$C$9,IF(Raw!$X151&lt;$A$9,Raw!H151,-999),-999),-999),-999),-999),-999)</f>
        <v>4.3208999999999997E-2</v>
      </c>
      <c r="F151" s="9">
        <f>IF(Raw!$G151&gt;$C$8,IF(Raw!$Q151&gt;$C$8,IF(Raw!$N151&gt;$C$9,IF(Raw!$N151&lt;$A$9,IF(Raw!$X151&gt;$C$9,IF(Raw!$X151&lt;$A$9,Raw!I151,-999),-999),-999),-999),-999),-999)</f>
        <v>6.6457000000000002E-2</v>
      </c>
      <c r="G151" s="9">
        <f>Raw!G151</f>
        <v>0.81079000000000001</v>
      </c>
      <c r="H151" s="9">
        <f>IF(Raw!$G151&gt;$C$8,IF(Raw!$Q151&gt;$C$8,IF(Raw!$N151&gt;$C$9,IF(Raw!$N151&lt;$A$9,IF(Raw!$X151&gt;$C$9,IF(Raw!$X151&lt;$A$9,Raw!L151,-999),-999),-999),-999),-999),-999)</f>
        <v>556.6</v>
      </c>
      <c r="I151" s="9">
        <f>IF(Raw!$G151&gt;$C$8,IF(Raw!$Q151&gt;$C$8,IF(Raw!$N151&gt;$C$9,IF(Raw!$N151&lt;$A$9,IF(Raw!$X151&gt;$C$9,IF(Raw!$X151&lt;$A$9,Raw!M151,-999),-999),-999),-999),-999),-999)</f>
        <v>0.30940099999999998</v>
      </c>
      <c r="J151" s="9">
        <f>IF(Raw!$G151&gt;$C$8,IF(Raw!$Q151&gt;$C$8,IF(Raw!$N151&gt;$C$9,IF(Raw!$N151&lt;$A$9,IF(Raw!$X151&gt;$C$9,IF(Raw!$X151&lt;$A$9,Raw!N151,-999),-999),-999),-999),-999),-999)</f>
        <v>2561</v>
      </c>
      <c r="K151" s="9">
        <f>IF(Raw!$G151&gt;$C$8,IF(Raw!$Q151&gt;$C$8,IF(Raw!$N151&gt;$C$9,IF(Raw!$N151&lt;$A$9,IF(Raw!$X151&gt;$C$9,IF(Raw!$X151&lt;$A$9,Raw!R151,-999),-999),-999),-999),-999),-999)</f>
        <v>3.5105999999999998E-2</v>
      </c>
      <c r="L151" s="9">
        <f>IF(Raw!$G151&gt;$C$8,IF(Raw!$Q151&gt;$C$8,IF(Raw!$N151&gt;$C$9,IF(Raw!$N151&lt;$A$9,IF(Raw!$X151&gt;$C$9,IF(Raw!$X151&lt;$A$9,Raw!S151,-999),-999),-999),-999),-999),-999)</f>
        <v>6.1477999999999998E-2</v>
      </c>
      <c r="M151" s="9">
        <f>Raw!Q151</f>
        <v>0.91192499999999999</v>
      </c>
      <c r="N151" s="9">
        <f>IF(Raw!$G151&gt;$C$8,IF(Raw!$Q151&gt;$C$8,IF(Raw!$N151&gt;$C$9,IF(Raw!$N151&lt;$A$9,IF(Raw!$X151&gt;$C$9,IF(Raw!$X151&lt;$A$9,Raw!V151,-999),-999),-999),-999),-999),-999)</f>
        <v>758.2</v>
      </c>
      <c r="O151" s="9">
        <f>IF(Raw!$G151&gt;$C$8,IF(Raw!$Q151&gt;$C$8,IF(Raw!$N151&gt;$C$9,IF(Raw!$N151&lt;$A$9,IF(Raw!$X151&gt;$C$9,IF(Raw!$X151&lt;$A$9,Raw!W151,-999),-999),-999),-999),-999),-999)</f>
        <v>2.4390000000000002E-3</v>
      </c>
      <c r="P151" s="9">
        <f>IF(Raw!$G151&gt;$C$8,IF(Raw!$Q151&gt;$C$8,IF(Raw!$N151&gt;$C$9,IF(Raw!$N151&lt;$A$9,IF(Raw!$X151&gt;$C$9,IF(Raw!$X151&lt;$A$9,Raw!X151,-999),-999),-999),-999),-999),-999)</f>
        <v>1497</v>
      </c>
      <c r="R151" s="9">
        <f t="shared" si="36"/>
        <v>2.3248000000000005E-2</v>
      </c>
      <c r="S151" s="9">
        <f t="shared" si="37"/>
        <v>0.34982018448019025</v>
      </c>
      <c r="T151" s="9">
        <f t="shared" si="38"/>
        <v>2.6372E-2</v>
      </c>
      <c r="U151" s="9">
        <f t="shared" si="39"/>
        <v>0.42896645954650447</v>
      </c>
      <c r="V151" s="15">
        <f t="shared" si="32"/>
        <v>0</v>
      </c>
      <c r="X151" s="11">
        <f t="shared" si="40"/>
        <v>4.876199999999998E+18</v>
      </c>
      <c r="Y151" s="11">
        <f t="shared" si="41"/>
        <v>5.5660000000000003E-18</v>
      </c>
      <c r="Z151" s="11">
        <f t="shared" si="42"/>
        <v>2.5609999999999999E-3</v>
      </c>
      <c r="AA151" s="16">
        <f t="shared" si="43"/>
        <v>6.4990560988009288E-2</v>
      </c>
      <c r="AB151" s="9">
        <f t="shared" si="33"/>
        <v>3.6819931074375777E-2</v>
      </c>
      <c r="AC151" s="9">
        <f t="shared" si="34"/>
        <v>0.93500943901199085</v>
      </c>
      <c r="AD151" s="15">
        <f t="shared" si="35"/>
        <v>25.377024985556154</v>
      </c>
      <c r="AE151" s="3">
        <f t="shared" si="44"/>
        <v>670.14639999999986</v>
      </c>
      <c r="AF151" s="2">
        <f t="shared" si="45"/>
        <v>0.25</v>
      </c>
      <c r="AG151" s="9">
        <f t="shared" si="46"/>
        <v>8.3737635091363123E-3</v>
      </c>
      <c r="AH151" s="2">
        <f t="shared" si="47"/>
        <v>0.40520205828877176</v>
      </c>
    </row>
    <row r="152" spans="1:34">
      <c r="A152" s="1">
        <f>Raw!A152</f>
        <v>139</v>
      </c>
      <c r="B152" s="14">
        <f>Raw!B152</f>
        <v>0.44437499999999996</v>
      </c>
      <c r="C152" s="15">
        <f>Raw!C152</f>
        <v>94.7</v>
      </c>
      <c r="D152" s="15">
        <f>IF(C152&gt;0.5,Raw!D152*D$11,-999)</f>
        <v>7.2</v>
      </c>
      <c r="E152" s="9">
        <f>IF(Raw!$G152&gt;$C$8,IF(Raw!$Q152&gt;$C$8,IF(Raw!$N152&gt;$C$9,IF(Raw!$N152&lt;$A$9,IF(Raw!$X152&gt;$C$9,IF(Raw!$X152&lt;$A$9,Raw!H152,-999),-999),-999),-999),-999),-999)</f>
        <v>3.4486999999999997E-2</v>
      </c>
      <c r="F152" s="9">
        <f>IF(Raw!$G152&gt;$C$8,IF(Raw!$Q152&gt;$C$8,IF(Raw!$N152&gt;$C$9,IF(Raw!$N152&lt;$A$9,IF(Raw!$X152&gt;$C$9,IF(Raw!$X152&lt;$A$9,Raw!I152,-999),-999),-999),-999),-999),-999)</f>
        <v>6.4905000000000004E-2</v>
      </c>
      <c r="G152" s="9">
        <f>Raw!G152</f>
        <v>0.90073400000000003</v>
      </c>
      <c r="H152" s="9">
        <f>IF(Raw!$G152&gt;$C$8,IF(Raw!$Q152&gt;$C$8,IF(Raw!$N152&gt;$C$9,IF(Raw!$N152&lt;$A$9,IF(Raw!$X152&gt;$C$9,IF(Raw!$X152&lt;$A$9,Raw!L152,-999),-999),-999),-999),-999),-999)</f>
        <v>745.1</v>
      </c>
      <c r="I152" s="9">
        <f>IF(Raw!$G152&gt;$C$8,IF(Raw!$Q152&gt;$C$8,IF(Raw!$N152&gt;$C$9,IF(Raw!$N152&lt;$A$9,IF(Raw!$X152&gt;$C$9,IF(Raw!$X152&lt;$A$9,Raw!M152,-999),-999),-999),-999),-999),-999)</f>
        <v>0.14408000000000001</v>
      </c>
      <c r="J152" s="9">
        <f>IF(Raw!$G152&gt;$C$8,IF(Raw!$Q152&gt;$C$8,IF(Raw!$N152&gt;$C$9,IF(Raw!$N152&lt;$A$9,IF(Raw!$X152&gt;$C$9,IF(Raw!$X152&lt;$A$9,Raw!N152,-999),-999),-999),-999),-999),-999)</f>
        <v>1971</v>
      </c>
      <c r="K152" s="9">
        <f>IF(Raw!$G152&gt;$C$8,IF(Raw!$Q152&gt;$C$8,IF(Raw!$N152&gt;$C$9,IF(Raw!$N152&lt;$A$9,IF(Raw!$X152&gt;$C$9,IF(Raw!$X152&lt;$A$9,Raw!R152,-999),-999),-999),-999),-999),-999)</f>
        <v>3.4147999999999998E-2</v>
      </c>
      <c r="L152" s="9">
        <f>IF(Raw!$G152&gt;$C$8,IF(Raw!$Q152&gt;$C$8,IF(Raw!$N152&gt;$C$9,IF(Raw!$N152&lt;$A$9,IF(Raw!$X152&gt;$C$9,IF(Raw!$X152&lt;$A$9,Raw!S152,-999),-999),-999),-999),-999),-999)</f>
        <v>6.0200999999999998E-2</v>
      </c>
      <c r="M152" s="9">
        <f>Raw!Q152</f>
        <v>0.923786</v>
      </c>
      <c r="N152" s="9">
        <f>IF(Raw!$G152&gt;$C$8,IF(Raw!$Q152&gt;$C$8,IF(Raw!$N152&gt;$C$9,IF(Raw!$N152&lt;$A$9,IF(Raw!$X152&gt;$C$9,IF(Raw!$X152&lt;$A$9,Raw!V152,-999),-999),-999),-999),-999),-999)</f>
        <v>612.29999999999995</v>
      </c>
      <c r="O152" s="9">
        <f>IF(Raw!$G152&gt;$C$8,IF(Raw!$Q152&gt;$C$8,IF(Raw!$N152&gt;$C$9,IF(Raw!$N152&lt;$A$9,IF(Raw!$X152&gt;$C$9,IF(Raw!$X152&lt;$A$9,Raw!W152,-999),-999),-999),-999),-999),-999)</f>
        <v>2.4390000000000002E-3</v>
      </c>
      <c r="P152" s="9">
        <f>IF(Raw!$G152&gt;$C$8,IF(Raw!$Q152&gt;$C$8,IF(Raw!$N152&gt;$C$9,IF(Raw!$N152&lt;$A$9,IF(Raw!$X152&gt;$C$9,IF(Raw!$X152&lt;$A$9,Raw!X152,-999),-999),-999),-999),-999),-999)</f>
        <v>1028</v>
      </c>
      <c r="R152" s="9">
        <f t="shared" si="36"/>
        <v>3.0418000000000008E-2</v>
      </c>
      <c r="S152" s="9">
        <f t="shared" si="37"/>
        <v>0.4686541868885295</v>
      </c>
      <c r="T152" s="9">
        <f t="shared" si="38"/>
        <v>2.6053E-2</v>
      </c>
      <c r="U152" s="9">
        <f t="shared" si="39"/>
        <v>0.43276689755984121</v>
      </c>
      <c r="V152" s="15">
        <f t="shared" si="32"/>
        <v>0</v>
      </c>
      <c r="X152" s="11">
        <f t="shared" si="40"/>
        <v>4.3343999999999995E+18</v>
      </c>
      <c r="Y152" s="11">
        <f t="shared" si="41"/>
        <v>7.4509999999999999E-18</v>
      </c>
      <c r="Z152" s="11">
        <f t="shared" si="42"/>
        <v>1.9710000000000001E-3</v>
      </c>
      <c r="AA152" s="16">
        <f t="shared" si="43"/>
        <v>5.9845228547049455E-2</v>
      </c>
      <c r="AB152" s="9">
        <f t="shared" si="33"/>
        <v>3.5707147739336274E-2</v>
      </c>
      <c r="AC152" s="9">
        <f t="shared" si="34"/>
        <v>0.94015477145295068</v>
      </c>
      <c r="AD152" s="15">
        <f t="shared" si="35"/>
        <v>30.36287597516462</v>
      </c>
      <c r="AE152" s="3">
        <f t="shared" si="44"/>
        <v>897.10039999999969</v>
      </c>
      <c r="AF152" s="2">
        <f t="shared" si="45"/>
        <v>0.25</v>
      </c>
      <c r="AG152" s="9">
        <f t="shared" si="46"/>
        <v>1.0107728951358638E-2</v>
      </c>
      <c r="AH152" s="2">
        <f t="shared" si="47"/>
        <v>0.4891077436384354</v>
      </c>
    </row>
    <row r="153" spans="1:34">
      <c r="A153" s="1">
        <f>Raw!A153</f>
        <v>140</v>
      </c>
      <c r="B153" s="14">
        <f>Raw!B153</f>
        <v>0.44443287037037038</v>
      </c>
      <c r="C153" s="15">
        <f>Raw!C153</f>
        <v>96.2</v>
      </c>
      <c r="D153" s="15">
        <f>IF(C153&gt;0.5,Raw!D153*D$11,-999)</f>
        <v>7.2</v>
      </c>
      <c r="E153" s="9">
        <f>IF(Raw!$G153&gt;$C$8,IF(Raw!$Q153&gt;$C$8,IF(Raw!$N153&gt;$C$9,IF(Raw!$N153&lt;$A$9,IF(Raw!$X153&gt;$C$9,IF(Raw!$X153&lt;$A$9,Raw!H153,-999),-999),-999),-999),-999),-999)</f>
        <v>3.6184000000000001E-2</v>
      </c>
      <c r="F153" s="9">
        <f>IF(Raw!$G153&gt;$C$8,IF(Raw!$Q153&gt;$C$8,IF(Raw!$N153&gt;$C$9,IF(Raw!$N153&lt;$A$9,IF(Raw!$X153&gt;$C$9,IF(Raw!$X153&lt;$A$9,Raw!I153,-999),-999),-999),-999),-999),-999)</f>
        <v>6.3352000000000006E-2</v>
      </c>
      <c r="G153" s="9">
        <f>Raw!G153</f>
        <v>0.901007</v>
      </c>
      <c r="H153" s="9">
        <f>IF(Raw!$G153&gt;$C$8,IF(Raw!$Q153&gt;$C$8,IF(Raw!$N153&gt;$C$9,IF(Raw!$N153&lt;$A$9,IF(Raw!$X153&gt;$C$9,IF(Raw!$X153&lt;$A$9,Raw!L153,-999),-999),-999),-999),-999),-999)</f>
        <v>702.5</v>
      </c>
      <c r="I153" s="9">
        <f>IF(Raw!$G153&gt;$C$8,IF(Raw!$Q153&gt;$C$8,IF(Raw!$N153&gt;$C$9,IF(Raw!$N153&lt;$A$9,IF(Raw!$X153&gt;$C$9,IF(Raw!$X153&lt;$A$9,Raw!M153,-999),-999),-999),-999),-999),-999)</f>
        <v>0.19028900000000001</v>
      </c>
      <c r="J153" s="9">
        <f>IF(Raw!$G153&gt;$C$8,IF(Raw!$Q153&gt;$C$8,IF(Raw!$N153&gt;$C$9,IF(Raw!$N153&lt;$A$9,IF(Raw!$X153&gt;$C$9,IF(Raw!$X153&lt;$A$9,Raw!N153,-999),-999),-999),-999),-999),-999)</f>
        <v>1668</v>
      </c>
      <c r="K153" s="9">
        <f>IF(Raw!$G153&gt;$C$8,IF(Raw!$Q153&gt;$C$8,IF(Raw!$N153&gt;$C$9,IF(Raw!$N153&lt;$A$9,IF(Raw!$X153&gt;$C$9,IF(Raw!$X153&lt;$A$9,Raw!R153,-999),-999),-999),-999),-999),-999)</f>
        <v>3.7654E-2</v>
      </c>
      <c r="L153" s="9">
        <f>IF(Raw!$G153&gt;$C$8,IF(Raw!$Q153&gt;$C$8,IF(Raw!$N153&gt;$C$9,IF(Raw!$N153&lt;$A$9,IF(Raw!$X153&gt;$C$9,IF(Raw!$X153&lt;$A$9,Raw!S153,-999),-999),-999),-999),-999),-999)</f>
        <v>6.4070000000000002E-2</v>
      </c>
      <c r="M153" s="9">
        <f>Raw!Q153</f>
        <v>0.90841300000000003</v>
      </c>
      <c r="N153" s="9">
        <f>IF(Raw!$G153&gt;$C$8,IF(Raw!$Q153&gt;$C$8,IF(Raw!$N153&gt;$C$9,IF(Raw!$N153&lt;$A$9,IF(Raw!$X153&gt;$C$9,IF(Raw!$X153&lt;$A$9,Raw!V153,-999),-999),-999),-999),-999),-999)</f>
        <v>559.70000000000005</v>
      </c>
      <c r="O153" s="9">
        <f>IF(Raw!$G153&gt;$C$8,IF(Raw!$Q153&gt;$C$8,IF(Raw!$N153&gt;$C$9,IF(Raw!$N153&lt;$A$9,IF(Raw!$X153&gt;$C$9,IF(Raw!$X153&lt;$A$9,Raw!W153,-999),-999),-999),-999),-999),-999)</f>
        <v>0.134323</v>
      </c>
      <c r="P153" s="9">
        <f>IF(Raw!$G153&gt;$C$8,IF(Raw!$Q153&gt;$C$8,IF(Raw!$N153&gt;$C$9,IF(Raw!$N153&lt;$A$9,IF(Raw!$X153&gt;$C$9,IF(Raw!$X153&lt;$A$9,Raw!X153,-999),-999),-999),-999),-999),-999)</f>
        <v>979</v>
      </c>
      <c r="R153" s="9">
        <f t="shared" si="36"/>
        <v>2.7168000000000005E-2</v>
      </c>
      <c r="S153" s="9">
        <f t="shared" si="37"/>
        <v>0.42884202550827127</v>
      </c>
      <c r="T153" s="9">
        <f t="shared" si="38"/>
        <v>2.6416000000000002E-2</v>
      </c>
      <c r="U153" s="9">
        <f t="shared" si="39"/>
        <v>0.41229904791634153</v>
      </c>
      <c r="V153" s="15">
        <f t="shared" si="32"/>
        <v>0</v>
      </c>
      <c r="X153" s="11">
        <f t="shared" si="40"/>
        <v>4.3343999999999995E+18</v>
      </c>
      <c r="Y153" s="11">
        <f t="shared" si="41"/>
        <v>7.0249999999999992E-18</v>
      </c>
      <c r="Z153" s="11">
        <f t="shared" si="42"/>
        <v>1.668E-3</v>
      </c>
      <c r="AA153" s="16">
        <f t="shared" si="43"/>
        <v>4.8334336643481343E-2</v>
      </c>
      <c r="AB153" s="9">
        <f t="shared" si="33"/>
        <v>3.8930799836774201E-2</v>
      </c>
      <c r="AC153" s="9">
        <f t="shared" si="34"/>
        <v>0.95166566335651881</v>
      </c>
      <c r="AD153" s="15">
        <f t="shared" si="35"/>
        <v>28.977420050048771</v>
      </c>
      <c r="AE153" s="3">
        <f t="shared" si="44"/>
        <v>845.80999999999972</v>
      </c>
      <c r="AF153" s="2">
        <f t="shared" si="45"/>
        <v>0.25</v>
      </c>
      <c r="AG153" s="9">
        <f t="shared" si="46"/>
        <v>9.1902789982361635E-3</v>
      </c>
      <c r="AH153" s="2">
        <f t="shared" si="47"/>
        <v>0.44471281787100031</v>
      </c>
    </row>
    <row r="154" spans="1:34">
      <c r="A154" s="1">
        <f>Raw!A154</f>
        <v>141</v>
      </c>
      <c r="B154" s="14">
        <f>Raw!B154</f>
        <v>0.44449074074074074</v>
      </c>
      <c r="C154" s="15">
        <f>Raw!C154</f>
        <v>96.9</v>
      </c>
      <c r="D154" s="15">
        <f>IF(C154&gt;0.5,Raw!D154*D$11,-999)</f>
        <v>7.2</v>
      </c>
      <c r="E154" s="9">
        <f>IF(Raw!$G154&gt;$C$8,IF(Raw!$Q154&gt;$C$8,IF(Raw!$N154&gt;$C$9,IF(Raw!$N154&lt;$A$9,IF(Raw!$X154&gt;$C$9,IF(Raw!$X154&lt;$A$9,Raw!H154,-999),-999),-999),-999),-999),-999)</f>
        <v>3.3973000000000003E-2</v>
      </c>
      <c r="F154" s="9">
        <f>IF(Raw!$G154&gt;$C$8,IF(Raw!$Q154&gt;$C$8,IF(Raw!$N154&gt;$C$9,IF(Raw!$N154&lt;$A$9,IF(Raw!$X154&gt;$C$9,IF(Raw!$X154&lt;$A$9,Raw!I154,-999),-999),-999),-999),-999),-999)</f>
        <v>5.8339000000000002E-2</v>
      </c>
      <c r="G154" s="9">
        <f>Raw!G154</f>
        <v>0.86043899999999995</v>
      </c>
      <c r="H154" s="9">
        <f>IF(Raw!$G154&gt;$C$8,IF(Raw!$Q154&gt;$C$8,IF(Raw!$N154&gt;$C$9,IF(Raw!$N154&lt;$A$9,IF(Raw!$X154&gt;$C$9,IF(Raw!$X154&lt;$A$9,Raw!L154,-999),-999),-999),-999),-999),-999)</f>
        <v>628.6</v>
      </c>
      <c r="I154" s="9">
        <f>IF(Raw!$G154&gt;$C$8,IF(Raw!$Q154&gt;$C$8,IF(Raw!$N154&gt;$C$9,IF(Raw!$N154&lt;$A$9,IF(Raw!$X154&gt;$C$9,IF(Raw!$X154&lt;$A$9,Raw!M154,-999),-999),-999),-999),-999),-999)</f>
        <v>0.14408000000000001</v>
      </c>
      <c r="J154" s="9">
        <f>IF(Raw!$G154&gt;$C$8,IF(Raw!$Q154&gt;$C$8,IF(Raw!$N154&gt;$C$9,IF(Raw!$N154&lt;$A$9,IF(Raw!$X154&gt;$C$9,IF(Raw!$X154&lt;$A$9,Raw!N154,-999),-999),-999),-999),-999),-999)</f>
        <v>2547</v>
      </c>
      <c r="K154" s="9">
        <f>IF(Raw!$G154&gt;$C$8,IF(Raw!$Q154&gt;$C$8,IF(Raw!$N154&gt;$C$9,IF(Raw!$N154&lt;$A$9,IF(Raw!$X154&gt;$C$9,IF(Raw!$X154&lt;$A$9,Raw!R154,-999),-999),-999),-999),-999),-999)</f>
        <v>3.5931999999999999E-2</v>
      </c>
      <c r="L154" s="9">
        <f>IF(Raw!$G154&gt;$C$8,IF(Raw!$Q154&gt;$C$8,IF(Raw!$N154&gt;$C$9,IF(Raw!$N154&lt;$A$9,IF(Raw!$X154&gt;$C$9,IF(Raw!$X154&lt;$A$9,Raw!S154,-999),-999),-999),-999),-999),-999)</f>
        <v>6.1365999999999997E-2</v>
      </c>
      <c r="M154" s="9">
        <f>Raw!Q154</f>
        <v>0.86771200000000004</v>
      </c>
      <c r="N154" s="9">
        <f>IF(Raw!$G154&gt;$C$8,IF(Raw!$Q154&gt;$C$8,IF(Raw!$N154&gt;$C$9,IF(Raw!$N154&lt;$A$9,IF(Raw!$X154&gt;$C$9,IF(Raw!$X154&lt;$A$9,Raw!V154,-999),-999),-999),-999),-999),-999)</f>
        <v>705.6</v>
      </c>
      <c r="O154" s="9">
        <f>IF(Raw!$G154&gt;$C$8,IF(Raw!$Q154&gt;$C$8,IF(Raw!$N154&gt;$C$9,IF(Raw!$N154&lt;$A$9,IF(Raw!$X154&gt;$C$9,IF(Raw!$X154&lt;$A$9,Raw!W154,-999),-999),-999),-999),-999),-999)</f>
        <v>0.193304</v>
      </c>
      <c r="P154" s="9">
        <f>IF(Raw!$G154&gt;$C$8,IF(Raw!$Q154&gt;$C$8,IF(Raw!$N154&gt;$C$9,IF(Raw!$N154&lt;$A$9,IF(Raw!$X154&gt;$C$9,IF(Raw!$X154&lt;$A$9,Raw!X154,-999),-999),-999),-999),-999),-999)</f>
        <v>1815</v>
      </c>
      <c r="R154" s="9">
        <f t="shared" si="36"/>
        <v>2.4365999999999999E-2</v>
      </c>
      <c r="S154" s="9">
        <f t="shared" si="37"/>
        <v>0.41766228423524571</v>
      </c>
      <c r="T154" s="9">
        <f t="shared" si="38"/>
        <v>2.5433999999999998E-2</v>
      </c>
      <c r="U154" s="9">
        <f t="shared" si="39"/>
        <v>0.41446403545937488</v>
      </c>
      <c r="V154" s="15">
        <f t="shared" si="32"/>
        <v>0</v>
      </c>
      <c r="X154" s="11">
        <f t="shared" si="40"/>
        <v>4.3343999999999995E+18</v>
      </c>
      <c r="Y154" s="11">
        <f t="shared" si="41"/>
        <v>6.2859999999999995E-18</v>
      </c>
      <c r="Z154" s="11">
        <f t="shared" si="42"/>
        <v>2.5469999999999998E-3</v>
      </c>
      <c r="AA154" s="16">
        <f t="shared" si="43"/>
        <v>6.4892408313558136E-2</v>
      </c>
      <c r="AB154" s="9">
        <f t="shared" si="33"/>
        <v>3.7582473513047034E-2</v>
      </c>
      <c r="AC154" s="9">
        <f t="shared" si="34"/>
        <v>0.93510759168644197</v>
      </c>
      <c r="AD154" s="15">
        <f t="shared" si="35"/>
        <v>25.477977351220314</v>
      </c>
      <c r="AE154" s="3">
        <f t="shared" si="44"/>
        <v>756.83439999999973</v>
      </c>
      <c r="AF154" s="2">
        <f t="shared" si="45"/>
        <v>0.25</v>
      </c>
      <c r="AG154" s="9">
        <f t="shared" si="46"/>
        <v>8.1228502371764044E-3</v>
      </c>
      <c r="AH154" s="2">
        <f t="shared" si="47"/>
        <v>0.39306049564024509</v>
      </c>
    </row>
    <row r="155" spans="1:34">
      <c r="A155" s="1">
        <f>Raw!A155</f>
        <v>142</v>
      </c>
      <c r="B155" s="14">
        <f>Raw!B155</f>
        <v>0.44453703703703701</v>
      </c>
      <c r="C155" s="15">
        <f>Raw!C155</f>
        <v>98.2</v>
      </c>
      <c r="D155" s="15">
        <f>IF(C155&gt;0.5,Raw!D155*D$11,-999)</f>
        <v>7.2</v>
      </c>
      <c r="E155" s="9">
        <f>IF(Raw!$G155&gt;$C$8,IF(Raw!$Q155&gt;$C$8,IF(Raw!$N155&gt;$C$9,IF(Raw!$N155&lt;$A$9,IF(Raw!$X155&gt;$C$9,IF(Raw!$X155&lt;$A$9,Raw!H155,-999),-999),-999),-999),-999),-999)</f>
        <v>3.2995999999999998E-2</v>
      </c>
      <c r="F155" s="9">
        <f>IF(Raw!$G155&gt;$C$8,IF(Raw!$Q155&gt;$C$8,IF(Raw!$N155&gt;$C$9,IF(Raw!$N155&lt;$A$9,IF(Raw!$X155&gt;$C$9,IF(Raw!$X155&lt;$A$9,Raw!I155,-999),-999),-999),-999),-999),-999)</f>
        <v>5.8515999999999999E-2</v>
      </c>
      <c r="G155" s="9">
        <f>Raw!G155</f>
        <v>0.84530000000000005</v>
      </c>
      <c r="H155" s="9">
        <f>IF(Raw!$G155&gt;$C$8,IF(Raw!$Q155&gt;$C$8,IF(Raw!$N155&gt;$C$9,IF(Raw!$N155&lt;$A$9,IF(Raw!$X155&gt;$C$9,IF(Raw!$X155&lt;$A$9,Raw!L155,-999),-999),-999),-999),-999),-999)</f>
        <v>676.2</v>
      </c>
      <c r="I155" s="9">
        <f>IF(Raw!$G155&gt;$C$8,IF(Raw!$Q155&gt;$C$8,IF(Raw!$N155&gt;$C$9,IF(Raw!$N155&lt;$A$9,IF(Raw!$X155&gt;$C$9,IF(Raw!$X155&lt;$A$9,Raw!M155,-999),-999),-999),-999),-999),-999)</f>
        <v>2.4390000000000002E-3</v>
      </c>
      <c r="J155" s="9">
        <f>IF(Raw!$G155&gt;$C$8,IF(Raw!$Q155&gt;$C$8,IF(Raw!$N155&gt;$C$9,IF(Raw!$N155&lt;$A$9,IF(Raw!$X155&gt;$C$9,IF(Raw!$X155&lt;$A$9,Raw!N155,-999),-999),-999),-999),-999),-999)</f>
        <v>1250</v>
      </c>
      <c r="K155" s="9">
        <f>IF(Raw!$G155&gt;$C$8,IF(Raw!$Q155&gt;$C$8,IF(Raw!$N155&gt;$C$9,IF(Raw!$N155&lt;$A$9,IF(Raw!$X155&gt;$C$9,IF(Raw!$X155&lt;$A$9,Raw!R155,-999),-999),-999),-999),-999),-999)</f>
        <v>3.4465999999999997E-2</v>
      </c>
      <c r="L155" s="9">
        <f>IF(Raw!$G155&gt;$C$8,IF(Raw!$Q155&gt;$C$8,IF(Raw!$N155&gt;$C$9,IF(Raw!$N155&lt;$A$9,IF(Raw!$X155&gt;$C$9,IF(Raw!$X155&lt;$A$9,Raw!S155,-999),-999),-999),-999),-999),-999)</f>
        <v>6.0319999999999999E-2</v>
      </c>
      <c r="M155" s="9">
        <f>Raw!Q155</f>
        <v>0.860039</v>
      </c>
      <c r="N155" s="9">
        <f>IF(Raw!$G155&gt;$C$8,IF(Raw!$Q155&gt;$C$8,IF(Raw!$N155&gt;$C$9,IF(Raw!$N155&lt;$A$9,IF(Raw!$X155&gt;$C$9,IF(Raw!$X155&lt;$A$9,Raw!V155,-999),-999),-999),-999),-999),-999)</f>
        <v>805.8</v>
      </c>
      <c r="O155" s="9">
        <f>IF(Raw!$G155&gt;$C$8,IF(Raw!$Q155&gt;$C$8,IF(Raw!$N155&gt;$C$9,IF(Raw!$N155&lt;$A$9,IF(Raw!$X155&gt;$C$9,IF(Raw!$X155&lt;$A$9,Raw!W155,-999),-999),-999),-999),-999),-999)</f>
        <v>0.48447899999999999</v>
      </c>
      <c r="P155" s="9">
        <f>IF(Raw!$G155&gt;$C$8,IF(Raw!$Q155&gt;$C$8,IF(Raw!$N155&gt;$C$9,IF(Raw!$N155&lt;$A$9,IF(Raw!$X155&gt;$C$9,IF(Raw!$X155&lt;$A$9,Raw!X155,-999),-999),-999),-999),-999),-999)</f>
        <v>639</v>
      </c>
      <c r="R155" s="9">
        <f t="shared" si="36"/>
        <v>2.5520000000000001E-2</v>
      </c>
      <c r="S155" s="9">
        <f t="shared" si="37"/>
        <v>0.43612003554583367</v>
      </c>
      <c r="T155" s="9">
        <f t="shared" si="38"/>
        <v>2.5854000000000002E-2</v>
      </c>
      <c r="U155" s="9">
        <f t="shared" si="39"/>
        <v>0.4286140583554377</v>
      </c>
      <c r="V155" s="15">
        <f t="shared" si="32"/>
        <v>0</v>
      </c>
      <c r="X155" s="11">
        <f t="shared" si="40"/>
        <v>4.3343999999999995E+18</v>
      </c>
      <c r="Y155" s="11">
        <f t="shared" si="41"/>
        <v>6.7619999999999999E-18</v>
      </c>
      <c r="Z155" s="11">
        <f t="shared" si="42"/>
        <v>1.25E-3</v>
      </c>
      <c r="AA155" s="16">
        <f t="shared" si="43"/>
        <v>3.5341718562420389E-2</v>
      </c>
      <c r="AB155" s="9">
        <f t="shared" si="33"/>
        <v>3.5379724791712815E-2</v>
      </c>
      <c r="AC155" s="9">
        <f t="shared" si="34"/>
        <v>0.96465828143757959</v>
      </c>
      <c r="AD155" s="15">
        <f t="shared" si="35"/>
        <v>28.273374849936307</v>
      </c>
      <c r="AE155" s="3">
        <f t="shared" si="44"/>
        <v>814.1447999999998</v>
      </c>
      <c r="AF155" s="2">
        <f t="shared" si="45"/>
        <v>0.25</v>
      </c>
      <c r="AG155" s="9">
        <f t="shared" si="46"/>
        <v>9.3218199521813566E-3</v>
      </c>
      <c r="AH155" s="2">
        <f t="shared" si="47"/>
        <v>0.45107801617516857</v>
      </c>
    </row>
    <row r="156" spans="1:34">
      <c r="A156" s="1">
        <f>Raw!A156</f>
        <v>143</v>
      </c>
      <c r="B156" s="14">
        <f>Raw!B156</f>
        <v>0.44459490740740742</v>
      </c>
      <c r="C156" s="15">
        <f>Raw!C156</f>
        <v>98.5</v>
      </c>
      <c r="D156" s="15">
        <f>IF(C156&gt;0.5,Raw!D156*D$11,-999)</f>
        <v>7.2</v>
      </c>
      <c r="E156" s="9">
        <f>IF(Raw!$G156&gt;$C$8,IF(Raw!$Q156&gt;$C$8,IF(Raw!$N156&gt;$C$9,IF(Raw!$N156&lt;$A$9,IF(Raw!$X156&gt;$C$9,IF(Raw!$X156&lt;$A$9,Raw!H156,-999),-999),-999),-999),-999),-999)</f>
        <v>3.1335000000000002E-2</v>
      </c>
      <c r="F156" s="9">
        <f>IF(Raw!$G156&gt;$C$8,IF(Raw!$Q156&gt;$C$8,IF(Raw!$N156&gt;$C$9,IF(Raw!$N156&lt;$A$9,IF(Raw!$X156&gt;$C$9,IF(Raw!$X156&lt;$A$9,Raw!I156,-999),-999),-999),-999),-999),-999)</f>
        <v>5.6696000000000003E-2</v>
      </c>
      <c r="G156" s="9">
        <f>Raw!G156</f>
        <v>0.873394</v>
      </c>
      <c r="H156" s="9">
        <f>IF(Raw!$G156&gt;$C$8,IF(Raw!$Q156&gt;$C$8,IF(Raw!$N156&gt;$C$9,IF(Raw!$N156&lt;$A$9,IF(Raw!$X156&gt;$C$9,IF(Raw!$X156&lt;$A$9,Raw!L156,-999),-999),-999),-999),-999),-999)</f>
        <v>668.1</v>
      </c>
      <c r="I156" s="9">
        <f>IF(Raw!$G156&gt;$C$8,IF(Raw!$Q156&gt;$C$8,IF(Raw!$N156&gt;$C$9,IF(Raw!$N156&lt;$A$9,IF(Raw!$X156&gt;$C$9,IF(Raw!$X156&lt;$A$9,Raw!M156,-999),-999),-999),-999),-999),-999)</f>
        <v>2.4390000000000002E-3</v>
      </c>
      <c r="J156" s="9">
        <f>IF(Raw!$G156&gt;$C$8,IF(Raw!$Q156&gt;$C$8,IF(Raw!$N156&gt;$C$9,IF(Raw!$N156&lt;$A$9,IF(Raw!$X156&gt;$C$9,IF(Raw!$X156&lt;$A$9,Raw!N156,-999),-999),-999),-999),-999),-999)</f>
        <v>1325</v>
      </c>
      <c r="K156" s="9">
        <f>IF(Raw!$G156&gt;$C$8,IF(Raw!$Q156&gt;$C$8,IF(Raw!$N156&gt;$C$9,IF(Raw!$N156&lt;$A$9,IF(Raw!$X156&gt;$C$9,IF(Raw!$X156&lt;$A$9,Raw!R156,-999),-999),-999),-999),-999),-999)</f>
        <v>3.3673000000000002E-2</v>
      </c>
      <c r="L156" s="9">
        <f>IF(Raw!$G156&gt;$C$8,IF(Raw!$Q156&gt;$C$8,IF(Raw!$N156&gt;$C$9,IF(Raw!$N156&lt;$A$9,IF(Raw!$X156&gt;$C$9,IF(Raw!$X156&lt;$A$9,Raw!S156,-999),-999),-999),-999),-999),-999)</f>
        <v>5.8611000000000003E-2</v>
      </c>
      <c r="M156" s="9">
        <f>Raw!Q156</f>
        <v>0.88218399999999997</v>
      </c>
      <c r="N156" s="9">
        <f>IF(Raw!$G156&gt;$C$8,IF(Raw!$Q156&gt;$C$8,IF(Raw!$N156&gt;$C$9,IF(Raw!$N156&lt;$A$9,IF(Raw!$X156&gt;$C$9,IF(Raw!$X156&lt;$A$9,Raw!V156,-999),-999),-999),-999),-999),-999)</f>
        <v>604.20000000000005</v>
      </c>
      <c r="O156" s="9">
        <f>IF(Raw!$G156&gt;$C$8,IF(Raw!$Q156&gt;$C$8,IF(Raw!$N156&gt;$C$9,IF(Raw!$N156&lt;$A$9,IF(Raw!$X156&gt;$C$9,IF(Raw!$X156&lt;$A$9,Raw!W156,-999),-999),-999),-999),-999),-999)</f>
        <v>2.4390000000000002E-3</v>
      </c>
      <c r="P156" s="9">
        <f>IF(Raw!$G156&gt;$C$8,IF(Raw!$Q156&gt;$C$8,IF(Raw!$N156&gt;$C$9,IF(Raw!$N156&lt;$A$9,IF(Raw!$X156&gt;$C$9,IF(Raw!$X156&lt;$A$9,Raw!X156,-999),-999),-999),-999),-999),-999)</f>
        <v>803</v>
      </c>
      <c r="R156" s="9">
        <f t="shared" si="36"/>
        <v>2.5361000000000002E-2</v>
      </c>
      <c r="S156" s="9">
        <f t="shared" si="37"/>
        <v>0.44731550726682656</v>
      </c>
      <c r="T156" s="9">
        <f t="shared" si="38"/>
        <v>2.4938000000000002E-2</v>
      </c>
      <c r="U156" s="9">
        <f t="shared" si="39"/>
        <v>0.42548327105833378</v>
      </c>
      <c r="V156" s="15">
        <f t="shared" si="32"/>
        <v>0</v>
      </c>
      <c r="X156" s="11">
        <f t="shared" si="40"/>
        <v>4.3343999999999995E+18</v>
      </c>
      <c r="Y156" s="11">
        <f t="shared" si="41"/>
        <v>6.6810000000000001E-18</v>
      </c>
      <c r="Z156" s="11">
        <f t="shared" si="42"/>
        <v>1.325E-3</v>
      </c>
      <c r="AA156" s="16">
        <f t="shared" si="43"/>
        <v>3.6951698633371173E-2</v>
      </c>
      <c r="AB156" s="9">
        <f t="shared" si="33"/>
        <v>3.4594501460519012E-2</v>
      </c>
      <c r="AC156" s="9">
        <f t="shared" si="34"/>
        <v>0.96304830136662889</v>
      </c>
      <c r="AD156" s="15">
        <f t="shared" si="35"/>
        <v>27.888074440280128</v>
      </c>
      <c r="AE156" s="3">
        <f t="shared" si="44"/>
        <v>804.39239999999984</v>
      </c>
      <c r="AF156" s="2">
        <f t="shared" si="45"/>
        <v>0.25</v>
      </c>
      <c r="AG156" s="9">
        <f t="shared" si="46"/>
        <v>9.1276224125913068E-3</v>
      </c>
      <c r="AH156" s="2">
        <f t="shared" si="47"/>
        <v>0.44168089829971768</v>
      </c>
    </row>
    <row r="157" spans="1:34">
      <c r="A157" s="1">
        <f>Raw!A157</f>
        <v>144</v>
      </c>
      <c r="B157" s="14">
        <f>Raw!B157</f>
        <v>0.44465277777777779</v>
      </c>
      <c r="C157" s="15">
        <f>Raw!C157</f>
        <v>100.4</v>
      </c>
      <c r="D157" s="15">
        <f>IF(C157&gt;0.5,Raw!D157*D$11,-999)</f>
        <v>7.2</v>
      </c>
      <c r="E157" s="9">
        <f>IF(Raw!$G157&gt;$C$8,IF(Raw!$Q157&gt;$C$8,IF(Raw!$N157&gt;$C$9,IF(Raw!$N157&lt;$A$9,IF(Raw!$X157&gt;$C$9,IF(Raw!$X157&lt;$A$9,Raw!H157,-999),-999),-999),-999),-999),-999)</f>
        <v>3.0737E-2</v>
      </c>
      <c r="F157" s="9">
        <f>IF(Raw!$G157&gt;$C$8,IF(Raw!$Q157&gt;$C$8,IF(Raw!$N157&gt;$C$9,IF(Raw!$N157&lt;$A$9,IF(Raw!$X157&gt;$C$9,IF(Raw!$X157&lt;$A$9,Raw!I157,-999),-999),-999),-999),-999),-999)</f>
        <v>5.8131000000000002E-2</v>
      </c>
      <c r="G157" s="9">
        <f>Raw!G157</f>
        <v>0.87190599999999996</v>
      </c>
      <c r="H157" s="9">
        <f>IF(Raw!$G157&gt;$C$8,IF(Raw!$Q157&gt;$C$8,IF(Raw!$N157&gt;$C$9,IF(Raw!$N157&lt;$A$9,IF(Raw!$X157&gt;$C$9,IF(Raw!$X157&lt;$A$9,Raw!L157,-999),-999),-999),-999),-999),-999)</f>
        <v>676.2</v>
      </c>
      <c r="I157" s="9">
        <f>IF(Raw!$G157&gt;$C$8,IF(Raw!$Q157&gt;$C$8,IF(Raw!$N157&gt;$C$9,IF(Raw!$N157&lt;$A$9,IF(Raw!$X157&gt;$C$9,IF(Raw!$X157&lt;$A$9,Raw!M157,-999),-999),-999),-999),-999),-999)</f>
        <v>2.4390000000000002E-3</v>
      </c>
      <c r="J157" s="9">
        <f>IF(Raw!$G157&gt;$C$8,IF(Raw!$Q157&gt;$C$8,IF(Raw!$N157&gt;$C$9,IF(Raw!$N157&lt;$A$9,IF(Raw!$X157&gt;$C$9,IF(Raw!$X157&lt;$A$9,Raw!N157,-999),-999),-999),-999),-999),-999)</f>
        <v>1605</v>
      </c>
      <c r="K157" s="9">
        <f>IF(Raw!$G157&gt;$C$8,IF(Raw!$Q157&gt;$C$8,IF(Raw!$N157&gt;$C$9,IF(Raw!$N157&lt;$A$9,IF(Raw!$X157&gt;$C$9,IF(Raw!$X157&lt;$A$9,Raw!R157,-999),-999),-999),-999),-999),-999)</f>
        <v>3.4175999999999998E-2</v>
      </c>
      <c r="L157" s="9">
        <f>IF(Raw!$G157&gt;$C$8,IF(Raw!$Q157&gt;$C$8,IF(Raw!$N157&gt;$C$9,IF(Raw!$N157&lt;$A$9,IF(Raw!$X157&gt;$C$9,IF(Raw!$X157&lt;$A$9,Raw!S157,-999),-999),-999),-999),-999),-999)</f>
        <v>6.0387999999999997E-2</v>
      </c>
      <c r="M157" s="9">
        <f>Raw!Q157</f>
        <v>0.89966599999999997</v>
      </c>
      <c r="N157" s="9">
        <f>IF(Raw!$G157&gt;$C$8,IF(Raw!$Q157&gt;$C$8,IF(Raw!$N157&gt;$C$9,IF(Raw!$N157&lt;$A$9,IF(Raw!$X157&gt;$C$9,IF(Raw!$X157&lt;$A$9,Raw!V157,-999),-999),-999),-999),-999),-999)</f>
        <v>663</v>
      </c>
      <c r="O157" s="9">
        <f>IF(Raw!$G157&gt;$C$8,IF(Raw!$Q157&gt;$C$8,IF(Raw!$N157&gt;$C$9,IF(Raw!$N157&lt;$A$9,IF(Raw!$X157&gt;$C$9,IF(Raw!$X157&lt;$A$9,Raw!W157,-999),-999),-999),-999),-999),-999)</f>
        <v>0.272949</v>
      </c>
      <c r="P157" s="9">
        <f>IF(Raw!$G157&gt;$C$8,IF(Raw!$Q157&gt;$C$8,IF(Raw!$N157&gt;$C$9,IF(Raw!$N157&lt;$A$9,IF(Raw!$X157&gt;$C$9,IF(Raw!$X157&lt;$A$9,Raw!X157,-999),-999),-999),-999),-999),-999)</f>
        <v>1273</v>
      </c>
      <c r="R157" s="9">
        <f t="shared" si="36"/>
        <v>2.7394000000000002E-2</v>
      </c>
      <c r="S157" s="9">
        <f t="shared" si="37"/>
        <v>0.47124597890970393</v>
      </c>
      <c r="T157" s="9">
        <f t="shared" si="38"/>
        <v>2.6211999999999999E-2</v>
      </c>
      <c r="U157" s="9">
        <f t="shared" si="39"/>
        <v>0.43405974696959659</v>
      </c>
      <c r="V157" s="15">
        <f t="shared" si="32"/>
        <v>0</v>
      </c>
      <c r="X157" s="11">
        <f t="shared" si="40"/>
        <v>4.3343999999999995E+18</v>
      </c>
      <c r="Y157" s="11">
        <f t="shared" si="41"/>
        <v>6.7619999999999999E-18</v>
      </c>
      <c r="Z157" s="11">
        <f t="shared" si="42"/>
        <v>1.6049999999999999E-3</v>
      </c>
      <c r="AA157" s="16">
        <f t="shared" si="43"/>
        <v>4.4927823905846688E-2</v>
      </c>
      <c r="AB157" s="9">
        <f t="shared" si="33"/>
        <v>3.5353648120220051E-2</v>
      </c>
      <c r="AC157" s="9">
        <f t="shared" si="34"/>
        <v>0.95507217609415329</v>
      </c>
      <c r="AD157" s="15">
        <f t="shared" si="35"/>
        <v>27.992413648502609</v>
      </c>
      <c r="AE157" s="3">
        <f t="shared" si="44"/>
        <v>814.1447999999998</v>
      </c>
      <c r="AF157" s="2">
        <f t="shared" si="45"/>
        <v>0.25</v>
      </c>
      <c r="AG157" s="9">
        <f t="shared" si="46"/>
        <v>9.3464461425671729E-3</v>
      </c>
      <c r="AH157" s="2">
        <f t="shared" si="47"/>
        <v>0.45226966471184582</v>
      </c>
    </row>
    <row r="158" spans="1:34">
      <c r="A158" s="1">
        <f>Raw!A158</f>
        <v>145</v>
      </c>
      <c r="B158" s="14">
        <f>Raw!B158</f>
        <v>0.44471064814814815</v>
      </c>
      <c r="C158" s="15">
        <f>Raw!C158</f>
        <v>100.9</v>
      </c>
      <c r="D158" s="15">
        <f>IF(C158&gt;0.5,Raw!D158*D$11,-999)</f>
        <v>7.2</v>
      </c>
      <c r="E158" s="9">
        <f>IF(Raw!$G158&gt;$C$8,IF(Raw!$Q158&gt;$C$8,IF(Raw!$N158&gt;$C$9,IF(Raw!$N158&lt;$A$9,IF(Raw!$X158&gt;$C$9,IF(Raw!$X158&lt;$A$9,Raw!H158,-999),-999),-999),-999),-999),-999)</f>
        <v>3.2883999999999997E-2</v>
      </c>
      <c r="F158" s="9">
        <f>IF(Raw!$G158&gt;$C$8,IF(Raw!$Q158&gt;$C$8,IF(Raw!$N158&gt;$C$9,IF(Raw!$N158&lt;$A$9,IF(Raw!$X158&gt;$C$9,IF(Raw!$X158&lt;$A$9,Raw!I158,-999),-999),-999),-999),-999),-999)</f>
        <v>5.8800999999999999E-2</v>
      </c>
      <c r="G158" s="9">
        <f>Raw!G158</f>
        <v>0.879444</v>
      </c>
      <c r="H158" s="9">
        <f>IF(Raw!$G158&gt;$C$8,IF(Raw!$Q158&gt;$C$8,IF(Raw!$N158&gt;$C$9,IF(Raw!$N158&lt;$A$9,IF(Raw!$X158&gt;$C$9,IF(Raw!$X158&lt;$A$9,Raw!L158,-999),-999),-999),-999),-999),-999)</f>
        <v>625.5</v>
      </c>
      <c r="I158" s="9">
        <f>IF(Raw!$G158&gt;$C$8,IF(Raw!$Q158&gt;$C$8,IF(Raw!$N158&gt;$C$9,IF(Raw!$N158&lt;$A$9,IF(Raw!$X158&gt;$C$9,IF(Raw!$X158&lt;$A$9,Raw!M158,-999),-999),-999),-999),-999),-999)</f>
        <v>3.5875999999999998E-2</v>
      </c>
      <c r="J158" s="9">
        <f>IF(Raw!$G158&gt;$C$8,IF(Raw!$Q158&gt;$C$8,IF(Raw!$N158&gt;$C$9,IF(Raw!$N158&lt;$A$9,IF(Raw!$X158&gt;$C$9,IF(Raw!$X158&lt;$A$9,Raw!N158,-999),-999),-999),-999),-999),-999)</f>
        <v>1249</v>
      </c>
      <c r="K158" s="9">
        <f>IF(Raw!$G158&gt;$C$8,IF(Raw!$Q158&gt;$C$8,IF(Raw!$N158&gt;$C$9,IF(Raw!$N158&lt;$A$9,IF(Raw!$X158&gt;$C$9,IF(Raw!$X158&lt;$A$9,Raw!R158,-999),-999),-999),-999),-999),-999)</f>
        <v>3.2682999999999997E-2</v>
      </c>
      <c r="L158" s="9">
        <f>IF(Raw!$G158&gt;$C$8,IF(Raw!$Q158&gt;$C$8,IF(Raw!$N158&gt;$C$9,IF(Raw!$N158&lt;$A$9,IF(Raw!$X158&gt;$C$9,IF(Raw!$X158&lt;$A$9,Raw!S158,-999),-999),-999),-999),-999),-999)</f>
        <v>5.7785999999999997E-2</v>
      </c>
      <c r="M158" s="9">
        <f>Raw!Q158</f>
        <v>0.84765500000000005</v>
      </c>
      <c r="N158" s="9">
        <f>IF(Raw!$G158&gt;$C$8,IF(Raw!$Q158&gt;$C$8,IF(Raw!$N158&gt;$C$9,IF(Raw!$N158&lt;$A$9,IF(Raw!$X158&gt;$C$9,IF(Raw!$X158&lt;$A$9,Raw!V158,-999),-999),-999),-999),-999),-999)</f>
        <v>654.9</v>
      </c>
      <c r="O158" s="9">
        <f>IF(Raw!$G158&gt;$C$8,IF(Raw!$Q158&gt;$C$8,IF(Raw!$N158&gt;$C$9,IF(Raw!$N158&lt;$A$9,IF(Raw!$X158&gt;$C$9,IF(Raw!$X158&lt;$A$9,Raw!W158,-999),-999),-999),-999),-999),-999)</f>
        <v>2.4390000000000002E-3</v>
      </c>
      <c r="P158" s="9">
        <f>IF(Raw!$G158&gt;$C$8,IF(Raw!$Q158&gt;$C$8,IF(Raw!$N158&gt;$C$9,IF(Raw!$N158&lt;$A$9,IF(Raw!$X158&gt;$C$9,IF(Raw!$X158&lt;$A$9,Raw!X158,-999),-999),-999),-999),-999),-999)</f>
        <v>1080</v>
      </c>
      <c r="R158" s="9">
        <f t="shared" si="36"/>
        <v>2.5917000000000003E-2</v>
      </c>
      <c r="S158" s="9">
        <f t="shared" si="37"/>
        <v>0.44075781024132249</v>
      </c>
      <c r="T158" s="9">
        <f t="shared" si="38"/>
        <v>2.5103E-2</v>
      </c>
      <c r="U158" s="9">
        <f t="shared" si="39"/>
        <v>0.43441317966289417</v>
      </c>
      <c r="V158" s="15">
        <f t="shared" si="32"/>
        <v>0</v>
      </c>
      <c r="X158" s="11">
        <f t="shared" si="40"/>
        <v>4.3343999999999995E+18</v>
      </c>
      <c r="Y158" s="11">
        <f t="shared" si="41"/>
        <v>6.2549999999999995E-18</v>
      </c>
      <c r="Z158" s="11">
        <f t="shared" si="42"/>
        <v>1.2489999999999999E-3</v>
      </c>
      <c r="AA158" s="16">
        <f t="shared" si="43"/>
        <v>3.2753368110199362E-2</v>
      </c>
      <c r="AB158" s="9">
        <f t="shared" si="33"/>
        <v>3.3505207799670332E-2</v>
      </c>
      <c r="AC158" s="9">
        <f t="shared" si="34"/>
        <v>0.96724663188980065</v>
      </c>
      <c r="AD158" s="15">
        <f t="shared" si="35"/>
        <v>26.223673426901012</v>
      </c>
      <c r="AE158" s="3">
        <f t="shared" si="44"/>
        <v>753.10199999999975</v>
      </c>
      <c r="AF158" s="2">
        <f t="shared" si="45"/>
        <v>0.25</v>
      </c>
      <c r="AG158" s="9">
        <f t="shared" si="46"/>
        <v>8.7630071967857038E-3</v>
      </c>
      <c r="AH158" s="2">
        <f t="shared" si="47"/>
        <v>0.42403735776186535</v>
      </c>
    </row>
    <row r="159" spans="1:34">
      <c r="A159" s="1">
        <f>Raw!A159</f>
        <v>146</v>
      </c>
      <c r="B159" s="14">
        <f>Raw!B159</f>
        <v>0.44475694444444441</v>
      </c>
      <c r="C159" s="15">
        <f>Raw!C159</f>
        <v>101.4</v>
      </c>
      <c r="D159" s="15">
        <f>IF(C159&gt;0.5,Raw!D159*D$11,-999)</f>
        <v>7.2</v>
      </c>
      <c r="E159" s="9">
        <f>IF(Raw!$G159&gt;$C$8,IF(Raw!$Q159&gt;$C$8,IF(Raw!$N159&gt;$C$9,IF(Raw!$N159&lt;$A$9,IF(Raw!$X159&gt;$C$9,IF(Raw!$X159&lt;$A$9,Raw!H159,-999),-999),-999),-999),-999),-999)</f>
        <v>3.2988999999999997E-2</v>
      </c>
      <c r="F159" s="9">
        <f>IF(Raw!$G159&gt;$C$8,IF(Raw!$Q159&gt;$C$8,IF(Raw!$N159&gt;$C$9,IF(Raw!$N159&lt;$A$9,IF(Raw!$X159&gt;$C$9,IF(Raw!$X159&lt;$A$9,Raw!I159,-999),-999),-999),-999),-999),-999)</f>
        <v>5.706E-2</v>
      </c>
      <c r="G159" s="9">
        <f>Raw!G159</f>
        <v>0.80199699999999996</v>
      </c>
      <c r="H159" s="9">
        <f>IF(Raw!$G159&gt;$C$8,IF(Raw!$Q159&gt;$C$8,IF(Raw!$N159&gt;$C$9,IF(Raw!$N159&lt;$A$9,IF(Raw!$X159&gt;$C$9,IF(Raw!$X159&lt;$A$9,Raw!L159,-999),-999),-999),-999),-999),-999)</f>
        <v>615.4</v>
      </c>
      <c r="I159" s="9">
        <f>IF(Raw!$G159&gt;$C$8,IF(Raw!$Q159&gt;$C$8,IF(Raw!$N159&gt;$C$9,IF(Raw!$N159&lt;$A$9,IF(Raw!$X159&gt;$C$9,IF(Raw!$X159&lt;$A$9,Raw!M159,-999),-999),-999),-999),-999),-999)</f>
        <v>2.4390000000000002E-3</v>
      </c>
      <c r="J159" s="9">
        <f>IF(Raw!$G159&gt;$C$8,IF(Raw!$Q159&gt;$C$8,IF(Raw!$N159&gt;$C$9,IF(Raw!$N159&lt;$A$9,IF(Raw!$X159&gt;$C$9,IF(Raw!$X159&lt;$A$9,Raw!N159,-999),-999),-999),-999),-999),-999)</f>
        <v>2093</v>
      </c>
      <c r="K159" s="9">
        <f>IF(Raw!$G159&gt;$C$8,IF(Raw!$Q159&gt;$C$8,IF(Raw!$N159&gt;$C$9,IF(Raw!$N159&lt;$A$9,IF(Raw!$X159&gt;$C$9,IF(Raw!$X159&lt;$A$9,Raw!R159,-999),-999),-999),-999),-999),-999)</f>
        <v>3.1896000000000001E-2</v>
      </c>
      <c r="L159" s="9">
        <f>IF(Raw!$G159&gt;$C$8,IF(Raw!$Q159&gt;$C$8,IF(Raw!$N159&gt;$C$9,IF(Raw!$N159&lt;$A$9,IF(Raw!$X159&gt;$C$9,IF(Raw!$X159&lt;$A$9,Raw!S159,-999),-999),-999),-999),-999),-999)</f>
        <v>5.6188000000000002E-2</v>
      </c>
      <c r="M159" s="9">
        <f>Raw!Q159</f>
        <v>0.89126399999999995</v>
      </c>
      <c r="N159" s="9">
        <f>IF(Raw!$G159&gt;$C$8,IF(Raw!$Q159&gt;$C$8,IF(Raw!$N159&gt;$C$9,IF(Raw!$N159&lt;$A$9,IF(Raw!$X159&gt;$C$9,IF(Raw!$X159&lt;$A$9,Raw!V159,-999),-999),-999),-999),-999),-999)</f>
        <v>877.8</v>
      </c>
      <c r="O159" s="9">
        <f>IF(Raw!$G159&gt;$C$8,IF(Raw!$Q159&gt;$C$8,IF(Raw!$N159&gt;$C$9,IF(Raw!$N159&lt;$A$9,IF(Raw!$X159&gt;$C$9,IF(Raw!$X159&lt;$A$9,Raw!W159,-999),-999),-999),-999),-999),-999)</f>
        <v>0.50212900000000005</v>
      </c>
      <c r="P159" s="9">
        <f>IF(Raw!$G159&gt;$C$8,IF(Raw!$Q159&gt;$C$8,IF(Raw!$N159&gt;$C$9,IF(Raw!$N159&lt;$A$9,IF(Raw!$X159&gt;$C$9,IF(Raw!$X159&lt;$A$9,Raw!X159,-999),-999),-999),-999),-999),-999)</f>
        <v>1046</v>
      </c>
      <c r="R159" s="9">
        <f t="shared" si="36"/>
        <v>2.4071000000000002E-2</v>
      </c>
      <c r="S159" s="9">
        <f t="shared" si="37"/>
        <v>0.42185418857343154</v>
      </c>
      <c r="T159" s="9">
        <f t="shared" si="38"/>
        <v>2.4292000000000001E-2</v>
      </c>
      <c r="U159" s="9">
        <f t="shared" si="39"/>
        <v>0.43233430625756392</v>
      </c>
      <c r="V159" s="15">
        <f t="shared" si="32"/>
        <v>0</v>
      </c>
      <c r="X159" s="11">
        <f t="shared" si="40"/>
        <v>4.3343999999999995E+18</v>
      </c>
      <c r="Y159" s="11">
        <f t="shared" si="41"/>
        <v>6.1539999999999998E-18</v>
      </c>
      <c r="Z159" s="11">
        <f t="shared" si="42"/>
        <v>2.0929999999999998E-3</v>
      </c>
      <c r="AA159" s="16">
        <f t="shared" si="43"/>
        <v>5.2876456153566849E-2</v>
      </c>
      <c r="AB159" s="9">
        <f t="shared" si="33"/>
        <v>3.3180474872882448E-2</v>
      </c>
      <c r="AC159" s="9">
        <f t="shared" si="34"/>
        <v>0.94712354384643305</v>
      </c>
      <c r="AD159" s="15">
        <f t="shared" si="35"/>
        <v>25.263476423108862</v>
      </c>
      <c r="AE159" s="3">
        <f t="shared" si="44"/>
        <v>740.94159999999977</v>
      </c>
      <c r="AF159" s="2">
        <f t="shared" si="45"/>
        <v>0.25</v>
      </c>
      <c r="AG159" s="9">
        <f t="shared" si="46"/>
        <v>8.4017442715685325E-3</v>
      </c>
      <c r="AH159" s="2">
        <f t="shared" si="47"/>
        <v>0.40655603282097041</v>
      </c>
    </row>
    <row r="160" spans="1:34">
      <c r="A160" s="1">
        <f>Raw!A160</f>
        <v>147</v>
      </c>
      <c r="B160" s="14">
        <f>Raw!B160</f>
        <v>0.44481481481481483</v>
      </c>
      <c r="C160" s="15">
        <f>Raw!C160</f>
        <v>103.3</v>
      </c>
      <c r="D160" s="15">
        <f>IF(C160&gt;0.5,Raw!D160*D$11,-999)</f>
        <v>6.3</v>
      </c>
      <c r="E160" s="9">
        <f>IF(Raw!$G160&gt;$C$8,IF(Raw!$Q160&gt;$C$8,IF(Raw!$N160&gt;$C$9,IF(Raw!$N160&lt;$A$9,IF(Raw!$X160&gt;$C$9,IF(Raw!$X160&lt;$A$9,Raw!H160,-999),-999),-999),-999),-999),-999)</f>
        <v>3.2544999999999998E-2</v>
      </c>
      <c r="F160" s="9">
        <f>IF(Raw!$G160&gt;$C$8,IF(Raw!$Q160&gt;$C$8,IF(Raw!$N160&gt;$C$9,IF(Raw!$N160&lt;$A$9,IF(Raw!$X160&gt;$C$9,IF(Raw!$X160&lt;$A$9,Raw!I160,-999),-999),-999),-999),-999),-999)</f>
        <v>5.6670999999999999E-2</v>
      </c>
      <c r="G160" s="9">
        <f>Raw!G160</f>
        <v>0.84686799999999995</v>
      </c>
      <c r="H160" s="9">
        <f>IF(Raw!$G160&gt;$C$8,IF(Raw!$Q160&gt;$C$8,IF(Raw!$N160&gt;$C$9,IF(Raw!$N160&lt;$A$9,IF(Raw!$X160&gt;$C$9,IF(Raw!$X160&lt;$A$9,Raw!L160,-999),-999),-999),-999),-999),-999)</f>
        <v>649.9</v>
      </c>
      <c r="I160" s="9">
        <f>IF(Raw!$G160&gt;$C$8,IF(Raw!$Q160&gt;$C$8,IF(Raw!$N160&gt;$C$9,IF(Raw!$N160&lt;$A$9,IF(Raw!$X160&gt;$C$9,IF(Raw!$X160&lt;$A$9,Raw!M160,-999),-999),-999),-999),-999),-999)</f>
        <v>2.4390000000000002E-3</v>
      </c>
      <c r="J160" s="9">
        <f>IF(Raw!$G160&gt;$C$8,IF(Raw!$Q160&gt;$C$8,IF(Raw!$N160&gt;$C$9,IF(Raw!$N160&lt;$A$9,IF(Raw!$X160&gt;$C$9,IF(Raw!$X160&lt;$A$9,Raw!N160,-999),-999),-999),-999),-999),-999)</f>
        <v>1139</v>
      </c>
      <c r="K160" s="9">
        <f>IF(Raw!$G160&gt;$C$8,IF(Raw!$Q160&gt;$C$8,IF(Raw!$N160&gt;$C$9,IF(Raw!$N160&lt;$A$9,IF(Raw!$X160&gt;$C$9,IF(Raw!$X160&lt;$A$9,Raw!R160,-999),-999),-999),-999),-999),-999)</f>
        <v>3.0516000000000001E-2</v>
      </c>
      <c r="L160" s="9">
        <f>IF(Raw!$G160&gt;$C$8,IF(Raw!$Q160&gt;$C$8,IF(Raw!$N160&gt;$C$9,IF(Raw!$N160&lt;$A$9,IF(Raw!$X160&gt;$C$9,IF(Raw!$X160&lt;$A$9,Raw!S160,-999),-999),-999),-999),-999),-999)</f>
        <v>5.8548000000000003E-2</v>
      </c>
      <c r="M160" s="9">
        <f>Raw!Q160</f>
        <v>0.87319999999999998</v>
      </c>
      <c r="N160" s="9">
        <f>IF(Raw!$G160&gt;$C$8,IF(Raw!$Q160&gt;$C$8,IF(Raw!$N160&gt;$C$9,IF(Raw!$N160&lt;$A$9,IF(Raw!$X160&gt;$C$9,IF(Raw!$X160&lt;$A$9,Raw!V160,-999),-999),-999),-999),-999),-999)</f>
        <v>946.7</v>
      </c>
      <c r="O160" s="9">
        <f>IF(Raw!$G160&gt;$C$8,IF(Raw!$Q160&gt;$C$8,IF(Raw!$N160&gt;$C$9,IF(Raw!$N160&lt;$A$9,IF(Raw!$X160&gt;$C$9,IF(Raw!$X160&lt;$A$9,Raw!W160,-999),-999),-999),-999),-999),-999)</f>
        <v>0.17751700000000001</v>
      </c>
      <c r="P160" s="9">
        <f>IF(Raw!$G160&gt;$C$8,IF(Raw!$Q160&gt;$C$8,IF(Raw!$N160&gt;$C$9,IF(Raw!$N160&lt;$A$9,IF(Raw!$X160&gt;$C$9,IF(Raw!$X160&lt;$A$9,Raw!X160,-999),-999),-999),-999),-999),-999)</f>
        <v>1823</v>
      </c>
      <c r="R160" s="9">
        <f t="shared" si="36"/>
        <v>2.4126000000000002E-2</v>
      </c>
      <c r="S160" s="9">
        <f t="shared" si="37"/>
        <v>0.42572038608812268</v>
      </c>
      <c r="T160" s="9">
        <f t="shared" si="38"/>
        <v>2.8032000000000001E-2</v>
      </c>
      <c r="U160" s="9">
        <f t="shared" si="39"/>
        <v>0.47878663660586185</v>
      </c>
      <c r="V160" s="15">
        <f t="shared" si="32"/>
        <v>0</v>
      </c>
      <c r="X160" s="11">
        <f t="shared" si="40"/>
        <v>3.792599999999999E+18</v>
      </c>
      <c r="Y160" s="11">
        <f t="shared" si="41"/>
        <v>6.4989999999999991E-18</v>
      </c>
      <c r="Z160" s="11">
        <f t="shared" si="42"/>
        <v>1.139E-3</v>
      </c>
      <c r="AA160" s="16">
        <f t="shared" si="43"/>
        <v>2.7307556675843114E-2</v>
      </c>
      <c r="AB160" s="9">
        <f t="shared" si="33"/>
        <v>3.1281485428737238E-2</v>
      </c>
      <c r="AC160" s="9">
        <f t="shared" si="34"/>
        <v>0.97269244332415683</v>
      </c>
      <c r="AD160" s="15">
        <f t="shared" si="35"/>
        <v>23.975027810222223</v>
      </c>
      <c r="AE160" s="3">
        <f t="shared" si="44"/>
        <v>782.47959999999966</v>
      </c>
      <c r="AF160" s="2">
        <f t="shared" si="45"/>
        <v>0.25</v>
      </c>
      <c r="AG160" s="9">
        <f t="shared" si="46"/>
        <v>8.8299407136833066E-3</v>
      </c>
      <c r="AH160" s="2">
        <f t="shared" si="47"/>
        <v>0.42727623581064517</v>
      </c>
    </row>
    <row r="161" spans="1:34">
      <c r="A161" s="1">
        <f>Raw!A161</f>
        <v>148</v>
      </c>
      <c r="B161" s="14">
        <f>Raw!B161</f>
        <v>0.44487268518518519</v>
      </c>
      <c r="C161" s="15">
        <f>Raw!C161</f>
        <v>104</v>
      </c>
      <c r="D161" s="15">
        <f>IF(C161&gt;0.5,Raw!D161*D$11,-999)</f>
        <v>6.3</v>
      </c>
      <c r="E161" s="9">
        <f>IF(Raw!$G161&gt;$C$8,IF(Raw!$Q161&gt;$C$8,IF(Raw!$N161&gt;$C$9,IF(Raw!$N161&lt;$A$9,IF(Raw!$X161&gt;$C$9,IF(Raw!$X161&lt;$A$9,Raw!H161,-999),-999),-999),-999),-999),-999)</f>
        <v>3.4001999999999998E-2</v>
      </c>
      <c r="F161" s="9">
        <f>IF(Raw!$G161&gt;$C$8,IF(Raw!$Q161&gt;$C$8,IF(Raw!$N161&gt;$C$9,IF(Raw!$N161&lt;$A$9,IF(Raw!$X161&gt;$C$9,IF(Raw!$X161&lt;$A$9,Raw!I161,-999),-999),-999),-999),-999),-999)</f>
        <v>5.7993999999999997E-2</v>
      </c>
      <c r="G161" s="9">
        <f>Raw!G161</f>
        <v>0.84900500000000001</v>
      </c>
      <c r="H161" s="9">
        <f>IF(Raw!$G161&gt;$C$8,IF(Raw!$Q161&gt;$C$8,IF(Raw!$N161&gt;$C$9,IF(Raw!$N161&lt;$A$9,IF(Raw!$X161&gt;$C$9,IF(Raw!$X161&lt;$A$9,Raw!L161,-999),-999),-999),-999),-999),-999)</f>
        <v>625.5</v>
      </c>
      <c r="I161" s="9">
        <f>IF(Raw!$G161&gt;$C$8,IF(Raw!$Q161&gt;$C$8,IF(Raw!$N161&gt;$C$9,IF(Raw!$N161&lt;$A$9,IF(Raw!$X161&gt;$C$9,IF(Raw!$X161&lt;$A$9,Raw!M161,-999),-999),-999),-999),-999),-999)</f>
        <v>2.4390000000000002E-3</v>
      </c>
      <c r="J161" s="9">
        <f>IF(Raw!$G161&gt;$C$8,IF(Raw!$Q161&gt;$C$8,IF(Raw!$N161&gt;$C$9,IF(Raw!$N161&lt;$A$9,IF(Raw!$X161&gt;$C$9,IF(Raw!$X161&lt;$A$9,Raw!N161,-999),-999),-999),-999),-999),-999)</f>
        <v>637</v>
      </c>
      <c r="K161" s="9">
        <f>IF(Raw!$G161&gt;$C$8,IF(Raw!$Q161&gt;$C$8,IF(Raw!$N161&gt;$C$9,IF(Raw!$N161&lt;$A$9,IF(Raw!$X161&gt;$C$9,IF(Raw!$X161&lt;$A$9,Raw!R161,-999),-999),-999),-999),-999),-999)</f>
        <v>3.1364999999999997E-2</v>
      </c>
      <c r="L161" s="9">
        <f>IF(Raw!$G161&gt;$C$8,IF(Raw!$Q161&gt;$C$8,IF(Raw!$N161&gt;$C$9,IF(Raw!$N161&lt;$A$9,IF(Raw!$X161&gt;$C$9,IF(Raw!$X161&lt;$A$9,Raw!S161,-999),-999),-999),-999),-999),-999)</f>
        <v>5.3892000000000002E-2</v>
      </c>
      <c r="M161" s="9">
        <f>Raw!Q161</f>
        <v>0.88750499999999999</v>
      </c>
      <c r="N161" s="9">
        <f>IF(Raw!$G161&gt;$C$8,IF(Raw!$Q161&gt;$C$8,IF(Raw!$N161&gt;$C$9,IF(Raw!$N161&lt;$A$9,IF(Raw!$X161&gt;$C$9,IF(Raw!$X161&lt;$A$9,Raw!V161,-999),-999),-999),-999),-999),-999)</f>
        <v>668.1</v>
      </c>
      <c r="O161" s="9">
        <f>IF(Raw!$G161&gt;$C$8,IF(Raw!$Q161&gt;$C$8,IF(Raw!$N161&gt;$C$9,IF(Raw!$N161&lt;$A$9,IF(Raw!$X161&gt;$C$9,IF(Raw!$X161&lt;$A$9,Raw!W161,-999),-999),-999),-999),-999),-999)</f>
        <v>0.20305999999999999</v>
      </c>
      <c r="P161" s="9">
        <f>IF(Raw!$G161&gt;$C$8,IF(Raw!$Q161&gt;$C$8,IF(Raw!$N161&gt;$C$9,IF(Raw!$N161&lt;$A$9,IF(Raw!$X161&gt;$C$9,IF(Raw!$X161&lt;$A$9,Raw!X161,-999),-999),-999),-999),-999),-999)</f>
        <v>2415</v>
      </c>
      <c r="R161" s="9">
        <f t="shared" si="36"/>
        <v>2.3991999999999999E-2</v>
      </c>
      <c r="S161" s="9">
        <f t="shared" si="37"/>
        <v>0.4136979687553885</v>
      </c>
      <c r="T161" s="9">
        <f t="shared" si="38"/>
        <v>2.2527000000000005E-2</v>
      </c>
      <c r="U161" s="9">
        <f t="shared" si="39"/>
        <v>0.41800267201068814</v>
      </c>
      <c r="V161" s="15">
        <f t="shared" si="32"/>
        <v>0</v>
      </c>
      <c r="X161" s="11">
        <f t="shared" si="40"/>
        <v>3.792599999999999E+18</v>
      </c>
      <c r="Y161" s="11">
        <f t="shared" si="41"/>
        <v>6.2549999999999995E-18</v>
      </c>
      <c r="Z161" s="11">
        <f t="shared" si="42"/>
        <v>6.3699999999999998E-4</v>
      </c>
      <c r="AA161" s="16">
        <f t="shared" si="43"/>
        <v>1.4886414096690084E-2</v>
      </c>
      <c r="AB161" s="9">
        <f t="shared" si="33"/>
        <v>3.1700346250356136E-2</v>
      </c>
      <c r="AC161" s="9">
        <f t="shared" si="34"/>
        <v>0.98511358590330989</v>
      </c>
      <c r="AD161" s="15">
        <f t="shared" si="35"/>
        <v>23.369566870785057</v>
      </c>
      <c r="AE161" s="3">
        <f t="shared" si="44"/>
        <v>753.10199999999975</v>
      </c>
      <c r="AF161" s="2">
        <f t="shared" si="45"/>
        <v>0.25</v>
      </c>
      <c r="AG161" s="9">
        <f t="shared" si="46"/>
        <v>7.5142626120927765E-3</v>
      </c>
      <c r="AH161" s="2">
        <f t="shared" si="47"/>
        <v>0.36361125718684195</v>
      </c>
    </row>
    <row r="162" spans="1:34">
      <c r="A162" s="1">
        <f>Raw!A162</f>
        <v>149</v>
      </c>
      <c r="B162" s="14">
        <f>Raw!B162</f>
        <v>0.44493055555555555</v>
      </c>
      <c r="C162" s="15">
        <f>Raw!C162</f>
        <v>104.2</v>
      </c>
      <c r="D162" s="15">
        <f>IF(C162&gt;0.5,Raw!D162*D$11,-999)</f>
        <v>7.2</v>
      </c>
      <c r="E162" s="9">
        <f>IF(Raw!$G162&gt;$C$8,IF(Raw!$Q162&gt;$C$8,IF(Raw!$N162&gt;$C$9,IF(Raw!$N162&lt;$A$9,IF(Raw!$X162&gt;$C$9,IF(Raw!$X162&lt;$A$9,Raw!H162,-999),-999),-999),-999),-999),-999)</f>
        <v>3.4286999999999998E-2</v>
      </c>
      <c r="F162" s="9">
        <f>IF(Raw!$G162&gt;$C$8,IF(Raw!$Q162&gt;$C$8,IF(Raw!$N162&gt;$C$9,IF(Raw!$N162&lt;$A$9,IF(Raw!$X162&gt;$C$9,IF(Raw!$X162&lt;$A$9,Raw!I162,-999),-999),-999),-999),-999),-999)</f>
        <v>5.7071999999999998E-2</v>
      </c>
      <c r="G162" s="9">
        <f>Raw!G162</f>
        <v>0.87380999999999998</v>
      </c>
      <c r="H162" s="9">
        <f>IF(Raw!$G162&gt;$C$8,IF(Raw!$Q162&gt;$C$8,IF(Raw!$N162&gt;$C$9,IF(Raw!$N162&lt;$A$9,IF(Raw!$X162&gt;$C$9,IF(Raw!$X162&lt;$A$9,Raw!L162,-999),-999),-999),-999),-999),-999)</f>
        <v>607.29999999999995</v>
      </c>
      <c r="I162" s="9">
        <f>IF(Raw!$G162&gt;$C$8,IF(Raw!$Q162&gt;$C$8,IF(Raw!$N162&gt;$C$9,IF(Raw!$N162&lt;$A$9,IF(Raw!$X162&gt;$C$9,IF(Raw!$X162&lt;$A$9,Raw!M162,-999),-999),-999),-999),-999),-999)</f>
        <v>8.5099999999999995E-2</v>
      </c>
      <c r="J162" s="9">
        <f>IF(Raw!$G162&gt;$C$8,IF(Raw!$Q162&gt;$C$8,IF(Raw!$N162&gt;$C$9,IF(Raw!$N162&lt;$A$9,IF(Raw!$X162&gt;$C$9,IF(Raw!$X162&lt;$A$9,Raw!N162,-999),-999),-999),-999),-999),-999)</f>
        <v>1278</v>
      </c>
      <c r="K162" s="9">
        <f>IF(Raw!$G162&gt;$C$8,IF(Raw!$Q162&gt;$C$8,IF(Raw!$N162&gt;$C$9,IF(Raw!$N162&lt;$A$9,IF(Raw!$X162&gt;$C$9,IF(Raw!$X162&lt;$A$9,Raw!R162,-999),-999),-999),-999),-999),-999)</f>
        <v>3.0942999999999998E-2</v>
      </c>
      <c r="L162" s="9">
        <f>IF(Raw!$G162&gt;$C$8,IF(Raw!$Q162&gt;$C$8,IF(Raw!$N162&gt;$C$9,IF(Raw!$N162&lt;$A$9,IF(Raw!$X162&gt;$C$9,IF(Raw!$X162&lt;$A$9,Raw!S162,-999),-999),-999),-999),-999),-999)</f>
        <v>5.5895E-2</v>
      </c>
      <c r="M162" s="9">
        <f>Raw!Q162</f>
        <v>0.89666699999999999</v>
      </c>
      <c r="N162" s="9">
        <f>IF(Raw!$G162&gt;$C$8,IF(Raw!$Q162&gt;$C$8,IF(Raw!$N162&gt;$C$9,IF(Raw!$N162&lt;$A$9,IF(Raw!$X162&gt;$C$9,IF(Raw!$X162&lt;$A$9,Raw!V162,-999),-999),-999),-999),-999),-999)</f>
        <v>702.5</v>
      </c>
      <c r="O162" s="9">
        <f>IF(Raw!$G162&gt;$C$8,IF(Raw!$Q162&gt;$C$8,IF(Raw!$N162&gt;$C$9,IF(Raw!$N162&lt;$A$9,IF(Raw!$X162&gt;$C$9,IF(Raw!$X162&lt;$A$9,Raw!W162,-999),-999),-999),-999),-999),-999)</f>
        <v>9.4855999999999996E-2</v>
      </c>
      <c r="P162" s="9">
        <f>IF(Raw!$G162&gt;$C$8,IF(Raw!$Q162&gt;$C$8,IF(Raw!$N162&gt;$C$9,IF(Raw!$N162&lt;$A$9,IF(Raw!$X162&gt;$C$9,IF(Raw!$X162&lt;$A$9,Raw!X162,-999),-999),-999),-999),-999),-999)</f>
        <v>1264</v>
      </c>
      <c r="R162" s="9">
        <f t="shared" si="36"/>
        <v>2.2785E-2</v>
      </c>
      <c r="S162" s="9">
        <f t="shared" si="37"/>
        <v>0.39923254835996635</v>
      </c>
      <c r="T162" s="9">
        <f t="shared" si="38"/>
        <v>2.4952000000000002E-2</v>
      </c>
      <c r="U162" s="9">
        <f t="shared" si="39"/>
        <v>0.44640844440468741</v>
      </c>
      <c r="V162" s="15">
        <f t="shared" si="32"/>
        <v>0</v>
      </c>
      <c r="X162" s="11">
        <f t="shared" si="40"/>
        <v>4.3343999999999995E+18</v>
      </c>
      <c r="Y162" s="11">
        <f t="shared" si="41"/>
        <v>6.0729999999999992E-18</v>
      </c>
      <c r="Z162" s="11">
        <f t="shared" si="42"/>
        <v>1.2779999999999998E-3</v>
      </c>
      <c r="AA162" s="16">
        <f t="shared" si="43"/>
        <v>3.2545697462511493E-2</v>
      </c>
      <c r="AB162" s="9">
        <f t="shared" si="33"/>
        <v>3.1755080243084585E-2</v>
      </c>
      <c r="AC162" s="9">
        <f t="shared" si="34"/>
        <v>0.96745430253748854</v>
      </c>
      <c r="AD162" s="15">
        <f t="shared" si="35"/>
        <v>25.466116950321986</v>
      </c>
      <c r="AE162" s="3">
        <f t="shared" si="44"/>
        <v>731.18919999999969</v>
      </c>
      <c r="AF162" s="2">
        <f t="shared" si="45"/>
        <v>0.25</v>
      </c>
      <c r="AG162" s="9">
        <f t="shared" si="46"/>
        <v>8.7448381944777547E-3</v>
      </c>
      <c r="AH162" s="2">
        <f t="shared" si="47"/>
        <v>0.42315816919579202</v>
      </c>
    </row>
    <row r="163" spans="1:34">
      <c r="A163" s="1">
        <f>Raw!A163</f>
        <v>150</v>
      </c>
      <c r="B163" s="14">
        <f>Raw!B163</f>
        <v>0.44498842592592597</v>
      </c>
      <c r="C163" s="15">
        <f>Raw!C163</f>
        <v>106</v>
      </c>
      <c r="D163" s="15">
        <f>IF(C163&gt;0.5,Raw!D163*D$11,-999)</f>
        <v>6.3</v>
      </c>
      <c r="E163" s="9">
        <f>IF(Raw!$G163&gt;$C$8,IF(Raw!$Q163&gt;$C$8,IF(Raw!$N163&gt;$C$9,IF(Raw!$N163&lt;$A$9,IF(Raw!$X163&gt;$C$9,IF(Raw!$X163&lt;$A$9,Raw!H163,-999),-999),-999),-999),-999),-999)</f>
        <v>2.8379000000000001E-2</v>
      </c>
      <c r="F163" s="9">
        <f>IF(Raw!$G163&gt;$C$8,IF(Raw!$Q163&gt;$C$8,IF(Raw!$N163&gt;$C$9,IF(Raw!$N163&lt;$A$9,IF(Raw!$X163&gt;$C$9,IF(Raw!$X163&lt;$A$9,Raw!I163,-999),-999),-999),-999),-999),-999)</f>
        <v>5.2287E-2</v>
      </c>
      <c r="G163" s="9">
        <f>Raw!G163</f>
        <v>0.88137399999999999</v>
      </c>
      <c r="H163" s="9">
        <f>IF(Raw!$G163&gt;$C$8,IF(Raw!$Q163&gt;$C$8,IF(Raw!$N163&gt;$C$9,IF(Raw!$N163&lt;$A$9,IF(Raw!$X163&gt;$C$9,IF(Raw!$X163&lt;$A$9,Raw!L163,-999),-999),-999),-999),-999),-999)</f>
        <v>689.4</v>
      </c>
      <c r="I163" s="9">
        <f>IF(Raw!$G163&gt;$C$8,IF(Raw!$Q163&gt;$C$8,IF(Raw!$N163&gt;$C$9,IF(Raw!$N163&lt;$A$9,IF(Raw!$X163&gt;$C$9,IF(Raw!$X163&lt;$A$9,Raw!M163,-999),-999),-999),-999),-999),-999)</f>
        <v>2.4390000000000002E-3</v>
      </c>
      <c r="J163" s="9">
        <f>IF(Raw!$G163&gt;$C$8,IF(Raw!$Q163&gt;$C$8,IF(Raw!$N163&gt;$C$9,IF(Raw!$N163&lt;$A$9,IF(Raw!$X163&gt;$C$9,IF(Raw!$X163&lt;$A$9,Raw!N163,-999),-999),-999),-999),-999),-999)</f>
        <v>1794</v>
      </c>
      <c r="K163" s="9">
        <f>IF(Raw!$G163&gt;$C$8,IF(Raw!$Q163&gt;$C$8,IF(Raw!$N163&gt;$C$9,IF(Raw!$N163&lt;$A$9,IF(Raw!$X163&gt;$C$9,IF(Raw!$X163&lt;$A$9,Raw!R163,-999),-999),-999),-999),-999),-999)</f>
        <v>2.8285000000000001E-2</v>
      </c>
      <c r="L163" s="9">
        <f>IF(Raw!$G163&gt;$C$8,IF(Raw!$Q163&gt;$C$8,IF(Raw!$N163&gt;$C$9,IF(Raw!$N163&lt;$A$9,IF(Raw!$X163&gt;$C$9,IF(Raw!$X163&lt;$A$9,Raw!S163,-999),-999),-999),-999),-999),-999)</f>
        <v>5.0774E-2</v>
      </c>
      <c r="M163" s="9">
        <f>Raw!Q163</f>
        <v>0.89497300000000002</v>
      </c>
      <c r="N163" s="9">
        <f>IF(Raw!$G163&gt;$C$8,IF(Raw!$Q163&gt;$C$8,IF(Raw!$N163&gt;$C$9,IF(Raw!$N163&lt;$A$9,IF(Raw!$X163&gt;$C$9,IF(Raw!$X163&lt;$A$9,Raw!V163,-999),-999),-999),-999),-999),-999)</f>
        <v>615.4</v>
      </c>
      <c r="O163" s="9">
        <f>IF(Raw!$G163&gt;$C$8,IF(Raw!$Q163&gt;$C$8,IF(Raw!$N163&gt;$C$9,IF(Raw!$N163&lt;$A$9,IF(Raw!$X163&gt;$C$9,IF(Raw!$X163&lt;$A$9,Raw!W163,-999),-999),-999),-999),-999),-999)</f>
        <v>2.4390000000000002E-3</v>
      </c>
      <c r="P163" s="9">
        <f>IF(Raw!$G163&gt;$C$8,IF(Raw!$Q163&gt;$C$8,IF(Raw!$N163&gt;$C$9,IF(Raw!$N163&lt;$A$9,IF(Raw!$X163&gt;$C$9,IF(Raw!$X163&lt;$A$9,Raw!X163,-999),-999),-999),-999),-999),-999)</f>
        <v>860</v>
      </c>
      <c r="R163" s="9">
        <f t="shared" si="36"/>
        <v>2.3907999999999999E-2</v>
      </c>
      <c r="S163" s="9">
        <f t="shared" si="37"/>
        <v>0.45724558685715377</v>
      </c>
      <c r="T163" s="9">
        <f t="shared" si="38"/>
        <v>2.2488999999999999E-2</v>
      </c>
      <c r="U163" s="9">
        <f t="shared" si="39"/>
        <v>0.44292354354590929</v>
      </c>
      <c r="V163" s="15">
        <f t="shared" si="32"/>
        <v>0</v>
      </c>
      <c r="X163" s="11">
        <f t="shared" si="40"/>
        <v>3.792599999999999E+18</v>
      </c>
      <c r="Y163" s="11">
        <f t="shared" si="41"/>
        <v>6.8939999999999997E-18</v>
      </c>
      <c r="Z163" s="11">
        <f t="shared" si="42"/>
        <v>1.794E-3</v>
      </c>
      <c r="AA163" s="16">
        <f t="shared" si="43"/>
        <v>4.4804637089451309E-2</v>
      </c>
      <c r="AB163" s="9">
        <f t="shared" si="33"/>
        <v>2.929261148350467E-2</v>
      </c>
      <c r="AC163" s="9">
        <f t="shared" si="34"/>
        <v>0.95519536291054874</v>
      </c>
      <c r="AD163" s="15">
        <f t="shared" si="35"/>
        <v>24.974714096684121</v>
      </c>
      <c r="AE163" s="3">
        <f t="shared" si="44"/>
        <v>830.03759999999977</v>
      </c>
      <c r="AF163" s="2">
        <f t="shared" si="45"/>
        <v>0.25</v>
      </c>
      <c r="AG163" s="9">
        <f t="shared" si="46"/>
        <v>8.5091452821148481E-3</v>
      </c>
      <c r="AH163" s="2">
        <f t="shared" si="47"/>
        <v>0.41175311182710417</v>
      </c>
    </row>
    <row r="164" spans="1:34">
      <c r="A164" s="1">
        <f>Raw!A164</f>
        <v>151</v>
      </c>
      <c r="B164" s="14">
        <f>Raw!B164</f>
        <v>0.44503472222222223</v>
      </c>
      <c r="C164" s="15">
        <f>Raw!C164</f>
        <v>107.1</v>
      </c>
      <c r="D164" s="15">
        <f>IF(C164&gt;0.5,Raw!D164*D$11,-999)</f>
        <v>6.3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0.76381600000000005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0.78423299999999996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3.792599999999999E+18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0.4450925925925926</v>
      </c>
      <c r="C165" s="15">
        <f>Raw!C165</f>
        <v>107.6</v>
      </c>
      <c r="D165" s="15">
        <f>IF(C165&gt;0.5,Raw!D165*D$11,-999)</f>
        <v>6.3</v>
      </c>
      <c r="E165" s="9">
        <f>IF(Raw!$G165&gt;$C$8,IF(Raw!$Q165&gt;$C$8,IF(Raw!$N165&gt;$C$9,IF(Raw!$N165&lt;$A$9,IF(Raw!$X165&gt;$C$9,IF(Raw!$X165&lt;$A$9,Raw!H165,-999),-999),-999),-999),-999),-999)</f>
        <v>2.9529E-2</v>
      </c>
      <c r="F165" s="9">
        <f>IF(Raw!$G165&gt;$C$8,IF(Raw!$Q165&gt;$C$8,IF(Raw!$N165&gt;$C$9,IF(Raw!$N165&lt;$A$9,IF(Raw!$X165&gt;$C$9,IF(Raw!$X165&lt;$A$9,Raw!I165,-999),-999),-999),-999),-999),-999)</f>
        <v>5.0446999999999999E-2</v>
      </c>
      <c r="G165" s="9">
        <f>Raw!G165</f>
        <v>0.86908200000000002</v>
      </c>
      <c r="H165" s="9">
        <f>IF(Raw!$G165&gt;$C$8,IF(Raw!$Q165&gt;$C$8,IF(Raw!$N165&gt;$C$9,IF(Raw!$N165&lt;$A$9,IF(Raw!$X165&gt;$C$9,IF(Raw!$X165&lt;$A$9,Raw!L165,-999),-999),-999),-999),-999),-999)</f>
        <v>559.70000000000005</v>
      </c>
      <c r="I165" s="9">
        <f>IF(Raw!$G165&gt;$C$8,IF(Raw!$Q165&gt;$C$8,IF(Raw!$N165&gt;$C$9,IF(Raw!$N165&lt;$A$9,IF(Raw!$X165&gt;$C$9,IF(Raw!$X165&lt;$A$9,Raw!M165,-999),-999),-999),-999),-999),-999)</f>
        <v>2.4390000000000002E-3</v>
      </c>
      <c r="J165" s="9">
        <f>IF(Raw!$G165&gt;$C$8,IF(Raw!$Q165&gt;$C$8,IF(Raw!$N165&gt;$C$9,IF(Raw!$N165&lt;$A$9,IF(Raw!$X165&gt;$C$9,IF(Raw!$X165&lt;$A$9,Raw!N165,-999),-999),-999),-999),-999),-999)</f>
        <v>640</v>
      </c>
      <c r="K165" s="9">
        <f>IF(Raw!$G165&gt;$C$8,IF(Raw!$Q165&gt;$C$8,IF(Raw!$N165&gt;$C$9,IF(Raw!$N165&lt;$A$9,IF(Raw!$X165&gt;$C$9,IF(Raw!$X165&lt;$A$9,Raw!R165,-999),-999),-999),-999),-999),-999)</f>
        <v>2.9963E-2</v>
      </c>
      <c r="L165" s="9">
        <f>IF(Raw!$G165&gt;$C$8,IF(Raw!$Q165&gt;$C$8,IF(Raw!$N165&gt;$C$9,IF(Raw!$N165&lt;$A$9,IF(Raw!$X165&gt;$C$9,IF(Raw!$X165&lt;$A$9,Raw!S165,-999),-999),-999),-999),-999),-999)</f>
        <v>5.4986E-2</v>
      </c>
      <c r="M165" s="9">
        <f>Raw!Q165</f>
        <v>0.89081999999999995</v>
      </c>
      <c r="N165" s="9">
        <f>IF(Raw!$G165&gt;$C$8,IF(Raw!$Q165&gt;$C$8,IF(Raw!$N165&gt;$C$9,IF(Raw!$N165&lt;$A$9,IF(Raw!$X165&gt;$C$9,IF(Raw!$X165&lt;$A$9,Raw!V165,-999),-999),-999),-999),-999),-999)</f>
        <v>766.4</v>
      </c>
      <c r="O165" s="9">
        <f>IF(Raw!$G165&gt;$C$8,IF(Raw!$Q165&gt;$C$8,IF(Raw!$N165&gt;$C$9,IF(Raw!$N165&lt;$A$9,IF(Raw!$X165&gt;$C$9,IF(Raw!$X165&lt;$A$9,Raw!W165,-999),-999),-999),-999),-999),-999)</f>
        <v>2.4390000000000002E-3</v>
      </c>
      <c r="P165" s="9">
        <f>IF(Raw!$G165&gt;$C$8,IF(Raw!$Q165&gt;$C$8,IF(Raw!$N165&gt;$C$9,IF(Raw!$N165&lt;$A$9,IF(Raw!$X165&gt;$C$9,IF(Raw!$X165&lt;$A$9,Raw!X165,-999),-999),-999),-999),-999),-999)</f>
        <v>1364</v>
      </c>
      <c r="R165" s="9">
        <f t="shared" si="36"/>
        <v>2.0917999999999999E-2</v>
      </c>
      <c r="S165" s="9">
        <f t="shared" si="37"/>
        <v>0.41465300216068346</v>
      </c>
      <c r="T165" s="9">
        <f t="shared" si="38"/>
        <v>2.5023E-2</v>
      </c>
      <c r="U165" s="9">
        <f t="shared" si="39"/>
        <v>0.4550794747753974</v>
      </c>
      <c r="V165" s="15">
        <f t="shared" si="32"/>
        <v>0</v>
      </c>
      <c r="X165" s="11">
        <f t="shared" si="40"/>
        <v>3.792599999999999E+18</v>
      </c>
      <c r="Y165" s="11">
        <f t="shared" si="41"/>
        <v>5.5970000000000003E-18</v>
      </c>
      <c r="Z165" s="11">
        <f t="shared" si="42"/>
        <v>6.3999999999999994E-4</v>
      </c>
      <c r="AA165" s="16">
        <f t="shared" si="43"/>
        <v>1.340330736163328E-2</v>
      </c>
      <c r="AB165" s="9">
        <f t="shared" si="33"/>
        <v>3.0298390960110149E-2</v>
      </c>
      <c r="AC165" s="9">
        <f t="shared" si="34"/>
        <v>0.98659669263836669</v>
      </c>
      <c r="AD165" s="15">
        <f t="shared" si="35"/>
        <v>20.942667752552001</v>
      </c>
      <c r="AE165" s="3">
        <f t="shared" si="44"/>
        <v>673.87879999999984</v>
      </c>
      <c r="AF165" s="2">
        <f t="shared" si="45"/>
        <v>0.25</v>
      </c>
      <c r="AG165" s="9">
        <f t="shared" si="46"/>
        <v>7.3312140317130896E-3</v>
      </c>
      <c r="AH165" s="2">
        <f t="shared" si="47"/>
        <v>0.3547536316453801</v>
      </c>
    </row>
    <row r="166" spans="1:34">
      <c r="A166" s="1">
        <f>Raw!A166</f>
        <v>153</v>
      </c>
      <c r="B166" s="14">
        <f>Raw!B166</f>
        <v>0.44515046296296296</v>
      </c>
      <c r="C166" s="15">
        <f>Raw!C166</f>
        <v>108.7</v>
      </c>
      <c r="D166" s="15">
        <f>IF(C166&gt;0.5,Raw!D166*D$11,-999)</f>
        <v>6.3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0.78954000000000002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0.81880600000000003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3.792599999999999E+18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0.44520833333333337</v>
      </c>
      <c r="C167" s="15">
        <f>Raw!C167</f>
        <v>110</v>
      </c>
      <c r="D167" s="15">
        <f>IF(C167&gt;0.5,Raw!D167*D$11,-999)</f>
        <v>6.3</v>
      </c>
      <c r="E167" s="9">
        <f>IF(Raw!$G167&gt;$C$8,IF(Raw!$Q167&gt;$C$8,IF(Raw!$N167&gt;$C$9,IF(Raw!$N167&lt;$A$9,IF(Raw!$X167&gt;$C$9,IF(Raw!$X167&lt;$A$9,Raw!H167,-999),-999),-999),-999),-999),-999)</f>
        <v>2.9087999999999999E-2</v>
      </c>
      <c r="F167" s="9">
        <f>IF(Raw!$G167&gt;$C$8,IF(Raw!$Q167&gt;$C$8,IF(Raw!$N167&gt;$C$9,IF(Raw!$N167&lt;$A$9,IF(Raw!$X167&gt;$C$9,IF(Raw!$X167&lt;$A$9,Raw!I167,-999),-999),-999),-999),-999),-999)</f>
        <v>5.0506000000000002E-2</v>
      </c>
      <c r="G167" s="9">
        <f>Raw!G167</f>
        <v>0.84240700000000002</v>
      </c>
      <c r="H167" s="9">
        <f>IF(Raw!$G167&gt;$C$8,IF(Raw!$Q167&gt;$C$8,IF(Raw!$N167&gt;$C$9,IF(Raw!$N167&lt;$A$9,IF(Raw!$X167&gt;$C$9,IF(Raw!$X167&lt;$A$9,Raw!L167,-999),-999),-999),-999),-999),-999)</f>
        <v>625.5</v>
      </c>
      <c r="I167" s="9">
        <f>IF(Raw!$G167&gt;$C$8,IF(Raw!$Q167&gt;$C$8,IF(Raw!$N167&gt;$C$9,IF(Raw!$N167&lt;$A$9,IF(Raw!$X167&gt;$C$9,IF(Raw!$X167&lt;$A$9,Raw!M167,-999),-999),-999),-999),-999),-999)</f>
        <v>0.136187</v>
      </c>
      <c r="J167" s="9">
        <f>IF(Raw!$G167&gt;$C$8,IF(Raw!$Q167&gt;$C$8,IF(Raw!$N167&gt;$C$9,IF(Raw!$N167&lt;$A$9,IF(Raw!$X167&gt;$C$9,IF(Raw!$X167&lt;$A$9,Raw!N167,-999),-999),-999),-999),-999),-999)</f>
        <v>904</v>
      </c>
      <c r="K167" s="9">
        <f>IF(Raw!$G167&gt;$C$8,IF(Raw!$Q167&gt;$C$8,IF(Raw!$N167&gt;$C$9,IF(Raw!$N167&lt;$A$9,IF(Raw!$X167&gt;$C$9,IF(Raw!$X167&lt;$A$9,Raw!R167,-999),-999),-999),-999),-999),-999)</f>
        <v>2.6513999999999999E-2</v>
      </c>
      <c r="L167" s="9">
        <f>IF(Raw!$G167&gt;$C$8,IF(Raw!$Q167&gt;$C$8,IF(Raw!$N167&gt;$C$9,IF(Raw!$N167&lt;$A$9,IF(Raw!$X167&gt;$C$9,IF(Raw!$X167&lt;$A$9,Raw!S167,-999),-999),-999),-999),-999),-999)</f>
        <v>4.922E-2</v>
      </c>
      <c r="M167" s="9">
        <f>Raw!Q167</f>
        <v>0.86449799999999999</v>
      </c>
      <c r="N167" s="9">
        <f>IF(Raw!$G167&gt;$C$8,IF(Raw!$Q167&gt;$C$8,IF(Raw!$N167&gt;$C$9,IF(Raw!$N167&lt;$A$9,IF(Raw!$X167&gt;$C$9,IF(Raw!$X167&lt;$A$9,Raw!V167,-999),-999),-999),-999),-999),-999)</f>
        <v>641.79999999999995</v>
      </c>
      <c r="O167" s="9">
        <f>IF(Raw!$G167&gt;$C$8,IF(Raw!$Q167&gt;$C$8,IF(Raw!$N167&gt;$C$9,IF(Raw!$N167&lt;$A$9,IF(Raw!$X167&gt;$C$9,IF(Raw!$X167&lt;$A$9,Raw!W167,-999),-999),-999),-999),-999),-999)</f>
        <v>0.19516700000000001</v>
      </c>
      <c r="P167" s="9">
        <f>IF(Raw!$G167&gt;$C$8,IF(Raw!$Q167&gt;$C$8,IF(Raw!$N167&gt;$C$9,IF(Raw!$N167&lt;$A$9,IF(Raw!$X167&gt;$C$9,IF(Raw!$X167&lt;$A$9,Raw!X167,-999),-999),-999),-999),-999),-999)</f>
        <v>1180</v>
      </c>
      <c r="R167" s="9">
        <f t="shared" si="36"/>
        <v>2.1418000000000003E-2</v>
      </c>
      <c r="S167" s="9">
        <f t="shared" si="37"/>
        <v>0.42406842751356277</v>
      </c>
      <c r="T167" s="9">
        <f t="shared" si="38"/>
        <v>2.2706E-2</v>
      </c>
      <c r="U167" s="9">
        <f t="shared" si="39"/>
        <v>0.4613165379926859</v>
      </c>
      <c r="V167" s="15">
        <f t="shared" si="32"/>
        <v>0</v>
      </c>
      <c r="X167" s="11">
        <f t="shared" si="40"/>
        <v>3.792599999999999E+18</v>
      </c>
      <c r="Y167" s="11">
        <f t="shared" si="41"/>
        <v>6.2549999999999995E-18</v>
      </c>
      <c r="Z167" s="11">
        <f t="shared" si="42"/>
        <v>9.0399999999999996E-4</v>
      </c>
      <c r="AA167" s="16">
        <f t="shared" si="43"/>
        <v>2.0995085951805697E-2</v>
      </c>
      <c r="AB167" s="9">
        <f t="shared" si="33"/>
        <v>2.6990714421621698E-2</v>
      </c>
      <c r="AC167" s="9">
        <f t="shared" si="34"/>
        <v>0.97900491404819434</v>
      </c>
      <c r="AD167" s="15">
        <f t="shared" si="35"/>
        <v>23.224652601554975</v>
      </c>
      <c r="AE167" s="3">
        <f t="shared" si="44"/>
        <v>753.10199999999975</v>
      </c>
      <c r="AF167" s="2">
        <f t="shared" si="45"/>
        <v>0.25</v>
      </c>
      <c r="AG167" s="9">
        <f t="shared" si="46"/>
        <v>8.2414741032555121E-3</v>
      </c>
      <c r="AH167" s="2">
        <f t="shared" si="47"/>
        <v>0.39880064278495275</v>
      </c>
    </row>
    <row r="168" spans="1:34">
      <c r="A168" s="1">
        <f>Raw!A168</f>
        <v>155</v>
      </c>
      <c r="B168" s="14">
        <f>Raw!B168</f>
        <v>0.44526620370370368</v>
      </c>
      <c r="C168" s="15">
        <f>Raw!C168</f>
        <v>110.9</v>
      </c>
      <c r="D168" s="15">
        <f>IF(C168&gt;0.5,Raw!D168*D$11,-999)</f>
        <v>6.3</v>
      </c>
      <c r="E168" s="9">
        <f>IF(Raw!$G168&gt;$C$8,IF(Raw!$Q168&gt;$C$8,IF(Raw!$N168&gt;$C$9,IF(Raw!$N168&lt;$A$9,IF(Raw!$X168&gt;$C$9,IF(Raw!$X168&lt;$A$9,Raw!H168,-999),-999),-999),-999),-999),-999)</f>
        <v>3.1724000000000002E-2</v>
      </c>
      <c r="F168" s="9">
        <f>IF(Raw!$G168&gt;$C$8,IF(Raw!$Q168&gt;$C$8,IF(Raw!$N168&gt;$C$9,IF(Raw!$N168&lt;$A$9,IF(Raw!$X168&gt;$C$9,IF(Raw!$X168&lt;$A$9,Raw!I168,-999),-999),-999),-999),-999),-999)</f>
        <v>5.382E-2</v>
      </c>
      <c r="G168" s="9">
        <f>Raw!G168</f>
        <v>0.87231599999999998</v>
      </c>
      <c r="H168" s="9">
        <f>IF(Raw!$G168&gt;$C$8,IF(Raw!$Q168&gt;$C$8,IF(Raw!$N168&gt;$C$9,IF(Raw!$N168&lt;$A$9,IF(Raw!$X168&gt;$C$9,IF(Raw!$X168&lt;$A$9,Raw!L168,-999),-999),-999),-999),-999),-999)</f>
        <v>676.2</v>
      </c>
      <c r="I168" s="9">
        <f>IF(Raw!$G168&gt;$C$8,IF(Raw!$Q168&gt;$C$8,IF(Raw!$N168&gt;$C$9,IF(Raw!$N168&lt;$A$9,IF(Raw!$X168&gt;$C$9,IF(Raw!$X168&lt;$A$9,Raw!M168,-999),-999),-999),-999),-999),-999)</f>
        <v>0.193304</v>
      </c>
      <c r="J168" s="9">
        <f>IF(Raw!$G168&gt;$C$8,IF(Raw!$Q168&gt;$C$8,IF(Raw!$N168&gt;$C$9,IF(Raw!$N168&lt;$A$9,IF(Raw!$X168&gt;$C$9,IF(Raw!$X168&lt;$A$9,Raw!N168,-999),-999),-999),-999),-999),-999)</f>
        <v>4870</v>
      </c>
      <c r="K168" s="9">
        <f>IF(Raw!$G168&gt;$C$8,IF(Raw!$Q168&gt;$C$8,IF(Raw!$N168&gt;$C$9,IF(Raw!$N168&lt;$A$9,IF(Raw!$X168&gt;$C$9,IF(Raw!$X168&lt;$A$9,Raw!R168,-999),-999),-999),-999),-999),-999)</f>
        <v>2.9453E-2</v>
      </c>
      <c r="L168" s="9">
        <f>IF(Raw!$G168&gt;$C$8,IF(Raw!$Q168&gt;$C$8,IF(Raw!$N168&gt;$C$9,IF(Raw!$N168&lt;$A$9,IF(Raw!$X168&gt;$C$9,IF(Raw!$X168&lt;$A$9,Raw!S168,-999),-999),-999),-999),-999),-999)</f>
        <v>4.9299000000000003E-2</v>
      </c>
      <c r="M168" s="9">
        <f>Raw!Q168</f>
        <v>0.81865399999999999</v>
      </c>
      <c r="N168" s="9">
        <f>IF(Raw!$G168&gt;$C$8,IF(Raw!$Q168&gt;$C$8,IF(Raw!$N168&gt;$C$9,IF(Raw!$N168&lt;$A$9,IF(Raw!$X168&gt;$C$9,IF(Raw!$X168&lt;$A$9,Raw!V168,-999),-999),-999),-999),-999),-999)</f>
        <v>874.7</v>
      </c>
      <c r="O168" s="9">
        <f>IF(Raw!$G168&gt;$C$8,IF(Raw!$Q168&gt;$C$8,IF(Raw!$N168&gt;$C$9,IF(Raw!$N168&lt;$A$9,IF(Raw!$X168&gt;$C$9,IF(Raw!$X168&lt;$A$9,Raw!W168,-999),-999),-999),-999),-999),-999)</f>
        <v>2.4390000000000002E-3</v>
      </c>
      <c r="P168" s="9">
        <f>IF(Raw!$G168&gt;$C$8,IF(Raw!$Q168&gt;$C$8,IF(Raw!$N168&gt;$C$9,IF(Raw!$N168&lt;$A$9,IF(Raw!$X168&gt;$C$9,IF(Raw!$X168&lt;$A$9,Raw!X168,-999),-999),-999),-999),-999),-999)</f>
        <v>2183</v>
      </c>
      <c r="R168" s="9">
        <f t="shared" si="36"/>
        <v>2.2095999999999998E-2</v>
      </c>
      <c r="S168" s="9">
        <f t="shared" si="37"/>
        <v>0.4105536975102192</v>
      </c>
      <c r="T168" s="9">
        <f t="shared" si="38"/>
        <v>1.9846000000000003E-2</v>
      </c>
      <c r="U168" s="9">
        <f t="shared" si="39"/>
        <v>0.4025639465303556</v>
      </c>
      <c r="V168" s="15">
        <f t="shared" si="32"/>
        <v>0</v>
      </c>
      <c r="X168" s="11">
        <f t="shared" si="40"/>
        <v>3.792599999999999E+18</v>
      </c>
      <c r="Y168" s="11">
        <f t="shared" si="41"/>
        <v>6.7619999999999999E-18</v>
      </c>
      <c r="Z168" s="11">
        <f t="shared" si="42"/>
        <v>4.8700000000000002E-3</v>
      </c>
      <c r="AA168" s="16">
        <f t="shared" si="43"/>
        <v>0.11102725770544061</v>
      </c>
      <c r="AB168" s="9">
        <f t="shared" si="33"/>
        <v>3.1656446956422175E-2</v>
      </c>
      <c r="AC168" s="9">
        <f t="shared" si="34"/>
        <v>0.88897274229455936</v>
      </c>
      <c r="AD168" s="15">
        <f t="shared" si="35"/>
        <v>22.798204867646945</v>
      </c>
      <c r="AE168" s="3">
        <f t="shared" si="44"/>
        <v>814.1447999999998</v>
      </c>
      <c r="AF168" s="2">
        <f t="shared" si="45"/>
        <v>0.25</v>
      </c>
      <c r="AG168" s="9">
        <f t="shared" si="46"/>
        <v>7.0597964040980902E-3</v>
      </c>
      <c r="AH168" s="2">
        <f t="shared" si="47"/>
        <v>0.34161987389768894</v>
      </c>
    </row>
    <row r="169" spans="1:34">
      <c r="A169" s="1">
        <f>Raw!A169</f>
        <v>156</v>
      </c>
      <c r="B169" s="14">
        <f>Raw!B169</f>
        <v>0.4453125</v>
      </c>
      <c r="C169" s="15">
        <f>Raw!C169</f>
        <v>112.2</v>
      </c>
      <c r="D169" s="15">
        <f>IF(C169&gt;0.5,Raw!D169*D$11,-999)</f>
        <v>6.3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0.78437000000000001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0.88578000000000001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3.792599999999999E+18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0.44537037037037036</v>
      </c>
      <c r="C170" s="15">
        <f>Raw!C170</f>
        <v>112.4</v>
      </c>
      <c r="D170" s="15">
        <f>IF(C170&gt;0.5,Raw!D170*D$11,-999)</f>
        <v>6.3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0.68549000000000004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0.794049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3.792599999999999E+18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0.44542824074074078</v>
      </c>
      <c r="C171" s="15">
        <f>Raw!C171</f>
        <v>114.2</v>
      </c>
      <c r="D171" s="15">
        <f>IF(C171&gt;0.5,Raw!D171*D$11,-999)</f>
        <v>6.3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0.79961400000000005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0.89387700000000003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3.792599999999999E+18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0.44548611111111108</v>
      </c>
      <c r="C172" s="15">
        <f>Raw!C172</f>
        <v>114.7</v>
      </c>
      <c r="D172" s="15">
        <f>IF(C172&gt;0.5,Raw!D172*D$11,-999)</f>
        <v>6.3</v>
      </c>
      <c r="E172" s="9">
        <f>IF(Raw!$G172&gt;$C$8,IF(Raw!$Q172&gt;$C$8,IF(Raw!$N172&gt;$C$9,IF(Raw!$N172&lt;$A$9,IF(Raw!$X172&gt;$C$9,IF(Raw!$X172&lt;$A$9,Raw!H172,-999),-999),-999),-999),-999),-999)</f>
        <v>2.5628000000000001E-2</v>
      </c>
      <c r="F172" s="9">
        <f>IF(Raw!$G172&gt;$C$8,IF(Raw!$Q172&gt;$C$8,IF(Raw!$N172&gt;$C$9,IF(Raw!$N172&lt;$A$9,IF(Raw!$X172&gt;$C$9,IF(Raw!$X172&lt;$A$9,Raw!I172,-999),-999),-999),-999),-999),-999)</f>
        <v>4.4630000000000003E-2</v>
      </c>
      <c r="G172" s="9">
        <f>Raw!G172</f>
        <v>0.82625999999999999</v>
      </c>
      <c r="H172" s="9">
        <f>IF(Raw!$G172&gt;$C$8,IF(Raw!$Q172&gt;$C$8,IF(Raw!$N172&gt;$C$9,IF(Raw!$N172&lt;$A$9,IF(Raw!$X172&gt;$C$9,IF(Raw!$X172&lt;$A$9,Raw!L172,-999),-999),-999),-999),-999),-999)</f>
        <v>572.9</v>
      </c>
      <c r="I172" s="9">
        <f>IF(Raw!$G172&gt;$C$8,IF(Raw!$Q172&gt;$C$8,IF(Raw!$N172&gt;$C$9,IF(Raw!$N172&lt;$A$9,IF(Raw!$X172&gt;$C$9,IF(Raw!$X172&lt;$A$9,Raw!M172,-999),-999),-999),-999),-999),-999)</f>
        <v>2.4390000000000002E-3</v>
      </c>
      <c r="J172" s="9">
        <f>IF(Raw!$G172&gt;$C$8,IF(Raw!$Q172&gt;$C$8,IF(Raw!$N172&gt;$C$9,IF(Raw!$N172&lt;$A$9,IF(Raw!$X172&gt;$C$9,IF(Raw!$X172&lt;$A$9,Raw!N172,-999),-999),-999),-999),-999),-999)</f>
        <v>1544</v>
      </c>
      <c r="K172" s="9">
        <f>IF(Raw!$G172&gt;$C$8,IF(Raw!$Q172&gt;$C$8,IF(Raw!$N172&gt;$C$9,IF(Raw!$N172&lt;$A$9,IF(Raw!$X172&gt;$C$9,IF(Raw!$X172&lt;$A$9,Raw!R172,-999),-999),-999),-999),-999),-999)</f>
        <v>2.5041999999999998E-2</v>
      </c>
      <c r="L172" s="9">
        <f>IF(Raw!$G172&gt;$C$8,IF(Raw!$Q172&gt;$C$8,IF(Raw!$N172&gt;$C$9,IF(Raw!$N172&lt;$A$9,IF(Raw!$X172&gt;$C$9,IF(Raw!$X172&lt;$A$9,Raw!S172,-999),-999),-999),-999),-999),-999)</f>
        <v>4.7049000000000001E-2</v>
      </c>
      <c r="M172" s="9">
        <f>Raw!Q172</f>
        <v>0.86039299999999996</v>
      </c>
      <c r="N172" s="9">
        <f>IF(Raw!$G172&gt;$C$8,IF(Raw!$Q172&gt;$C$8,IF(Raw!$N172&gt;$C$9,IF(Raw!$N172&lt;$A$9,IF(Raw!$X172&gt;$C$9,IF(Raw!$X172&lt;$A$9,Raw!V172,-999),-999),-999),-999),-999),-999)</f>
        <v>625.5</v>
      </c>
      <c r="O172" s="9">
        <f>IF(Raw!$G172&gt;$C$8,IF(Raw!$Q172&gt;$C$8,IF(Raw!$N172&gt;$C$9,IF(Raw!$N172&lt;$A$9,IF(Raw!$X172&gt;$C$9,IF(Raw!$X172&lt;$A$9,Raw!W172,-999),-999),-999),-999),-999),-999)</f>
        <v>8.9978000000000002E-2</v>
      </c>
      <c r="P172" s="9">
        <f>IF(Raw!$G172&gt;$C$8,IF(Raw!$Q172&gt;$C$8,IF(Raw!$N172&gt;$C$9,IF(Raw!$N172&lt;$A$9,IF(Raw!$X172&gt;$C$9,IF(Raw!$X172&lt;$A$9,Raw!X172,-999),-999),-999),-999),-999),-999)</f>
        <v>1796</v>
      </c>
      <c r="R172" s="9">
        <f t="shared" si="36"/>
        <v>1.9002000000000002E-2</v>
      </c>
      <c r="S172" s="9">
        <f t="shared" si="37"/>
        <v>0.42576742101725296</v>
      </c>
      <c r="T172" s="9">
        <f t="shared" si="38"/>
        <v>2.2007000000000002E-2</v>
      </c>
      <c r="U172" s="9">
        <f t="shared" si="39"/>
        <v>0.46774639205934243</v>
      </c>
      <c r="V172" s="15">
        <f t="shared" si="32"/>
        <v>0</v>
      </c>
      <c r="X172" s="11">
        <f t="shared" si="40"/>
        <v>3.792599999999999E+18</v>
      </c>
      <c r="Y172" s="11">
        <f t="shared" si="41"/>
        <v>5.7289999999999993E-18</v>
      </c>
      <c r="Z172" s="11">
        <f t="shared" si="42"/>
        <v>1.544E-3</v>
      </c>
      <c r="AA172" s="16">
        <f t="shared" si="43"/>
        <v>3.245881202573133E-2</v>
      </c>
      <c r="AB172" s="9">
        <f t="shared" si="33"/>
        <v>2.5756321076250269E-2</v>
      </c>
      <c r="AC172" s="9">
        <f t="shared" si="34"/>
        <v>0.96754118797426858</v>
      </c>
      <c r="AD172" s="15">
        <f t="shared" si="35"/>
        <v>21.022546648789717</v>
      </c>
      <c r="AE172" s="3">
        <f t="shared" si="44"/>
        <v>689.77159999999969</v>
      </c>
      <c r="AF172" s="2">
        <f t="shared" si="45"/>
        <v>0.25</v>
      </c>
      <c r="AG172" s="9">
        <f t="shared" si="46"/>
        <v>7.5640156514389309E-3</v>
      </c>
      <c r="AH172" s="2">
        <f t="shared" si="47"/>
        <v>0.36601878086806222</v>
      </c>
    </row>
    <row r="173" spans="1:34">
      <c r="A173" s="1">
        <f>Raw!A173</f>
        <v>160</v>
      </c>
      <c r="B173" s="14">
        <f>Raw!B173</f>
        <v>0.4455324074074074</v>
      </c>
      <c r="C173" s="15">
        <f>Raw!C173</f>
        <v>116</v>
      </c>
      <c r="D173" s="15">
        <f>IF(C173&gt;0.5,Raw!D173*D$11,-999)</f>
        <v>6.3</v>
      </c>
      <c r="E173" s="9">
        <f>IF(Raw!$G173&gt;$C$8,IF(Raw!$Q173&gt;$C$8,IF(Raw!$N173&gt;$C$9,IF(Raw!$N173&lt;$A$9,IF(Raw!$X173&gt;$C$9,IF(Raw!$X173&lt;$A$9,Raw!H173,-999),-999),-999),-999),-999),-999)</f>
        <v>2.7644999999999999E-2</v>
      </c>
      <c r="F173" s="9">
        <f>IF(Raw!$G173&gt;$C$8,IF(Raw!$Q173&gt;$C$8,IF(Raw!$N173&gt;$C$9,IF(Raw!$N173&lt;$A$9,IF(Raw!$X173&gt;$C$9,IF(Raw!$X173&lt;$A$9,Raw!I173,-999),-999),-999),-999),-999),-999)</f>
        <v>4.8138E-2</v>
      </c>
      <c r="G173" s="9">
        <f>Raw!G173</f>
        <v>0.80171300000000001</v>
      </c>
      <c r="H173" s="9">
        <f>IF(Raw!$G173&gt;$C$8,IF(Raw!$Q173&gt;$C$8,IF(Raw!$N173&gt;$C$9,IF(Raw!$N173&lt;$A$9,IF(Raw!$X173&gt;$C$9,IF(Raw!$X173&lt;$A$9,Raw!L173,-999),-999),-999),-999),-999),-999)</f>
        <v>745.1</v>
      </c>
      <c r="I173" s="9">
        <f>IF(Raw!$G173&gt;$C$8,IF(Raw!$Q173&gt;$C$8,IF(Raw!$N173&gt;$C$9,IF(Raw!$N173&lt;$A$9,IF(Raw!$X173&gt;$C$9,IF(Raw!$X173&lt;$A$9,Raw!M173,-999),-999),-999),-999),-999),-999)</f>
        <v>0.15986700000000001</v>
      </c>
      <c r="J173" s="9">
        <f>IF(Raw!$G173&gt;$C$8,IF(Raw!$Q173&gt;$C$8,IF(Raw!$N173&gt;$C$9,IF(Raw!$N173&lt;$A$9,IF(Raw!$X173&gt;$C$9,IF(Raw!$X173&lt;$A$9,Raw!N173,-999),-999),-999),-999),-999),-999)</f>
        <v>1429</v>
      </c>
      <c r="K173" s="9">
        <f>IF(Raw!$G173&gt;$C$8,IF(Raw!$Q173&gt;$C$8,IF(Raw!$N173&gt;$C$9,IF(Raw!$N173&lt;$A$9,IF(Raw!$X173&gt;$C$9,IF(Raw!$X173&lt;$A$9,Raw!R173,-999),-999),-999),-999),-999),-999)</f>
        <v>2.7713000000000002E-2</v>
      </c>
      <c r="L173" s="9">
        <f>IF(Raw!$G173&gt;$C$8,IF(Raw!$Q173&gt;$C$8,IF(Raw!$N173&gt;$C$9,IF(Raw!$N173&lt;$A$9,IF(Raw!$X173&gt;$C$9,IF(Raw!$X173&lt;$A$9,Raw!S173,-999),-999),-999),-999),-999),-999)</f>
        <v>4.5183000000000001E-2</v>
      </c>
      <c r="M173" s="9">
        <f>Raw!Q173</f>
        <v>0.89511700000000005</v>
      </c>
      <c r="N173" s="9">
        <f>IF(Raw!$G173&gt;$C$8,IF(Raw!$Q173&gt;$C$8,IF(Raw!$N173&gt;$C$9,IF(Raw!$N173&lt;$A$9,IF(Raw!$X173&gt;$C$9,IF(Raw!$X173&lt;$A$9,Raw!V173,-999),-999),-999),-999),-999),-999)</f>
        <v>758.2</v>
      </c>
      <c r="O173" s="9">
        <f>IF(Raw!$G173&gt;$C$8,IF(Raw!$Q173&gt;$C$8,IF(Raw!$N173&gt;$C$9,IF(Raw!$N173&lt;$A$9,IF(Raw!$X173&gt;$C$9,IF(Raw!$X173&lt;$A$9,Raw!W173,-999),-999),-999),-999),-999),-999)</f>
        <v>0.389046</v>
      </c>
      <c r="P173" s="9">
        <f>IF(Raw!$G173&gt;$C$8,IF(Raw!$Q173&gt;$C$8,IF(Raw!$N173&gt;$C$9,IF(Raw!$N173&lt;$A$9,IF(Raw!$X173&gt;$C$9,IF(Raw!$X173&lt;$A$9,Raw!X173,-999),-999),-999),-999),-999),-999)</f>
        <v>1477</v>
      </c>
      <c r="R173" s="9">
        <f t="shared" si="36"/>
        <v>2.0493000000000001E-2</v>
      </c>
      <c r="S173" s="9">
        <f t="shared" si="37"/>
        <v>0.42571357347625577</v>
      </c>
      <c r="T173" s="9">
        <f t="shared" si="38"/>
        <v>1.7469999999999999E-2</v>
      </c>
      <c r="U173" s="9">
        <f t="shared" si="39"/>
        <v>0.38664984618108578</v>
      </c>
      <c r="V173" s="15">
        <f t="shared" si="32"/>
        <v>0</v>
      </c>
      <c r="X173" s="11">
        <f t="shared" si="40"/>
        <v>3.792599999999999E+18</v>
      </c>
      <c r="Y173" s="11">
        <f t="shared" si="41"/>
        <v>7.4509999999999999E-18</v>
      </c>
      <c r="Z173" s="11">
        <f t="shared" si="42"/>
        <v>1.4289999999999999E-3</v>
      </c>
      <c r="AA173" s="16">
        <f t="shared" si="43"/>
        <v>3.8814246364410311E-2</v>
      </c>
      <c r="AB173" s="9">
        <f t="shared" si="33"/>
        <v>2.8391084883986249E-2</v>
      </c>
      <c r="AC173" s="9">
        <f t="shared" si="34"/>
        <v>0.96118575363558967</v>
      </c>
      <c r="AD173" s="15">
        <f t="shared" si="35"/>
        <v>27.161823907914844</v>
      </c>
      <c r="AE173" s="3">
        <f t="shared" si="44"/>
        <v>897.10039999999969</v>
      </c>
      <c r="AF173" s="2">
        <f t="shared" si="45"/>
        <v>0.25</v>
      </c>
      <c r="AG173" s="9">
        <f t="shared" si="46"/>
        <v>8.0785500276869329E-3</v>
      </c>
      <c r="AH173" s="2">
        <f t="shared" si="47"/>
        <v>0.39091683155799911</v>
      </c>
    </row>
    <row r="174" spans="1:34">
      <c r="A174" s="1">
        <f>Raw!A174</f>
        <v>161</v>
      </c>
      <c r="B174" s="14">
        <f>Raw!B174</f>
        <v>0.44559027777777777</v>
      </c>
      <c r="C174" s="15">
        <f>Raw!C174</f>
        <v>116.7</v>
      </c>
      <c r="D174" s="15">
        <f>IF(C174&gt;0.5,Raw!D174*D$11,-999)</f>
        <v>6.3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0.76087899999999997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0.74171799999999999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3.792599999999999E+18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0.44564814814814818</v>
      </c>
      <c r="C175" s="15">
        <f>Raw!C175</f>
        <v>117.5</v>
      </c>
      <c r="D175" s="15">
        <f>IF(C175&gt;0.5,Raw!D175*D$11,-999)</f>
        <v>6.3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0.74028300000000002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0.70772400000000002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3.792599999999999E+18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0.44570601851851849</v>
      </c>
      <c r="C176" s="15">
        <f>Raw!C176</f>
        <v>118.7</v>
      </c>
      <c r="D176" s="15">
        <f>IF(C176&gt;0.5,Raw!D176*D$11,-999)</f>
        <v>6.3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0.69090799999999997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0.79868899999999998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3.792599999999999E+18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0.44575231481481481</v>
      </c>
      <c r="C177" s="15">
        <f>Raw!C177</f>
        <v>119.5</v>
      </c>
      <c r="D177" s="15">
        <f>IF(C177&gt;0.5,Raw!D177*D$11,-999)</f>
        <v>6.3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0.76100199999999996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0.67386100000000004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3.792599999999999E+18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0.44581018518518517</v>
      </c>
      <c r="C178" s="15">
        <f>Raw!C178</f>
        <v>121.1</v>
      </c>
      <c r="D178" s="15">
        <f>IF(C178&gt;0.5,Raw!D178*D$11,-999)</f>
        <v>6.3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0.59403499999999998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0.74984300000000004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3.792599999999999E+18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0.44586805555555559</v>
      </c>
      <c r="C179" s="15">
        <f>Raw!C179</f>
        <v>121.3</v>
      </c>
      <c r="D179" s="15">
        <f>IF(C179&gt;0.5,Raw!D179*D$11,-999)</f>
        <v>6.3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0.66727300000000001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0.77217599999999997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3.792599999999999E+18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0.44592592592592589</v>
      </c>
      <c r="C180" s="15">
        <f>Raw!C180</f>
        <v>122.8</v>
      </c>
      <c r="D180" s="15">
        <f>IF(C180&gt;0.5,Raw!D180*D$11,-999)</f>
        <v>6.3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0.57620800000000005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0.76230799999999999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3.792599999999999E+18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0.44597222222222221</v>
      </c>
      <c r="C181" s="15">
        <f>Raw!C181</f>
        <v>123.8</v>
      </c>
      <c r="D181" s="15">
        <f>IF(C181&gt;0.5,Raw!D181*D$11,-999)</f>
        <v>6.3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0.39070100000000002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0.61150400000000005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3.792599999999999E+18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0.44603009259259258</v>
      </c>
      <c r="C182" s="15">
        <f>Raw!C182</f>
        <v>124.8</v>
      </c>
      <c r="D182" s="15">
        <f>IF(C182&gt;0.5,Raw!D182*D$11,-999)</f>
        <v>6.3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0.51012599999999997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0.63763000000000003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3.792599999999999E+18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0.44608796296296299</v>
      </c>
      <c r="C183" s="15">
        <f>Raw!C183</f>
        <v>125.8</v>
      </c>
      <c r="D183" s="15">
        <f>IF(C183&gt;0.5,Raw!D183*D$11,-999)</f>
        <v>6.3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0.60245300000000002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0.42192299999999999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3.792599999999999E+18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0.4461458333333333</v>
      </c>
      <c r="C184" s="15">
        <f>Raw!C184</f>
        <v>126.9</v>
      </c>
      <c r="D184" s="15">
        <f>IF(C184&gt;0.5,Raw!D184*D$11,-999)</f>
        <v>6.3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0.51446400000000003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0.70623800000000003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3.792599999999999E+18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0.44620370370370371</v>
      </c>
      <c r="C185" s="15">
        <f>Raw!C185</f>
        <v>127.3</v>
      </c>
      <c r="D185" s="15">
        <f>IF(C185&gt;0.5,Raw!D185*D$11,-999)</f>
        <v>6.3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0.53773899999999997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0.70335400000000003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3.792599999999999E+18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0.44625000000000004</v>
      </c>
      <c r="C186" s="15">
        <f>Raw!C186</f>
        <v>129.1</v>
      </c>
      <c r="D186" s="15">
        <f>IF(C186&gt;0.5,Raw!D186*D$11,-999)</f>
        <v>6.3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0.68532300000000002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0.68968300000000005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3.792599999999999E+18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0.4463078703703704</v>
      </c>
      <c r="C187" s="15">
        <f>Raw!C187</f>
        <v>129.69999999999999</v>
      </c>
      <c r="D187" s="15">
        <f>IF(C187&gt;0.5,Raw!D187*D$11,-999)</f>
        <v>6.3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0.65410699999999999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0.64107800000000004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3.792599999999999E+18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0.4463657407407407</v>
      </c>
      <c r="C188" s="15">
        <f>Raw!C188</f>
        <v>130.9</v>
      </c>
      <c r="D188" s="15">
        <f>IF(C188&gt;0.5,Raw!D188*D$11,-999)</f>
        <v>6.3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0.63166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0.732352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3.792599999999999E+18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0.44642361111111112</v>
      </c>
      <c r="C189" s="15">
        <f>Raw!C189</f>
        <v>131.69999999999999</v>
      </c>
      <c r="D189" s="15">
        <f>IF(C189&gt;0.5,Raw!D189*D$11,-999)</f>
        <v>6.3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0.61724400000000001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0.47732200000000002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3.792599999999999E+18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0.44646990740740744</v>
      </c>
      <c r="C190" s="15">
        <f>Raw!C190</f>
        <v>132.6</v>
      </c>
      <c r="D190" s="15">
        <f>IF(C190&gt;0.5,Raw!D190*D$11,-999)</f>
        <v>6.3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0.51400400000000002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0.70747899999999997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3.792599999999999E+18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0.4465277777777778</v>
      </c>
      <c r="C191" s="15">
        <f>Raw!C191</f>
        <v>133.9</v>
      </c>
      <c r="D191" s="15">
        <f>IF(C191&gt;0.5,Raw!D191*D$11,-999)</f>
        <v>6.3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0.47403499999999998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0.495917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3.792599999999999E+18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0.44658564814814811</v>
      </c>
      <c r="C192" s="15">
        <f>Raw!C192</f>
        <v>134.4</v>
      </c>
      <c r="D192" s="15">
        <f>IF(C192&gt;0.5,Raw!D192*D$11,-999)</f>
        <v>6.3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0.46291700000000002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0.48986499999999999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3.792599999999999E+18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0.44664351851851852</v>
      </c>
      <c r="C193" s="15">
        <f>Raw!C193</f>
        <v>135.69999999999999</v>
      </c>
      <c r="D193" s="15">
        <f>IF(C193&gt;0.5,Raw!D193*D$11,-999)</f>
        <v>6.3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0.58147800000000005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0.53023600000000004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3.792599999999999E+18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0.44670138888888888</v>
      </c>
      <c r="C194" s="15">
        <f>Raw!C194</f>
        <v>137.30000000000001</v>
      </c>
      <c r="D194" s="15">
        <f>IF(C194&gt;0.5,Raw!D194*D$11,-999)</f>
        <v>5.4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0.433284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0.58837200000000001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3.2508E+18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0.44674768518518521</v>
      </c>
      <c r="C195" s="15">
        <f>Raw!C195</f>
        <v>137.9</v>
      </c>
      <c r="D195" s="15">
        <f>IF(C195&gt;0.5,Raw!D195*D$11,-999)</f>
        <v>5.4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0.47323100000000001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0.67510999999999999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3.2508E+18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0.44680555555555551</v>
      </c>
      <c r="C196" s="15">
        <f>Raw!C196</f>
        <v>138.6</v>
      </c>
      <c r="D196" s="15">
        <f>IF(C196&gt;0.5,Raw!D196*D$11,-999)</f>
        <v>6.3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0.56013599999999997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0.63594300000000004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3.792599999999999E+18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0.44686342592592593</v>
      </c>
      <c r="C197" s="15">
        <f>Raw!C197</f>
        <v>139.69999999999999</v>
      </c>
      <c r="D197" s="15">
        <f>IF(C197&gt;0.5,Raw!D197*D$11,-999)</f>
        <v>6.3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0.67824600000000002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0.73264200000000002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3.792599999999999E+18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0.44692129629629629</v>
      </c>
      <c r="C198" s="15">
        <f>Raw!C198</f>
        <v>140.80000000000001</v>
      </c>
      <c r="D198" s="15">
        <f>IF(C198&gt;0.5,Raw!D198*D$11,-999)</f>
        <v>5.4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0.41767300000000002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0.68519600000000003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3.2508E+18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0.44696759259259261</v>
      </c>
      <c r="C199" s="15">
        <f>Raw!C199</f>
        <v>141.1</v>
      </c>
      <c r="D199" s="15">
        <f>IF(C199&gt;0.5,Raw!D199*D$11,-999)</f>
        <v>5.4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0.30832500000000002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0.55877600000000005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3.2508E+18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0.44702546296296292</v>
      </c>
      <c r="C200" s="15">
        <f>Raw!C200</f>
        <v>142.80000000000001</v>
      </c>
      <c r="D200" s="15">
        <f>IF(C200&gt;0.5,Raw!D200*D$11,-999)</f>
        <v>5.4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0.69765100000000002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0.66838200000000003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3.2508E+18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0.44708333333333333</v>
      </c>
      <c r="C201" s="15">
        <f>Raw!C201</f>
        <v>143.5</v>
      </c>
      <c r="D201" s="15">
        <f>IF(C201&gt;0.5,Raw!D201*D$11,-999)</f>
        <v>5.4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0.38189000000000001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0.503494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3.2508E+18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0.44714120370370369</v>
      </c>
      <c r="C202" s="15">
        <f>Raw!C202</f>
        <v>145.19999999999999</v>
      </c>
      <c r="D202" s="15">
        <f>IF(C202&gt;0.5,Raw!D202*D$11,-999)</f>
        <v>5.4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0.52758300000000002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0.40656300000000001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3.2508E+18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0.44719907407407411</v>
      </c>
      <c r="C203" s="15">
        <f>Raw!C203</f>
        <v>145.69999999999999</v>
      </c>
      <c r="D203" s="15">
        <f>IF(C203&gt;0.5,Raw!D203*D$11,-999)</f>
        <v>5.4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0.49440699999999999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0.61993600000000004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3.2508E+18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0.44724537037037032</v>
      </c>
      <c r="C204" s="15">
        <f>Raw!C204</f>
        <v>146.80000000000001</v>
      </c>
      <c r="D204" s="15">
        <f>IF(C204&gt;0.5,Raw!D204*D$11,-999)</f>
        <v>5.4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0.45121699999999998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0.440413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3.2508E+18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0.44730324074074074</v>
      </c>
      <c r="C205" s="15">
        <f>Raw!C205</f>
        <v>147.69999999999999</v>
      </c>
      <c r="D205" s="15">
        <f>IF(C205&gt;0.5,Raw!D205*D$11,-999)</f>
        <v>5.4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0.24224200000000001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0.61008099999999998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3.2508E+18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0.4473611111111111</v>
      </c>
      <c r="C206" s="15">
        <f>Raw!C206</f>
        <v>148.19999999999999</v>
      </c>
      <c r="D206" s="15">
        <f>IF(C206&gt;0.5,Raw!D206*D$11,-999)</f>
        <v>5.4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0.34125899999999998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0.246859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3.2508E+18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0.44741898148148151</v>
      </c>
      <c r="C207" s="15">
        <f>Raw!C207</f>
        <v>150.30000000000001</v>
      </c>
      <c r="D207" s="15">
        <f>IF(C207&gt;0.5,Raw!D207*D$11,-999)</f>
        <v>5.4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0.44337500000000002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0.25757400000000003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3.2508E+18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0.44746527777777773</v>
      </c>
      <c r="C208" s="15">
        <f>Raw!C208</f>
        <v>150.80000000000001</v>
      </c>
      <c r="D208" s="15">
        <f>IF(C208&gt;0.5,Raw!D208*D$11,-999)</f>
        <v>5.4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0.52585300000000001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0.59097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3.2508E+18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0.44752314814814814</v>
      </c>
      <c r="C209" s="15">
        <f>Raw!C209</f>
        <v>151.9</v>
      </c>
      <c r="D209" s="15">
        <f>IF(C209&gt;0.5,Raw!D209*D$11,-999)</f>
        <v>5.4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0.40728500000000001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0.49523400000000001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3.2508E+18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0.4475810185185185</v>
      </c>
      <c r="C210" s="15">
        <f>Raw!C210</f>
        <v>152.6</v>
      </c>
      <c r="D210" s="15">
        <f>IF(C210&gt;0.5,Raw!D210*D$11,-999)</f>
        <v>5.4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0.28687099999999999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0.53217899999999996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3.2508E+18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0.44763888888888892</v>
      </c>
      <c r="C211" s="15">
        <f>Raw!C211</f>
        <v>153.30000000000001</v>
      </c>
      <c r="D211" s="15">
        <f>IF(C211&gt;0.5,Raw!D211*D$11,-999)</f>
        <v>5.4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0.40224100000000002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0.55547500000000005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3.2508E+18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0.44768518518518513</v>
      </c>
      <c r="C212" s="15">
        <f>Raw!C212</f>
        <v>155.19999999999999</v>
      </c>
      <c r="D212" s="15">
        <f>IF(C212&gt;0.5,Raw!D212*D$11,-999)</f>
        <v>5.4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0.67796900000000004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0.54103199999999996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3.2508E+18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0.44774305555555555</v>
      </c>
      <c r="C213" s="15">
        <f>Raw!C213</f>
        <v>155.4</v>
      </c>
      <c r="D213" s="15">
        <f>IF(C213&gt;0.5,Raw!D213*D$11,-999)</f>
        <v>5.4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0.60272199999999998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0.55580200000000002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3.2508E+18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0.44780092592592591</v>
      </c>
      <c r="C214" s="15">
        <f>Raw!C214</f>
        <v>156.80000000000001</v>
      </c>
      <c r="D214" s="15">
        <f>IF(C214&gt;0.5,Raw!D214*D$11,-999)</f>
        <v>5.4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0.53012999999999999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0.49023600000000001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3.2508E+18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0.44785879629629632</v>
      </c>
      <c r="C215" s="15">
        <f>Raw!C215</f>
        <v>157.4</v>
      </c>
      <c r="D215" s="15">
        <f>IF(C215&gt;0.5,Raw!D215*D$11,-999)</f>
        <v>5.4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0.46379100000000001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0.49894100000000002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3.2508E+18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0.44791666666666669</v>
      </c>
      <c r="C216" s="15">
        <f>Raw!C216</f>
        <v>158.4</v>
      </c>
      <c r="D216" s="15">
        <f>IF(C216&gt;0.5,Raw!D216*D$11,-999)</f>
        <v>5.4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0.60867099999999996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0.42776799999999998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3.2508E+18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0.44796296296296295</v>
      </c>
      <c r="C217" s="15">
        <f>Raw!C217</f>
        <v>159.69999999999999</v>
      </c>
      <c r="D217" s="15">
        <f>IF(C217&gt;0.5,Raw!D217*D$11,-999)</f>
        <v>5.4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0.61362700000000003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0.58054899999999998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3.2508E+18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0.44802083333333331</v>
      </c>
      <c r="C218" s="15">
        <f>Raw!C218</f>
        <v>160.30000000000001</v>
      </c>
      <c r="D218" s="15">
        <f>IF(C218&gt;0.5,Raw!D218*D$11,-999)</f>
        <v>5.4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0.48397600000000002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0.52053000000000005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3.2508E+18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0.44807870370370373</v>
      </c>
      <c r="C219" s="15">
        <f>Raw!C219</f>
        <v>161.9</v>
      </c>
      <c r="D219" s="15">
        <f>IF(C219&gt;0.5,Raw!D219*D$11,-999)</f>
        <v>5.4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0.70614299999999997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0.45816699999999999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3.2508E+18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0.44813657407407409</v>
      </c>
      <c r="C220" s="15">
        <f>Raw!C220</f>
        <v>162.30000000000001</v>
      </c>
      <c r="D220" s="15">
        <f>IF(C220&gt;0.5,Raw!D220*D$11,-999)</f>
        <v>5.4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0.47971399999999997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0.39109100000000002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3.2508E+18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0.4481944444444444</v>
      </c>
      <c r="C221" s="15">
        <f>Raw!C221</f>
        <v>163.9</v>
      </c>
      <c r="D221" s="15">
        <f>IF(C221&gt;0.5,Raw!D221*D$11,-999)</f>
        <v>5.4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0.299624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0.43534200000000001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3.2508E+18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0.44824074074074072</v>
      </c>
      <c r="C222" s="15">
        <f>Raw!C222</f>
        <v>164.3</v>
      </c>
      <c r="D222" s="15">
        <f>IF(C222&gt;0.5,Raw!D222*D$11,-999)</f>
        <v>5.4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0.32634200000000002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0.47337000000000001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3.2508E+18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0.44829861111111113</v>
      </c>
      <c r="C223" s="15">
        <f>Raw!C223</f>
        <v>165.4</v>
      </c>
      <c r="D223" s="15">
        <f>IF(C223&gt;0.5,Raw!D223*D$11,-999)</f>
        <v>5.4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0.16540299999999999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0.38136500000000001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3.2508E+18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0.44835648148148149</v>
      </c>
      <c r="C224" s="15">
        <f>Raw!C224</f>
        <v>167.2</v>
      </c>
      <c r="D224" s="15">
        <f>IF(C224&gt;0.5,Raw!D224*D$11,-999)</f>
        <v>5.4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0.30170400000000003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0.54239899999999996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3.2508E+18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0.4484143518518518</v>
      </c>
      <c r="C225" s="15">
        <f>Raw!C225</f>
        <v>167</v>
      </c>
      <c r="D225" s="15">
        <f>IF(C225&gt;0.5,Raw!D225*D$11,-999)</f>
        <v>5.4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0.52940500000000001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0.43635400000000002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3.2508E+18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0.44846064814814812</v>
      </c>
      <c r="C226" s="15">
        <f>Raw!C226</f>
        <v>168.1</v>
      </c>
      <c r="D226" s="15">
        <f>IF(C226&gt;0.5,Raw!D226*D$11,-999)</f>
        <v>5.4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0.41110600000000003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0.566492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3.2508E+18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0.44851851851851854</v>
      </c>
      <c r="C227" s="15">
        <f>Raw!C227</f>
        <v>169.9</v>
      </c>
      <c r="D227" s="15">
        <f>IF(C227&gt;0.5,Raw!D227*D$11,-999)</f>
        <v>5.4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0.41628999999999999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0.49770700000000001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3.2508E+18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0.4485763888888889</v>
      </c>
      <c r="C228" s="15">
        <f>Raw!C228</f>
        <v>171</v>
      </c>
      <c r="D228" s="15">
        <f>IF(C228&gt;0.5,Raw!D228*D$11,-999)</f>
        <v>5.4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0.62222900000000003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0.54748200000000002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3.2508E+18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0.4486342592592592</v>
      </c>
      <c r="C229" s="15">
        <f>Raw!C229</f>
        <v>170.8</v>
      </c>
      <c r="D229" s="15">
        <f>IF(C229&gt;0.5,Raw!D229*D$11,-999)</f>
        <v>5.4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0.384272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0.154249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3.2508E+18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0.44868055555555553</v>
      </c>
      <c r="C230" s="15">
        <f>Raw!C230</f>
        <v>172.8</v>
      </c>
      <c r="D230" s="15">
        <f>IF(C230&gt;0.5,Raw!D230*D$11,-999)</f>
        <v>5.4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0.35964699999999999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0.215555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3.2508E+18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0.44873842592592594</v>
      </c>
      <c r="C231" s="15">
        <f>Raw!C231</f>
        <v>173.2</v>
      </c>
      <c r="D231" s="15">
        <f>IF(C231&gt;0.5,Raw!D231*D$11,-999)</f>
        <v>5.4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0.36629899999999999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0.53375300000000003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3.2508E+18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0.4487962962962963</v>
      </c>
      <c r="C232" s="15">
        <f>Raw!C232</f>
        <v>174.7</v>
      </c>
      <c r="D232" s="15">
        <f>IF(C232&gt;0.5,Raw!D232*D$11,-999)</f>
        <v>5.4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0.35504200000000002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0.25015399999999999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3.2508E+18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0.44885416666666672</v>
      </c>
      <c r="C233" s="15">
        <f>Raw!C233</f>
        <v>175.4</v>
      </c>
      <c r="D233" s="15">
        <f>IF(C233&gt;0.5,Raw!D233*D$11,-999)</f>
        <v>5.4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0.63972200000000001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0.45622400000000002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3.2508E+18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0.44891203703703703</v>
      </c>
      <c r="C234" s="15">
        <f>Raw!C234</f>
        <v>177.2</v>
      </c>
      <c r="D234" s="15">
        <f>IF(C234&gt;0.5,Raw!D234*D$11,-999)</f>
        <v>5.4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0.35310900000000001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0.60238000000000003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3.2508E+18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0.44895833333333335</v>
      </c>
      <c r="C235" s="15">
        <f>Raw!C235</f>
        <v>177.2</v>
      </c>
      <c r="D235" s="15">
        <f>IF(C235&gt;0.5,Raw!D235*D$11,-999)</f>
        <v>5.4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0.38640999999999998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0.22934499999999999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3.2508E+18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0.44901620370370371</v>
      </c>
      <c r="C236" s="15">
        <f>Raw!C236</f>
        <v>178.7</v>
      </c>
      <c r="D236" s="15">
        <f>IF(C236&gt;0.5,Raw!D236*D$11,-999)</f>
        <v>5.4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0.27469900000000003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0.32917600000000002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3.2508E+18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0.44907407407407413</v>
      </c>
      <c r="C237" s="15">
        <f>Raw!C237</f>
        <v>179.2</v>
      </c>
      <c r="D237" s="15">
        <f>IF(C237&gt;0.5,Raw!D237*D$11,-999)</f>
        <v>5.4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0.48580699999999999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0.48507099999999997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3.2508E+18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0.44913194444444443</v>
      </c>
      <c r="C238" s="15">
        <f>Raw!C238</f>
        <v>180.7</v>
      </c>
      <c r="D238" s="15">
        <f>IF(C238&gt;0.5,Raw!D238*D$11,-999)</f>
        <v>5.4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0.43449500000000002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0.30835000000000001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3.2508E+18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0.44918981481481479</v>
      </c>
      <c r="C239" s="15">
        <f>Raw!C239</f>
        <v>181</v>
      </c>
      <c r="D239" s="15">
        <f>IF(C239&gt;0.5,Raw!D239*D$11,-999)</f>
        <v>5.4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0.40870800000000002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7.1281999999999998E-2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3.2508E+18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0.44923611111111111</v>
      </c>
      <c r="C240" s="15">
        <f>Raw!C240</f>
        <v>182.5</v>
      </c>
      <c r="D240" s="15">
        <f>IF(C240&gt;0.5,Raw!D240*D$11,-999)</f>
        <v>5.4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0.26696599999999998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0.26845400000000003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3.2508E+18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0.44929398148148153</v>
      </c>
      <c r="C241" s="15">
        <f>Raw!C241</f>
        <v>183.2</v>
      </c>
      <c r="D241" s="15">
        <f>IF(C241&gt;0.5,Raw!D241*D$11,-999)</f>
        <v>5.4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0.32006499999999999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0.33476699999999998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3.2508E+18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0.44935185185185184</v>
      </c>
      <c r="C242" s="15">
        <f>Raw!C242</f>
        <v>184.9</v>
      </c>
      <c r="D242" s="15">
        <f>IF(C242&gt;0.5,Raw!D242*D$11,-999)</f>
        <v>5.4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0.11994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0.29452400000000001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3.2508E+18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0.4494097222222222</v>
      </c>
      <c r="C243" s="15">
        <f>Raw!C243</f>
        <v>185.2</v>
      </c>
      <c r="D243" s="15">
        <f>IF(C243&gt;0.5,Raw!D243*D$11,-999)</f>
        <v>5.4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0.40767500000000001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0.43009999999999998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3.2508E+18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0.44946759259259261</v>
      </c>
      <c r="C244" s="15">
        <f>Raw!C244</f>
        <v>186.3</v>
      </c>
      <c r="D244" s="15">
        <f>IF(C244&gt;0.5,Raw!D244*D$11,-999)</f>
        <v>5.4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0.36824099999999999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0.384351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3.2508E+18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0.44951388888888894</v>
      </c>
      <c r="C245" s="15">
        <f>Raw!C245</f>
        <v>187.4</v>
      </c>
      <c r="D245" s="15">
        <f>IF(C245&gt;0.5,Raw!D245*D$11,-999)</f>
        <v>5.4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0.64512199999999997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0.21907599999999999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3.2508E+18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0.44957175925925924</v>
      </c>
      <c r="C246" s="15">
        <f>Raw!C246</f>
        <v>188</v>
      </c>
      <c r="D246" s="15">
        <f>IF(C246&gt;0.5,Raw!D246*D$11,-999)</f>
        <v>5.4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0.403084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0.34014699999999998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3.2508E+18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0.4496296296296296</v>
      </c>
      <c r="C247" s="15">
        <f>Raw!C247</f>
        <v>189.6</v>
      </c>
      <c r="D247" s="15">
        <f>IF(C247&gt;0.5,Raw!D247*D$11,-999)</f>
        <v>5.4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0.56285099999999999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0.187775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3.2508E+18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0.44967592592592592</v>
      </c>
      <c r="C248" s="15">
        <f>Raw!C248</f>
        <v>190.7</v>
      </c>
      <c r="D248" s="15">
        <f>IF(C248&gt;0.5,Raw!D248*D$11,-999)</f>
        <v>5.4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0.475775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0.54773400000000005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3.2508E+18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0.44973379629629634</v>
      </c>
      <c r="C249" s="15">
        <f>Raw!C249</f>
        <v>191.6</v>
      </c>
      <c r="D249" s="15">
        <f>IF(C249&gt;0.5,Raw!D249*D$11,-999)</f>
        <v>5.4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0.27607999999999999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0.45494699999999999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3.2508E+18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0.44979166666666665</v>
      </c>
      <c r="C250" s="15">
        <f>Raw!C250</f>
        <v>192.1</v>
      </c>
      <c r="D250" s="15">
        <f>IF(C250&gt;0.5,Raw!D250*D$11,-999)</f>
        <v>5.4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9.6475000000000005E-2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0.46150400000000003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3.2508E+18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0.44984953703703701</v>
      </c>
      <c r="C251" s="15">
        <f>Raw!C251</f>
        <v>193.2</v>
      </c>
      <c r="D251" s="15">
        <f>IF(C251&gt;0.5,Raw!D251*D$11,-999)</f>
        <v>5.4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0.28048699999999999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0.36344900000000002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3.2508E+18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0.44990740740740742</v>
      </c>
      <c r="C252" s="15">
        <f>Raw!C252</f>
        <v>194.5</v>
      </c>
      <c r="D252" s="15">
        <f>IF(C252&gt;0.5,Raw!D252*D$11,-999)</f>
        <v>5.4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0.10477300000000001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0.33413199999999998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3.2508E+18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0.44995370370370374</v>
      </c>
      <c r="C253" s="15">
        <f>Raw!C253</f>
        <v>194.9</v>
      </c>
      <c r="D253" s="15">
        <f>IF(C253&gt;0.5,Raw!D253*D$11,-999)</f>
        <v>5.4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0.27393699999999999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0.53942900000000005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3.2508E+18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0.45001157407407405</v>
      </c>
      <c r="C254" s="15">
        <f>Raw!C254</f>
        <v>195.8</v>
      </c>
      <c r="D254" s="15">
        <f>IF(C254&gt;0.5,Raw!D254*D$11,-999)</f>
        <v>5.4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9.4358999999999998E-2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0.34829399999999999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3.2508E+18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0.45006944444444441</v>
      </c>
      <c r="C255" s="15">
        <f>Raw!C255</f>
        <v>197.4</v>
      </c>
      <c r="D255" s="15">
        <f>IF(C255&gt;0.5,Raw!D255*D$11,-999)</f>
        <v>5.4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0.57842700000000002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0.471663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3.2508E+18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0.45012731481481483</v>
      </c>
      <c r="C256" s="15">
        <f>Raw!C256</f>
        <v>198.7</v>
      </c>
      <c r="D256" s="15">
        <f>IF(C256&gt;0.5,Raw!D256*D$11,-999)</f>
        <v>5.4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0.52066800000000002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0.258386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3.2508E+18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0.45018518518518519</v>
      </c>
      <c r="C257" s="15">
        <f>Raw!C257</f>
        <v>199.4</v>
      </c>
      <c r="D257" s="15">
        <f>IF(C257&gt;0.5,Raw!D257*D$11,-999)</f>
        <v>5.4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0.215531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0.40205400000000002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3.2508E+18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0.45023148148148145</v>
      </c>
      <c r="C258" s="15">
        <f>Raw!C258</f>
        <v>200</v>
      </c>
      <c r="D258" s="15">
        <f>IF(C258&gt;0.5,Raw!D258*D$11,-999)</f>
        <v>5.4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0.38644499999999998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0.21193999999999999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3.2508E+18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0.45028935185185182</v>
      </c>
      <c r="C259" s="15">
        <f>Raw!C259</f>
        <v>201.6</v>
      </c>
      <c r="D259" s="15">
        <f>IF(C259&gt;0.5,Raw!D259*D$11,-999)</f>
        <v>5.4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0.55436700000000005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0.39104899999999998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3.2508E+18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0.45034722222222223</v>
      </c>
      <c r="C260" s="15">
        <f>Raw!C260</f>
        <v>201.1</v>
      </c>
      <c r="D260" s="15">
        <f>IF(C260&gt;0.5,Raw!D260*D$11,-999)</f>
        <v>5.4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8.0645999999999995E-2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0.54134199999999999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3.2508E+18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0.45040509259259259</v>
      </c>
      <c r="C261" s="15">
        <f>Raw!C261</f>
        <v>200.5</v>
      </c>
      <c r="D261" s="15">
        <f>IF(C261&gt;0.5,Raw!D261*D$11,-999)</f>
        <v>5.4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0.201879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0.218194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3.2508E+18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0.45045138888888886</v>
      </c>
      <c r="C262" s="15">
        <f>Raw!C262</f>
        <v>200.3</v>
      </c>
      <c r="D262" s="15">
        <f>IF(C262&gt;0.5,Raw!D262*D$11,-999)</f>
        <v>5.4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0.218277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0.27759400000000001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3.2508E+18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0.45050925925925928</v>
      </c>
      <c r="C263" s="15">
        <f>Raw!C263</f>
        <v>200.2</v>
      </c>
      <c r="D263" s="15">
        <f>IF(C263&gt;0.5,Raw!D263*D$11,-999)</f>
        <v>5.4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0.50593500000000002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0.344586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3.2508E+18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0.45056712962962964</v>
      </c>
      <c r="C264" s="15">
        <f>Raw!C264</f>
        <v>199.4</v>
      </c>
      <c r="D264" s="15">
        <f>IF(C264&gt;0.5,Raw!D264*D$11,-999)</f>
        <v>5.4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0.42260700000000001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0.25933299999999998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3.2508E+18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0.450625</v>
      </c>
      <c r="C265" s="15">
        <f>Raw!C265</f>
        <v>198.7</v>
      </c>
      <c r="D265" s="15">
        <f>IF(C265&gt;0.5,Raw!D265*D$11,-999)</f>
        <v>5.4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0.42001899999999998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0.36024099999999998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3.2508E+18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0.45068287037037041</v>
      </c>
      <c r="C266" s="15">
        <f>Raw!C266</f>
        <v>197.2</v>
      </c>
      <c r="D266" s="15">
        <f>IF(C266&gt;0.5,Raw!D266*D$11,-999)</f>
        <v>5.4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0.45161699999999999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0.19178600000000001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3.2508E+18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0.45074074074074072</v>
      </c>
      <c r="C267" s="15">
        <f>Raw!C267</f>
        <v>196.5</v>
      </c>
      <c r="D267" s="15">
        <f>IF(C267&gt;0.5,Raw!D267*D$11,-999)</f>
        <v>5.4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0.191247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0.40948499999999999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3.2508E+18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0.45078703703703704</v>
      </c>
      <c r="C268" s="15">
        <f>Raw!C268</f>
        <v>195.4</v>
      </c>
      <c r="D268" s="15">
        <f>IF(C268&gt;0.5,Raw!D268*D$11,-999)</f>
        <v>5.4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0.116248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0.194079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3.2508E+18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0.4508449074074074</v>
      </c>
      <c r="C269" s="15">
        <f>Raw!C269</f>
        <v>194.3</v>
      </c>
      <c r="D269" s="15">
        <f>IF(C269&gt;0.5,Raw!D269*D$11,-999)</f>
        <v>5.4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0.34771000000000002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0.24631800000000001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3.2508E+18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0.45090277777777782</v>
      </c>
      <c r="C270" s="15">
        <f>Raw!C270</f>
        <v>194</v>
      </c>
      <c r="D270" s="15">
        <f>IF(C270&gt;0.5,Raw!D270*D$11,-999)</f>
        <v>5.4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0.26478800000000002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0.33727600000000002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3.2508E+18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0.45096064814814812</v>
      </c>
      <c r="C271" s="15">
        <f>Raw!C271</f>
        <v>192</v>
      </c>
      <c r="D271" s="15">
        <f>IF(C271&gt;0.5,Raw!D271*D$11,-999)</f>
        <v>5.4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0.60158400000000001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0.48680499999999999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3.2508E+18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0.45100694444444445</v>
      </c>
      <c r="C272" s="15">
        <f>Raw!C272</f>
        <v>191.6</v>
      </c>
      <c r="D272" s="15">
        <f>IF(C272&gt;0.5,Raw!D272*D$11,-999)</f>
        <v>5.4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0.24188499999999999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0.42744500000000002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3.2508E+18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0.45106481481481481</v>
      </c>
      <c r="C273" s="15">
        <f>Raw!C273</f>
        <v>191</v>
      </c>
      <c r="D273" s="15">
        <f>IF(C273&gt;0.5,Raw!D273*D$11,-999)</f>
        <v>5.4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0.40388600000000002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0.42989300000000003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3.2508E+18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0.45112268518518522</v>
      </c>
      <c r="C274" s="15">
        <f>Raw!C274</f>
        <v>189.6</v>
      </c>
      <c r="D274" s="15">
        <f>IF(C274&gt;0.5,Raw!D274*D$11,-999)</f>
        <v>5.4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0.10340100000000001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0.31540600000000002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3.2508E+18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0.45118055555555553</v>
      </c>
      <c r="C275" s="15">
        <f>Raw!C275</f>
        <v>188.7</v>
      </c>
      <c r="D275" s="15">
        <f>IF(C275&gt;0.5,Raw!D275*D$11,-999)</f>
        <v>5.4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0.21338799999999999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0.35458400000000001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3.2508E+18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0.45123842592592589</v>
      </c>
      <c r="C276" s="15">
        <f>Raw!C276</f>
        <v>187.8</v>
      </c>
      <c r="D276" s="15">
        <f>IF(C276&gt;0.5,Raw!D276*D$11,-999)</f>
        <v>5.4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0.27708500000000003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0.44104500000000002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3.2508E+18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0.45128472222222221</v>
      </c>
      <c r="C277" s="15">
        <f>Raw!C277</f>
        <v>186.5</v>
      </c>
      <c r="D277" s="15">
        <f>IF(C277&gt;0.5,Raw!D277*D$11,-999)</f>
        <v>5.4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0.222187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0.28220000000000001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3.2508E+18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0.45134259259259263</v>
      </c>
      <c r="C278" s="15">
        <f>Raw!C278</f>
        <v>185.8</v>
      </c>
      <c r="D278" s="15">
        <f>IF(C278&gt;0.5,Raw!D278*D$11,-999)</f>
        <v>5.4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0.12562400000000001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0.319633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3.2508E+18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0.45140046296296293</v>
      </c>
      <c r="C279" s="15">
        <f>Raw!C279</f>
        <v>185</v>
      </c>
      <c r="D279" s="15">
        <f>IF(C279&gt;0.5,Raw!D279*D$11,-999)</f>
        <v>5.4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0.20784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0.416244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3.2508E+18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0.45145833333333335</v>
      </c>
      <c r="C280" s="15">
        <f>Raw!C280</f>
        <v>183.4</v>
      </c>
      <c r="D280" s="15">
        <f>IF(C280&gt;0.5,Raw!D280*D$11,-999)</f>
        <v>5.4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0.17135900000000001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0.36950300000000003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3.2508E+18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0.45151620370370371</v>
      </c>
      <c r="C281" s="15">
        <f>Raw!C281</f>
        <v>182.7</v>
      </c>
      <c r="D281" s="15">
        <f>IF(C281&gt;0.5,Raw!D281*D$11,-999)</f>
        <v>5.4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9.6914E-2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0.15258099999999999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3.2508E+18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0.45156250000000003</v>
      </c>
      <c r="C282" s="15">
        <f>Raw!C282</f>
        <v>182.1</v>
      </c>
      <c r="D282" s="15">
        <f>IF(C282&gt;0.5,Raw!D282*D$11,-999)</f>
        <v>5.4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0.48772300000000002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0.30520700000000001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3.2508E+18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0.45162037037037034</v>
      </c>
      <c r="C283" s="15">
        <f>Raw!C283</f>
        <v>180.8</v>
      </c>
      <c r="D283" s="15">
        <f>IF(C283&gt;0.5,Raw!D283*D$11,-999)</f>
        <v>5.4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0.101326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0.24890300000000001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3.2508E+18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0.45167824074074076</v>
      </c>
      <c r="C284" s="15">
        <f>Raw!C284</f>
        <v>179.6</v>
      </c>
      <c r="D284" s="15">
        <f>IF(C284&gt;0.5,Raw!D284*D$11,-999)</f>
        <v>5.4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0.30801200000000001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0.454123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3.2508E+18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0.45173611111111112</v>
      </c>
      <c r="C285" s="15">
        <f>Raw!C285</f>
        <v>179.4</v>
      </c>
      <c r="D285" s="15">
        <f>IF(C285&gt;0.5,Raw!D285*D$11,-999)</f>
        <v>5.4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0.17502100000000001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0.36560500000000001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3.2508E+18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0.45178240740740744</v>
      </c>
      <c r="C286" s="15">
        <f>Raw!C286</f>
        <v>178.3</v>
      </c>
      <c r="D286" s="15">
        <f>IF(C286&gt;0.5,Raw!D286*D$11,-999)</f>
        <v>5.4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0.34895500000000002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0.25755400000000001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3.2508E+18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0.45184027777777774</v>
      </c>
      <c r="C287" s="15">
        <f>Raw!C287</f>
        <v>176.8</v>
      </c>
      <c r="D287" s="15">
        <f>IF(C287&gt;0.5,Raw!D287*D$11,-999)</f>
        <v>5.4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0.35474899999999998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0.42389100000000002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3.2508E+18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0.45189814814814816</v>
      </c>
      <c r="C288" s="15">
        <f>Raw!C288</f>
        <v>176.1</v>
      </c>
      <c r="D288" s="15">
        <f>IF(C288&gt;0.5,Raw!D288*D$11,-999)</f>
        <v>5.4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0.176953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0.39174399999999998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3.2508E+18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0.45195601851851852</v>
      </c>
      <c r="C289" s="15">
        <f>Raw!C289</f>
        <v>175.4</v>
      </c>
      <c r="D289" s="15">
        <f>IF(C289&gt;0.5,Raw!D289*D$11,-999)</f>
        <v>5.4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8.5693000000000005E-2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0.15610299999999999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3.2508E+18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0.45200231481481484</v>
      </c>
      <c r="C290" s="15">
        <f>Raw!C290</f>
        <v>173.7</v>
      </c>
      <c r="D290" s="15">
        <f>IF(C290&gt;0.5,Raw!D290*D$11,-999)</f>
        <v>5.4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0.52894600000000003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0.42553099999999999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3.2508E+18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0.45206018518518515</v>
      </c>
      <c r="C291" s="15">
        <f>Raw!C291</f>
        <v>173.4</v>
      </c>
      <c r="D291" s="15">
        <f>IF(C291&gt;0.5,Raw!D291*D$11,-999)</f>
        <v>5.4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0.247947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0.37470799999999999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3.2508E+18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0.45211805555555556</v>
      </c>
      <c r="C292" s="15">
        <f>Raw!C292</f>
        <v>172.3</v>
      </c>
      <c r="D292" s="15">
        <f>IF(C292&gt;0.5,Raw!D292*D$11,-999)</f>
        <v>5.4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0.37046000000000001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0.13616400000000001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3.2508E+18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0.45217592592592593</v>
      </c>
      <c r="C293" s="15">
        <f>Raw!C293</f>
        <v>170.8</v>
      </c>
      <c r="D293" s="15">
        <f>IF(C293&gt;0.5,Raw!D293*D$11,-999)</f>
        <v>5.4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0.22267999999999999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0.212954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3.2508E+18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0.45223379629629629</v>
      </c>
      <c r="C294" s="15">
        <f>Raw!C294</f>
        <v>170.5</v>
      </c>
      <c r="D294" s="15">
        <f>IF(C294&gt;0.5,Raw!D294*D$11,-999)</f>
        <v>5.4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0.160994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0.16182199999999999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3.2508E+18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0.45228009259259255</v>
      </c>
      <c r="C295" s="15">
        <f>Raw!C295</f>
        <v>168.8</v>
      </c>
      <c r="D295" s="15">
        <f>IF(C295&gt;0.5,Raw!D295*D$11,-999)</f>
        <v>5.4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0.466723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0.49753700000000001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3.2508E+18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0.45233796296296297</v>
      </c>
      <c r="C296" s="15">
        <f>Raw!C296</f>
        <v>168.3</v>
      </c>
      <c r="D296" s="15">
        <f>IF(C296&gt;0.5,Raw!D296*D$11,-999)</f>
        <v>5.4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0.59766699999999995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0.39367000000000002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3.2508E+18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0.45239583333333333</v>
      </c>
      <c r="C297" s="15">
        <f>Raw!C297</f>
        <v>167.6</v>
      </c>
      <c r="D297" s="15">
        <f>IF(C297&gt;0.5,Raw!D297*D$11,-999)</f>
        <v>5.4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0.46999299999999999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0.42961300000000002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3.2508E+18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0.45245370370370369</v>
      </c>
      <c r="C298" s="15">
        <f>Raw!C298</f>
        <v>166.3</v>
      </c>
      <c r="D298" s="15">
        <f>IF(C298&gt;0.5,Raw!D298*D$11,-999)</f>
        <v>5.4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0.28561799999999998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0.341777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3.2508E+18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0.45251157407407411</v>
      </c>
      <c r="C299" s="15">
        <f>Raw!C299</f>
        <v>165.7</v>
      </c>
      <c r="D299" s="15">
        <f>IF(C299&gt;0.5,Raw!D299*D$11,-999)</f>
        <v>5.4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0.44480399999999998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0.39073400000000003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3.2508E+18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0.45255787037037037</v>
      </c>
      <c r="C300" s="15">
        <f>Raw!C300</f>
        <v>164.1</v>
      </c>
      <c r="D300" s="15">
        <f>IF(C300&gt;0.5,Raw!D300*D$11,-999)</f>
        <v>5.4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0.41119499999999998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0.28065400000000001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3.2508E+18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0.45261574074074074</v>
      </c>
      <c r="C301" s="15">
        <f>Raw!C301</f>
        <v>163.4</v>
      </c>
      <c r="D301" s="15">
        <f>IF(C301&gt;0.5,Raw!D301*D$11,-999)</f>
        <v>5.4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0.44497100000000001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0.36656499999999997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3.2508E+18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0.4526736111111111</v>
      </c>
      <c r="C302" s="15">
        <f>Raw!C302</f>
        <v>162.5</v>
      </c>
      <c r="D302" s="15">
        <f>IF(C302&gt;0.5,Raw!D302*D$11,-999)</f>
        <v>5.4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0.58085699999999996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0.45424900000000001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3.2508E+18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0.45273148148148151</v>
      </c>
      <c r="C303" s="15">
        <f>Raw!C303</f>
        <v>161</v>
      </c>
      <c r="D303" s="15">
        <f>IF(C303&gt;0.5,Raw!D303*D$11,-999)</f>
        <v>5.4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0.35545500000000002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0.53156499999999995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3.2508E+18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0.45277777777777778</v>
      </c>
      <c r="C304" s="15">
        <f>Raw!C304</f>
        <v>160.5</v>
      </c>
      <c r="D304" s="15">
        <f>IF(C304&gt;0.5,Raw!D304*D$11,-999)</f>
        <v>5.4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0.40917199999999998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0.43697000000000003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3.2508E+18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0.45283564814814814</v>
      </c>
      <c r="C305" s="15">
        <f>Raw!C305</f>
        <v>159.5</v>
      </c>
      <c r="D305" s="15">
        <f>IF(C305&gt;0.5,Raw!D305*D$11,-999)</f>
        <v>5.4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0.48477900000000002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0.37664300000000001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3.2508E+18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0.4528935185185185</v>
      </c>
      <c r="C306" s="15">
        <f>Raw!C306</f>
        <v>158.4</v>
      </c>
      <c r="D306" s="15">
        <f>IF(C306&gt;0.5,Raw!D306*D$11,-999)</f>
        <v>5.4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0.38716099999999998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0.53017800000000004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3.2508E+18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0.45295138888888892</v>
      </c>
      <c r="C307" s="15">
        <f>Raw!C307</f>
        <v>157.19999999999999</v>
      </c>
      <c r="D307" s="15">
        <f>IF(C307&gt;0.5,Raw!D307*D$11,-999)</f>
        <v>5.4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0.34740199999999999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0.390768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3.2508E+18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0.45300925925925922</v>
      </c>
      <c r="C308" s="15">
        <f>Raw!C308</f>
        <v>157.19999999999999</v>
      </c>
      <c r="D308" s="15">
        <f>IF(C308&gt;0.5,Raw!D308*D$11,-999)</f>
        <v>5.4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0.45921299999999998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0.297761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3.2508E+18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0.45305555555555554</v>
      </c>
      <c r="C309" s="15">
        <f>Raw!C309</f>
        <v>155</v>
      </c>
      <c r="D309" s="15">
        <f>IF(C309&gt;0.5,Raw!D309*D$11,-999)</f>
        <v>5.4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0.50809700000000002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0.61017900000000003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3.2508E+18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0.45311342592592596</v>
      </c>
      <c r="C310" s="15">
        <f>Raw!C310</f>
        <v>154.4</v>
      </c>
      <c r="D310" s="15">
        <f>IF(C310&gt;0.5,Raw!D310*D$11,-999)</f>
        <v>5.4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0.44056800000000002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0.60781200000000002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3.2508E+18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0.45317129629629632</v>
      </c>
      <c r="C311" s="15">
        <f>Raw!C311</f>
        <v>153.5</v>
      </c>
      <c r="D311" s="15">
        <f>IF(C311&gt;0.5,Raw!D311*D$11,-999)</f>
        <v>5.4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0.45848299999999997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0.49027799999999999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3.2508E+18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0.45322916666666663</v>
      </c>
      <c r="C312" s="15">
        <f>Raw!C312</f>
        <v>151.69999999999999</v>
      </c>
      <c r="D312" s="15">
        <f>IF(C312&gt;0.5,Raw!D312*D$11,-999)</f>
        <v>5.4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0.37685800000000003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0.32837499999999997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3.2508E+18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0.45328703703703704</v>
      </c>
      <c r="C313" s="15">
        <f>Raw!C313</f>
        <v>152.1</v>
      </c>
      <c r="D313" s="15">
        <f>IF(C313&gt;0.5,Raw!D313*D$11,-999)</f>
        <v>5.4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0.66259500000000005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0.33393899999999999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3.2508E+18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0.45333333333333337</v>
      </c>
      <c r="C314" s="15">
        <f>Raw!C314</f>
        <v>150.80000000000001</v>
      </c>
      <c r="D314" s="15">
        <f>IF(C314&gt;0.5,Raw!D314*D$11,-999)</f>
        <v>5.4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0.292877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0.53786900000000004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3.2508E+18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0.45339120370370373</v>
      </c>
      <c r="C315" s="15">
        <f>Raw!C315</f>
        <v>149.5</v>
      </c>
      <c r="D315" s="15">
        <f>IF(C315&gt;0.5,Raw!D315*D$11,-999)</f>
        <v>5.4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0.33694499999999999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0.36769099999999999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3.2508E+18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0.45344907407407403</v>
      </c>
      <c r="C316" s="15">
        <f>Raw!C316</f>
        <v>148.6</v>
      </c>
      <c r="D316" s="15">
        <f>IF(C316&gt;0.5,Raw!D316*D$11,-999)</f>
        <v>5.4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0.38309799999999999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0.50634699999999999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3.2508E+18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0.45350694444444445</v>
      </c>
      <c r="C317" s="15">
        <f>Raw!C317</f>
        <v>147.19999999999999</v>
      </c>
      <c r="D317" s="15">
        <f>IF(C317&gt;0.5,Raw!D317*D$11,-999)</f>
        <v>5.4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0.57639799999999997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0.64532699999999998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3.2508E+18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0.45356481481481481</v>
      </c>
      <c r="C318" s="15">
        <f>Raw!C318</f>
        <v>146.80000000000001</v>
      </c>
      <c r="D318" s="15">
        <f>IF(C318&gt;0.5,Raw!D318*D$11,-999)</f>
        <v>5.4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0.58640499999999995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0.35175299999999998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3.2508E+18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0.45361111111111113</v>
      </c>
      <c r="C319" s="15">
        <f>Raw!C319</f>
        <v>145.30000000000001</v>
      </c>
      <c r="D319" s="15">
        <f>IF(C319&gt;0.5,Raw!D319*D$11,-999)</f>
        <v>5.4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0.55637999999999999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0.66961700000000002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3.2508E+18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0.45366898148148144</v>
      </c>
      <c r="C320" s="15">
        <f>Raw!C320</f>
        <v>144.80000000000001</v>
      </c>
      <c r="D320" s="15">
        <f>IF(C320&gt;0.5,Raw!D320*D$11,-999)</f>
        <v>5.4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0.40364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0.67298599999999997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3.2508E+18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0.45372685185185185</v>
      </c>
      <c r="C321" s="15">
        <f>Raw!C321</f>
        <v>143.5</v>
      </c>
      <c r="D321" s="15">
        <f>IF(C321&gt;0.5,Raw!D321*D$11,-999)</f>
        <v>5.4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0.52824800000000005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0.53371100000000005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3.2508E+18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0.45378472222222221</v>
      </c>
      <c r="C322" s="15">
        <f>Raw!C322</f>
        <v>143</v>
      </c>
      <c r="D322" s="15">
        <f>IF(C322&gt;0.5,Raw!D322*D$11,-999)</f>
        <v>5.4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0.35331400000000002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0.61107900000000004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3.2508E+18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0.45384259259259258</v>
      </c>
      <c r="C323" s="15">
        <f>Raw!C323</f>
        <v>141</v>
      </c>
      <c r="D323" s="15">
        <f>IF(C323&gt;0.5,Raw!D323*D$11,-999)</f>
        <v>5.4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0.32061299999999998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0.56361899999999998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3.2508E+18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0.45388888888888884</v>
      </c>
      <c r="C324" s="15">
        <f>Raw!C324</f>
        <v>140.6</v>
      </c>
      <c r="D324" s="15">
        <f>IF(C324&gt;0.5,Raw!D324*D$11,-999)</f>
        <v>5.4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0.57840800000000003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0.65321300000000004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3.2508E+18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0.45394675925925926</v>
      </c>
      <c r="C325" s="15">
        <f>Raw!C325</f>
        <v>139.9</v>
      </c>
      <c r="D325" s="15">
        <f>IF(C325&gt;0.5,Raw!D325*D$11,-999)</f>
        <v>5.4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0.42899300000000001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0.57691400000000004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3.2508E+18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0.45400462962962962</v>
      </c>
      <c r="C326" s="15">
        <f>Raw!C326</f>
        <v>138.6</v>
      </c>
      <c r="D326" s="15">
        <f>IF(C326&gt;0.5,Raw!D326*D$11,-999)</f>
        <v>5.4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0.62058199999999997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0.71138999999999997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3.2508E+18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0.45406250000000004</v>
      </c>
      <c r="C327" s="15">
        <f>Raw!C327</f>
        <v>138.19999999999999</v>
      </c>
      <c r="D327" s="15">
        <f>IF(C327&gt;0.5,Raw!D327*D$11,-999)</f>
        <v>6.3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0.69494299999999998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0.68852500000000005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3.792599999999999E+18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0.4541203703703704</v>
      </c>
      <c r="C328" s="15">
        <f>Raw!C328</f>
        <v>135.69999999999999</v>
      </c>
      <c r="D328" s="15">
        <f>IF(C328&gt;0.5,Raw!D328*D$11,-999)</f>
        <v>5.4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0.77674900000000002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0.71426599999999996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3.2508E+18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0.45416666666666666</v>
      </c>
      <c r="C329" s="15">
        <f>Raw!C329</f>
        <v>136.4</v>
      </c>
      <c r="D329" s="15">
        <f>IF(C329&gt;0.5,Raw!D329*D$11,-999)</f>
        <v>5.4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0.63951100000000005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0.72649200000000003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3.2508E+18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0.45422453703703702</v>
      </c>
      <c r="C330" s="15">
        <f>Raw!C330</f>
        <v>134.6</v>
      </c>
      <c r="D330" s="15">
        <f>IF(C330&gt;0.5,Raw!D330*D$11,-999)</f>
        <v>5.4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0.77327199999999996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0.78730199999999995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3.2508E+18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0.45428240740740744</v>
      </c>
      <c r="C331" s="15">
        <f>Raw!C331</f>
        <v>133.9</v>
      </c>
      <c r="D331" s="15">
        <f>IF(C331&gt;0.5,Raw!D331*D$11,-999)</f>
        <v>6.3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0.73449900000000001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0.69637800000000005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3.792599999999999E+18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0.4543402777777778</v>
      </c>
      <c r="C332" s="15">
        <f>Raw!C332</f>
        <v>133</v>
      </c>
      <c r="D332" s="15">
        <f>IF(C332&gt;0.5,Raw!D332*D$11,-999)</f>
        <v>6.3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0.60128499999999996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0.64812800000000004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3.792599999999999E+18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0.45439814814814811</v>
      </c>
      <c r="C333" s="15">
        <f>Raw!C333</f>
        <v>131.69999999999999</v>
      </c>
      <c r="D333" s="15">
        <f>IF(C333&gt;0.5,Raw!D333*D$11,-999)</f>
        <v>5.4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0.67186800000000002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0.73966399999999999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3.2508E+18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0.45444444444444443</v>
      </c>
      <c r="C334" s="15">
        <f>Raw!C334</f>
        <v>130.80000000000001</v>
      </c>
      <c r="D334" s="15">
        <f>IF(C334&gt;0.5,Raw!D334*D$11,-999)</f>
        <v>6.3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0.73812500000000003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0.78276800000000002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3.792599999999999E+18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0.45450231481481485</v>
      </c>
      <c r="C335" s="15">
        <f>Raw!C335</f>
        <v>129.5</v>
      </c>
      <c r="D335" s="15">
        <f>IF(C335&gt;0.5,Raw!D335*D$11,-999)</f>
        <v>5.4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0.71204699999999999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0.60435099999999997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3.2508E+18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0.45456018518518521</v>
      </c>
      <c r="C336" s="15">
        <f>Raw!C336</f>
        <v>129.30000000000001</v>
      </c>
      <c r="D336" s="15">
        <f>IF(C336&gt;0.5,Raw!D336*D$11,-999)</f>
        <v>5.4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0.65225500000000003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0.67459899999999995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3.2508E+18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0.45461805555555551</v>
      </c>
      <c r="C337" s="15">
        <f>Raw!C337</f>
        <v>127.9</v>
      </c>
      <c r="D337" s="15">
        <f>IF(C337&gt;0.5,Raw!D337*D$11,-999)</f>
        <v>6.3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0.74754699999999996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0.71143800000000001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3.792599999999999E+18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0.45467592592592593</v>
      </c>
      <c r="C338" s="15">
        <f>Raw!C338</f>
        <v>126.9</v>
      </c>
      <c r="D338" s="15">
        <f>IF(C338&gt;0.5,Raw!D338*D$11,-999)</f>
        <v>6.3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0.71672000000000002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0.79803000000000002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3.792599999999999E+18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0.45472222222222225</v>
      </c>
      <c r="C339" s="15">
        <f>Raw!C339</f>
        <v>125.7</v>
      </c>
      <c r="D339" s="15">
        <f>IF(C339&gt;0.5,Raw!D339*D$11,-999)</f>
        <v>6.3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0.70031900000000002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0.72962400000000005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3.792599999999999E+18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0.45478009259259261</v>
      </c>
      <c r="C340" s="15">
        <f>Raw!C340</f>
        <v>125.3</v>
      </c>
      <c r="D340" s="15">
        <f>IF(C340&gt;0.5,Raw!D340*D$11,-999)</f>
        <v>6.3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0.66534899999999997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0.71187800000000001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3.792599999999999E+18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0.45483796296296292</v>
      </c>
      <c r="C341" s="15">
        <f>Raw!C341</f>
        <v>123.8</v>
      </c>
      <c r="D341" s="15">
        <f>IF(C341&gt;0.5,Raw!D341*D$11,-999)</f>
        <v>6.3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0.73151699999999997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0.78243700000000005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3.792599999999999E+18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0.45489583333333333</v>
      </c>
      <c r="C342" s="15">
        <f>Raw!C342</f>
        <v>122.4</v>
      </c>
      <c r="D342" s="15">
        <f>IF(C342&gt;0.5,Raw!D342*D$11,-999)</f>
        <v>6.3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0.63875499999999996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0.72905799999999998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3.792599999999999E+18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0.45495370370370369</v>
      </c>
      <c r="C343" s="15">
        <f>Raw!C343</f>
        <v>122.2</v>
      </c>
      <c r="D343" s="15">
        <f>IF(C343&gt;0.5,Raw!D343*D$11,-999)</f>
        <v>6.3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0.66296100000000002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0.74403699999999995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3.792599999999999E+18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0.45500000000000002</v>
      </c>
      <c r="C344" s="15">
        <f>Raw!C344</f>
        <v>120.9</v>
      </c>
      <c r="D344" s="15">
        <f>IF(C344&gt;0.5,Raw!D344*D$11,-999)</f>
        <v>6.3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0.70173799999999997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0.776281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3.792599999999999E+18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0.45505787037037032</v>
      </c>
      <c r="C345" s="15">
        <f>Raw!C345</f>
        <v>120.4</v>
      </c>
      <c r="D345" s="15">
        <f>IF(C345&gt;0.5,Raw!D345*D$11,-999)</f>
        <v>6.3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0.61875199999999997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0.76458199999999998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3.792599999999999E+18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0.45511574074074074</v>
      </c>
      <c r="C346" s="15">
        <f>Raw!C346</f>
        <v>118.6</v>
      </c>
      <c r="D346" s="15">
        <f>IF(C346&gt;0.5,Raw!D346*D$11,-999)</f>
        <v>6.3</v>
      </c>
      <c r="E346" s="9">
        <f>IF(Raw!$G346&gt;$C$8,IF(Raw!$Q346&gt;$C$8,IF(Raw!$N346&gt;$C$9,IF(Raw!$N346&lt;$A$9,IF(Raw!$X346&gt;$C$9,IF(Raw!$X346&lt;$A$9,Raw!H346,-999),-999),-999),-999),-999),-999)</f>
        <v>2.2865E-2</v>
      </c>
      <c r="F346" s="9">
        <f>IF(Raw!$G346&gt;$C$8,IF(Raw!$Q346&gt;$C$8,IF(Raw!$N346&gt;$C$9,IF(Raw!$N346&lt;$A$9,IF(Raw!$X346&gt;$C$9,IF(Raw!$X346&lt;$A$9,Raw!I346,-999),-999),-999),-999),-999),-999)</f>
        <v>3.9442999999999999E-2</v>
      </c>
      <c r="G346" s="9">
        <f>Raw!G346</f>
        <v>0.81550699999999998</v>
      </c>
      <c r="H346" s="9">
        <f>IF(Raw!$G346&gt;$C$8,IF(Raw!$Q346&gt;$C$8,IF(Raw!$N346&gt;$C$9,IF(Raw!$N346&lt;$A$9,IF(Raw!$X346&gt;$C$9,IF(Raw!$X346&lt;$A$9,Raw!L346,-999),-999),-999),-999),-999),-999)</f>
        <v>684.3</v>
      </c>
      <c r="I346" s="9">
        <f>IF(Raw!$G346&gt;$C$8,IF(Raw!$Q346&gt;$C$8,IF(Raw!$N346&gt;$C$9,IF(Raw!$N346&lt;$A$9,IF(Raw!$X346&gt;$C$9,IF(Raw!$X346&lt;$A$9,Raw!M346,-999),-999),-999),-999),-999),-999)</f>
        <v>0.45591999999999999</v>
      </c>
      <c r="J346" s="9">
        <f>IF(Raw!$G346&gt;$C$8,IF(Raw!$Q346&gt;$C$8,IF(Raw!$N346&gt;$C$9,IF(Raw!$N346&lt;$A$9,IF(Raw!$X346&gt;$C$9,IF(Raw!$X346&lt;$A$9,Raw!N346,-999),-999),-999),-999),-999),-999)</f>
        <v>1011</v>
      </c>
      <c r="K346" s="9">
        <f>IF(Raw!$G346&gt;$C$8,IF(Raw!$Q346&gt;$C$8,IF(Raw!$N346&gt;$C$9,IF(Raw!$N346&lt;$A$9,IF(Raw!$X346&gt;$C$9,IF(Raw!$X346&lt;$A$9,Raw!R346,-999),-999),-999),-999),-999),-999)</f>
        <v>2.0375999999999998E-2</v>
      </c>
      <c r="L346" s="9">
        <f>IF(Raw!$G346&gt;$C$8,IF(Raw!$Q346&gt;$C$8,IF(Raw!$N346&gt;$C$9,IF(Raw!$N346&lt;$A$9,IF(Raw!$X346&gt;$C$9,IF(Raw!$X346&lt;$A$9,Raw!S346,-999),-999),-999),-999),-999),-999)</f>
        <v>3.8052999999999997E-2</v>
      </c>
      <c r="M346" s="9">
        <f>Raw!Q346</f>
        <v>0.81097699999999995</v>
      </c>
      <c r="N346" s="9">
        <f>IF(Raw!$G346&gt;$C$8,IF(Raw!$Q346&gt;$C$8,IF(Raw!$N346&gt;$C$9,IF(Raw!$N346&lt;$A$9,IF(Raw!$X346&gt;$C$9,IF(Raw!$X346&lt;$A$9,Raw!V346,-999),-999),-999),-999),-999),-999)</f>
        <v>689.4</v>
      </c>
      <c r="O346" s="9">
        <f>IF(Raw!$G346&gt;$C$8,IF(Raw!$Q346&gt;$C$8,IF(Raw!$N346&gt;$C$9,IF(Raw!$N346&lt;$A$9,IF(Raw!$X346&gt;$C$9,IF(Raw!$X346&lt;$A$9,Raw!W346,-999),-999),-999),-999),-999),-999)</f>
        <v>0.151973</v>
      </c>
      <c r="P346" s="9">
        <f>IF(Raw!$G346&gt;$C$8,IF(Raw!$Q346&gt;$C$8,IF(Raw!$N346&gt;$C$9,IF(Raw!$N346&lt;$A$9,IF(Raw!$X346&gt;$C$9,IF(Raw!$X346&lt;$A$9,Raw!X346,-999),-999),-999),-999),-999),-999)</f>
        <v>1474</v>
      </c>
      <c r="R346" s="9">
        <f t="shared" si="95"/>
        <v>1.6577999999999999E-2</v>
      </c>
      <c r="S346" s="9">
        <f t="shared" si="96"/>
        <v>0.42030271531070151</v>
      </c>
      <c r="T346" s="9">
        <f t="shared" si="97"/>
        <v>1.7676999999999998E-2</v>
      </c>
      <c r="U346" s="9">
        <f t="shared" si="98"/>
        <v>0.46453630462775602</v>
      </c>
      <c r="V346" s="15">
        <f t="shared" si="99"/>
        <v>0</v>
      </c>
      <c r="X346" s="11">
        <f t="shared" si="100"/>
        <v>3.792599999999999E+18</v>
      </c>
      <c r="Y346" s="11">
        <f t="shared" si="101"/>
        <v>6.8429999999999989E-18</v>
      </c>
      <c r="Z346" s="11">
        <f t="shared" si="102"/>
        <v>1.011E-3</v>
      </c>
      <c r="AA346" s="16">
        <f t="shared" si="103"/>
        <v>2.556739858384947E-2</v>
      </c>
      <c r="AB346" s="9">
        <f t="shared" si="104"/>
        <v>2.0827954904766705E-2</v>
      </c>
      <c r="AC346" s="9">
        <f t="shared" si="105"/>
        <v>0.97443260141615051</v>
      </c>
      <c r="AD346" s="15">
        <f t="shared" si="106"/>
        <v>25.289217194707689</v>
      </c>
      <c r="AE346" s="3">
        <f t="shared" si="107"/>
        <v>823.89719999999966</v>
      </c>
      <c r="AF346" s="2">
        <f t="shared" si="108"/>
        <v>0.25</v>
      </c>
      <c r="AG346" s="9">
        <f t="shared" si="109"/>
        <v>9.0367380788909362E-3</v>
      </c>
      <c r="AH346" s="2">
        <f t="shared" si="110"/>
        <v>0.4372830526904628</v>
      </c>
    </row>
    <row r="347" spans="1:34">
      <c r="A347" s="1">
        <f>Raw!A347</f>
        <v>334</v>
      </c>
      <c r="B347" s="14">
        <f>Raw!B347</f>
        <v>0.4551736111111111</v>
      </c>
      <c r="C347" s="15">
        <f>Raw!C347</f>
        <v>118</v>
      </c>
      <c r="D347" s="15">
        <f>IF(C347&gt;0.5,Raw!D347*D$11,-999)</f>
        <v>6.3</v>
      </c>
      <c r="E347" s="9">
        <f>IF(Raw!$G347&gt;$C$8,IF(Raw!$Q347&gt;$C$8,IF(Raw!$N347&gt;$C$9,IF(Raw!$N347&lt;$A$9,IF(Raw!$X347&gt;$C$9,IF(Raw!$X347&lt;$A$9,Raw!H347,-999),-999),-999),-999),-999),-999)</f>
        <v>2.6297999999999998E-2</v>
      </c>
      <c r="F347" s="9">
        <f>IF(Raw!$G347&gt;$C$8,IF(Raw!$Q347&gt;$C$8,IF(Raw!$N347&gt;$C$9,IF(Raw!$N347&lt;$A$9,IF(Raw!$X347&gt;$C$9,IF(Raw!$X347&lt;$A$9,Raw!I347,-999),-999),-999),-999),-999),-999)</f>
        <v>4.4046000000000002E-2</v>
      </c>
      <c r="G347" s="9">
        <f>Raw!G347</f>
        <v>0.82473099999999999</v>
      </c>
      <c r="H347" s="9">
        <f>IF(Raw!$G347&gt;$C$8,IF(Raw!$Q347&gt;$C$8,IF(Raw!$N347&gt;$C$9,IF(Raw!$N347&lt;$A$9,IF(Raw!$X347&gt;$C$9,IF(Raw!$X347&lt;$A$9,Raw!L347,-999),-999),-999),-999),-999),-999)</f>
        <v>737</v>
      </c>
      <c r="I347" s="9">
        <f>IF(Raw!$G347&gt;$C$8,IF(Raw!$Q347&gt;$C$8,IF(Raw!$N347&gt;$C$9,IF(Raw!$N347&lt;$A$9,IF(Raw!$X347&gt;$C$9,IF(Raw!$X347&lt;$A$9,Raw!M347,-999),-999),-999),-999),-999),-999)</f>
        <v>0.422483</v>
      </c>
      <c r="J347" s="9">
        <f>IF(Raw!$G347&gt;$C$8,IF(Raw!$Q347&gt;$C$8,IF(Raw!$N347&gt;$C$9,IF(Raw!$N347&lt;$A$9,IF(Raw!$X347&gt;$C$9,IF(Raw!$X347&lt;$A$9,Raw!N347,-999),-999),-999),-999),-999),-999)</f>
        <v>1733</v>
      </c>
      <c r="K347" s="9">
        <f>IF(Raw!$G347&gt;$C$8,IF(Raw!$Q347&gt;$C$8,IF(Raw!$N347&gt;$C$9,IF(Raw!$N347&lt;$A$9,IF(Raw!$X347&gt;$C$9,IF(Raw!$X347&lt;$A$9,Raw!R347,-999),-999),-999),-999),-999),-999)</f>
        <v>2.3272000000000001E-2</v>
      </c>
      <c r="L347" s="9">
        <f>IF(Raw!$G347&gt;$C$8,IF(Raw!$Q347&gt;$C$8,IF(Raw!$N347&gt;$C$9,IF(Raw!$N347&lt;$A$9,IF(Raw!$X347&gt;$C$9,IF(Raw!$X347&lt;$A$9,Raw!S347,-999),-999),-999),-999),-999),-999)</f>
        <v>4.2464000000000002E-2</v>
      </c>
      <c r="M347" s="9">
        <f>Raw!Q347</f>
        <v>0.877112</v>
      </c>
      <c r="N347" s="9">
        <f>IF(Raw!$G347&gt;$C$8,IF(Raw!$Q347&gt;$C$8,IF(Raw!$N347&gt;$C$9,IF(Raw!$N347&lt;$A$9,IF(Raw!$X347&gt;$C$9,IF(Raw!$X347&lt;$A$9,Raw!V347,-999),-999),-999),-999),-999),-999)</f>
        <v>740.1</v>
      </c>
      <c r="O347" s="9">
        <f>IF(Raw!$G347&gt;$C$8,IF(Raw!$Q347&gt;$C$8,IF(Raw!$N347&gt;$C$9,IF(Raw!$N347&lt;$A$9,IF(Raw!$X347&gt;$C$9,IF(Raw!$X347&lt;$A$9,Raw!W347,-999),-999),-999),-999),-999),-999)</f>
        <v>1.5211000000000001E-2</v>
      </c>
      <c r="P347" s="9">
        <f>IF(Raw!$G347&gt;$C$8,IF(Raw!$Q347&gt;$C$8,IF(Raw!$N347&gt;$C$9,IF(Raw!$N347&lt;$A$9,IF(Raw!$X347&gt;$C$9,IF(Raw!$X347&lt;$A$9,Raw!X347,-999),-999),-999),-999),-999),-999)</f>
        <v>2366</v>
      </c>
      <c r="R347" s="9">
        <f t="shared" si="95"/>
        <v>1.7748000000000003E-2</v>
      </c>
      <c r="S347" s="9">
        <f t="shared" si="96"/>
        <v>0.40294237842255831</v>
      </c>
      <c r="T347" s="9">
        <f t="shared" si="97"/>
        <v>1.9192000000000001E-2</v>
      </c>
      <c r="U347" s="9">
        <f t="shared" si="98"/>
        <v>0.45195930670685758</v>
      </c>
      <c r="V347" s="15">
        <f t="shared" si="99"/>
        <v>0</v>
      </c>
      <c r="X347" s="11">
        <f t="shared" si="100"/>
        <v>3.792599999999999E+18</v>
      </c>
      <c r="Y347" s="11">
        <f t="shared" si="101"/>
        <v>7.3700000000000001E-18</v>
      </c>
      <c r="Z347" s="11">
        <f t="shared" si="102"/>
        <v>1.7329999999999999E-3</v>
      </c>
      <c r="AA347" s="16">
        <f t="shared" si="103"/>
        <v>4.6201870418691025E-2</v>
      </c>
      <c r="AB347" s="9">
        <f t="shared" si="104"/>
        <v>2.4158706297075519E-2</v>
      </c>
      <c r="AC347" s="9">
        <f t="shared" si="105"/>
        <v>0.95379812958130894</v>
      </c>
      <c r="AD347" s="15">
        <f t="shared" si="106"/>
        <v>26.660052174663026</v>
      </c>
      <c r="AE347" s="3">
        <f t="shared" si="107"/>
        <v>887.34799999999973</v>
      </c>
      <c r="AF347" s="2">
        <f t="shared" si="108"/>
        <v>0.25</v>
      </c>
      <c r="AG347" s="9">
        <f t="shared" si="109"/>
        <v>9.268660536637963E-3</v>
      </c>
      <c r="AH347" s="2">
        <f t="shared" si="110"/>
        <v>0.44850565972252826</v>
      </c>
    </row>
    <row r="348" spans="1:34">
      <c r="A348" s="1">
        <f>Raw!A348</f>
        <v>335</v>
      </c>
      <c r="B348" s="14">
        <f>Raw!B348</f>
        <v>0.45523148148148151</v>
      </c>
      <c r="C348" s="15">
        <f>Raw!C348</f>
        <v>117.5</v>
      </c>
      <c r="D348" s="15">
        <f>IF(C348&gt;0.5,Raw!D348*D$11,-999)</f>
        <v>6.3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0.78872299999999995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0.83072999999999997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3.792599999999999E+18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0.45527777777777773</v>
      </c>
      <c r="C349" s="15">
        <f>Raw!C349</f>
        <v>116</v>
      </c>
      <c r="D349" s="15">
        <f>IF(C349&gt;0.5,Raw!D349*D$11,-999)</f>
        <v>6.3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0.79749999999999999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0.87950300000000003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3.792599999999999E+18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0.45533564814814814</v>
      </c>
      <c r="C350" s="15">
        <f>Raw!C350</f>
        <v>114.9</v>
      </c>
      <c r="D350" s="15">
        <f>IF(C350&gt;0.5,Raw!D350*D$11,-999)</f>
        <v>6.3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0.78622800000000004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0.91962999999999995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3.792599999999999E+18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0.4553935185185185</v>
      </c>
      <c r="C351" s="15">
        <f>Raw!C351</f>
        <v>114.7</v>
      </c>
      <c r="D351" s="15">
        <f>IF(C351&gt;0.5,Raw!D351*D$11,-999)</f>
        <v>6.3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0.75729100000000005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0.83870199999999995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3.792599999999999E+18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0.45545138888888892</v>
      </c>
      <c r="C352" s="15">
        <f>Raw!C352</f>
        <v>113.1</v>
      </c>
      <c r="D352" s="15">
        <f>IF(C352&gt;0.5,Raw!D352*D$11,-999)</f>
        <v>6.3</v>
      </c>
      <c r="E352" s="9">
        <f>IF(Raw!$G352&gt;$C$8,IF(Raw!$Q352&gt;$C$8,IF(Raw!$N352&gt;$C$9,IF(Raw!$N352&lt;$A$9,IF(Raw!$X352&gt;$C$9,IF(Raw!$X352&lt;$A$9,Raw!H352,-999),-999),-999),-999),-999),-999)</f>
        <v>2.3952999999999999E-2</v>
      </c>
      <c r="F352" s="9">
        <f>IF(Raw!$G352&gt;$C$8,IF(Raw!$Q352&gt;$C$8,IF(Raw!$N352&gt;$C$9,IF(Raw!$N352&lt;$A$9,IF(Raw!$X352&gt;$C$9,IF(Raw!$X352&lt;$A$9,Raw!I352,-999),-999),-999),-999),-999),-999)</f>
        <v>4.7227999999999999E-2</v>
      </c>
      <c r="G352" s="9">
        <f>Raw!G352</f>
        <v>0.82763399999999998</v>
      </c>
      <c r="H352" s="9">
        <f>IF(Raw!$G352&gt;$C$8,IF(Raw!$Q352&gt;$C$8,IF(Raw!$N352&gt;$C$9,IF(Raw!$N352&lt;$A$9,IF(Raw!$X352&gt;$C$9,IF(Raw!$X352&lt;$A$9,Raw!L352,-999),-999),-999),-999),-999),-999)</f>
        <v>758.2</v>
      </c>
      <c r="I352" s="9">
        <f>IF(Raw!$G352&gt;$C$8,IF(Raw!$Q352&gt;$C$8,IF(Raw!$N352&gt;$C$9,IF(Raw!$N352&lt;$A$9,IF(Raw!$X352&gt;$C$9,IF(Raw!$X352&lt;$A$9,Raw!M352,-999),-999),-999),-999),-999),-999)</f>
        <v>2.4390000000000002E-3</v>
      </c>
      <c r="J352" s="9">
        <f>IF(Raw!$G352&gt;$C$8,IF(Raw!$Q352&gt;$C$8,IF(Raw!$N352&gt;$C$9,IF(Raw!$N352&lt;$A$9,IF(Raw!$X352&gt;$C$9,IF(Raw!$X352&lt;$A$9,Raw!N352,-999),-999),-999),-999),-999),-999)</f>
        <v>5534</v>
      </c>
      <c r="K352" s="9">
        <f>IF(Raw!$G352&gt;$C$8,IF(Raw!$Q352&gt;$C$8,IF(Raw!$N352&gt;$C$9,IF(Raw!$N352&lt;$A$9,IF(Raw!$X352&gt;$C$9,IF(Raw!$X352&lt;$A$9,Raw!R352,-999),-999),-999),-999),-999),-999)</f>
        <v>2.9596000000000001E-2</v>
      </c>
      <c r="L352" s="9">
        <f>IF(Raw!$G352&gt;$C$8,IF(Raw!$Q352&gt;$C$8,IF(Raw!$N352&gt;$C$9,IF(Raw!$N352&lt;$A$9,IF(Raw!$X352&gt;$C$9,IF(Raw!$X352&lt;$A$9,Raw!S352,-999),-999),-999),-999),-999),-999)</f>
        <v>5.0119999999999998E-2</v>
      </c>
      <c r="M352" s="9">
        <f>Raw!Q352</f>
        <v>0.86943800000000004</v>
      </c>
      <c r="N352" s="9">
        <f>IF(Raw!$G352&gt;$C$8,IF(Raw!$Q352&gt;$C$8,IF(Raw!$N352&gt;$C$9,IF(Raw!$N352&lt;$A$9,IF(Raw!$X352&gt;$C$9,IF(Raw!$X352&lt;$A$9,Raw!V352,-999),-999),-999),-999),-999),-999)</f>
        <v>509</v>
      </c>
      <c r="O352" s="9">
        <f>IF(Raw!$G352&gt;$C$8,IF(Raw!$Q352&gt;$C$8,IF(Raw!$N352&gt;$C$9,IF(Raw!$N352&lt;$A$9,IF(Raw!$X352&gt;$C$9,IF(Raw!$X352&lt;$A$9,Raw!W352,-999),-999),-999),-999),-999),-999)</f>
        <v>8.0221000000000001E-2</v>
      </c>
      <c r="P352" s="9">
        <f>IF(Raw!$G352&gt;$C$8,IF(Raw!$Q352&gt;$C$8,IF(Raw!$N352&gt;$C$9,IF(Raw!$N352&lt;$A$9,IF(Raw!$X352&gt;$C$9,IF(Raw!$X352&lt;$A$9,Raw!X352,-999),-999),-999),-999),-999),-999)</f>
        <v>897</v>
      </c>
      <c r="R352" s="9">
        <f t="shared" si="95"/>
        <v>2.3275000000000001E-2</v>
      </c>
      <c r="S352" s="9">
        <f t="shared" si="96"/>
        <v>0.4928220547133057</v>
      </c>
      <c r="T352" s="9">
        <f t="shared" si="97"/>
        <v>2.0523999999999997E-2</v>
      </c>
      <c r="U352" s="9">
        <f t="shared" si="98"/>
        <v>0.4094972067039106</v>
      </c>
      <c r="V352" s="15">
        <f t="shared" si="99"/>
        <v>0</v>
      </c>
      <c r="X352" s="11">
        <f t="shared" si="100"/>
        <v>3.792599999999999E+18</v>
      </c>
      <c r="Y352" s="11">
        <f t="shared" si="101"/>
        <v>7.5820000000000002E-18</v>
      </c>
      <c r="Z352" s="11">
        <f t="shared" si="102"/>
        <v>5.5339999999999999E-3</v>
      </c>
      <c r="AA352" s="16">
        <f t="shared" si="103"/>
        <v>0.1372861554144956</v>
      </c>
      <c r="AB352" s="9">
        <f t="shared" si="104"/>
        <v>3.2413661053727109E-2</v>
      </c>
      <c r="AC352" s="9">
        <f t="shared" si="105"/>
        <v>0.86271384458550437</v>
      </c>
      <c r="AD352" s="15">
        <f t="shared" si="106"/>
        <v>24.807762091524321</v>
      </c>
      <c r="AE352" s="3">
        <f t="shared" si="107"/>
        <v>912.87279999999976</v>
      </c>
      <c r="AF352" s="2">
        <f t="shared" si="108"/>
        <v>0.25</v>
      </c>
      <c r="AG352" s="9">
        <f t="shared" si="109"/>
        <v>7.8143917546572086E-3</v>
      </c>
      <c r="AH352" s="2">
        <f t="shared" si="110"/>
        <v>0.3781343502007376</v>
      </c>
    </row>
    <row r="353" spans="1:34">
      <c r="A353" s="1">
        <f>Raw!A353</f>
        <v>340</v>
      </c>
      <c r="B353" s="14">
        <f>Raw!B353</f>
        <v>0.45550925925925928</v>
      </c>
      <c r="C353" s="15">
        <f>Raw!C353</f>
        <v>112.7</v>
      </c>
      <c r="D353" s="15">
        <f>IF(C353&gt;0.5,Raw!D353*D$11,-999)</f>
        <v>6.3</v>
      </c>
      <c r="E353" s="9">
        <f>IF(Raw!$G353&gt;$C$8,IF(Raw!$Q353&gt;$C$8,IF(Raw!$N353&gt;$C$9,IF(Raw!$N353&lt;$A$9,IF(Raw!$X353&gt;$C$9,IF(Raw!$X353&lt;$A$9,Raw!H353,-999),-999),-999),-999),-999),-999)</f>
        <v>2.4544E-2</v>
      </c>
      <c r="F353" s="9">
        <f>IF(Raw!$G353&gt;$C$8,IF(Raw!$Q353&gt;$C$8,IF(Raw!$N353&gt;$C$9,IF(Raw!$N353&lt;$A$9,IF(Raw!$X353&gt;$C$9,IF(Raw!$X353&lt;$A$9,Raw!I353,-999),-999),-999),-999),-999),-999)</f>
        <v>4.7895E-2</v>
      </c>
      <c r="G353" s="9">
        <f>Raw!G353</f>
        <v>0.84850400000000004</v>
      </c>
      <c r="H353" s="9">
        <f>IF(Raw!$G353&gt;$C$8,IF(Raw!$Q353&gt;$C$8,IF(Raw!$N353&gt;$C$9,IF(Raw!$N353&lt;$A$9,IF(Raw!$X353&gt;$C$9,IF(Raw!$X353&lt;$A$9,Raw!L353,-999),-999),-999),-999),-999),-999)</f>
        <v>822.1</v>
      </c>
      <c r="I353" s="9">
        <f>IF(Raw!$G353&gt;$C$8,IF(Raw!$Q353&gt;$C$8,IF(Raw!$N353&gt;$C$9,IF(Raw!$N353&lt;$A$9,IF(Raw!$X353&gt;$C$9,IF(Raw!$X353&lt;$A$9,Raw!M353,-999),-999),-999),-999),-999),-999)</f>
        <v>2.4390000000000002E-3</v>
      </c>
      <c r="J353" s="9">
        <f>IF(Raw!$G353&gt;$C$8,IF(Raw!$Q353&gt;$C$8,IF(Raw!$N353&gt;$C$9,IF(Raw!$N353&lt;$A$9,IF(Raw!$X353&gt;$C$9,IF(Raw!$X353&lt;$A$9,Raw!N353,-999),-999),-999),-999),-999),-999)</f>
        <v>811</v>
      </c>
      <c r="K353" s="9">
        <f>IF(Raw!$G353&gt;$C$8,IF(Raw!$Q353&gt;$C$8,IF(Raw!$N353&gt;$C$9,IF(Raw!$N353&lt;$A$9,IF(Raw!$X353&gt;$C$9,IF(Raw!$X353&lt;$A$9,Raw!R353,-999),-999),-999),-999),-999),-999)</f>
        <v>3.1317999999999999E-2</v>
      </c>
      <c r="L353" s="9">
        <f>IF(Raw!$G353&gt;$C$8,IF(Raw!$Q353&gt;$C$8,IF(Raw!$N353&gt;$C$9,IF(Raw!$N353&lt;$A$9,IF(Raw!$X353&gt;$C$9,IF(Raw!$X353&lt;$A$9,Raw!S353,-999),-999),-999),-999),-999),-999)</f>
        <v>5.4142999999999997E-2</v>
      </c>
      <c r="M353" s="9">
        <f>Raw!Q353</f>
        <v>0.88004000000000004</v>
      </c>
      <c r="N353" s="9">
        <f>IF(Raw!$G353&gt;$C$8,IF(Raw!$Q353&gt;$C$8,IF(Raw!$N353&gt;$C$9,IF(Raw!$N353&lt;$A$9,IF(Raw!$X353&gt;$C$9,IF(Raw!$X353&lt;$A$9,Raw!V353,-999),-999),-999),-999),-999),-999)</f>
        <v>591.1</v>
      </c>
      <c r="O353" s="9">
        <f>IF(Raw!$G353&gt;$C$8,IF(Raw!$Q353&gt;$C$8,IF(Raw!$N353&gt;$C$9,IF(Raw!$N353&lt;$A$9,IF(Raw!$X353&gt;$C$9,IF(Raw!$X353&lt;$A$9,Raw!W353,-999),-999),-999),-999),-999),-999)</f>
        <v>4.3769000000000002E-2</v>
      </c>
      <c r="P353" s="9">
        <f>IF(Raw!$G353&gt;$C$8,IF(Raw!$Q353&gt;$C$8,IF(Raw!$N353&gt;$C$9,IF(Raw!$N353&lt;$A$9,IF(Raw!$X353&gt;$C$9,IF(Raw!$X353&lt;$A$9,Raw!X353,-999),-999),-999),-999),-999),-999)</f>
        <v>1060</v>
      </c>
      <c r="R353" s="9">
        <f t="shared" si="95"/>
        <v>2.3351E-2</v>
      </c>
      <c r="S353" s="9">
        <f t="shared" si="96"/>
        <v>0.4875456728259735</v>
      </c>
      <c r="T353" s="9">
        <f t="shared" si="97"/>
        <v>2.2824999999999998E-2</v>
      </c>
      <c r="U353" s="9">
        <f t="shared" si="98"/>
        <v>0.42156880852557116</v>
      </c>
      <c r="V353" s="15">
        <f t="shared" si="99"/>
        <v>0</v>
      </c>
      <c r="X353" s="11">
        <f t="shared" si="100"/>
        <v>3.792599999999999E+18</v>
      </c>
      <c r="Y353" s="11">
        <f t="shared" si="101"/>
        <v>8.2209999999999996E-18</v>
      </c>
      <c r="Z353" s="11">
        <f t="shared" si="102"/>
        <v>8.1099999999999998E-4</v>
      </c>
      <c r="AA353" s="16">
        <f t="shared" si="103"/>
        <v>2.4662520341329361E-2</v>
      </c>
      <c r="AB353" s="9">
        <f t="shared" si="104"/>
        <v>3.1880922026790839E-2</v>
      </c>
      <c r="AC353" s="9">
        <f t="shared" si="105"/>
        <v>0.97533747965867068</v>
      </c>
      <c r="AD353" s="15">
        <f t="shared" si="106"/>
        <v>30.410012751330903</v>
      </c>
      <c r="AE353" s="3">
        <f t="shared" si="107"/>
        <v>989.80839999999966</v>
      </c>
      <c r="AF353" s="2">
        <f t="shared" si="108"/>
        <v>0.25</v>
      </c>
      <c r="AG353" s="9">
        <f t="shared" si="109"/>
        <v>9.8614714175584584E-3</v>
      </c>
      <c r="AH353" s="2">
        <f t="shared" si="110"/>
        <v>0.47719146973649418</v>
      </c>
    </row>
    <row r="354" spans="1:34">
      <c r="A354" s="1">
        <f>Raw!A354</f>
        <v>341</v>
      </c>
      <c r="B354" s="14">
        <f>Raw!B354</f>
        <v>0.45555555555555555</v>
      </c>
      <c r="C354" s="15">
        <f>Raw!C354</f>
        <v>111.1</v>
      </c>
      <c r="D354" s="15">
        <f>IF(C354&gt;0.5,Raw!D354*D$11,-999)</f>
        <v>6.3</v>
      </c>
      <c r="E354" s="9">
        <f>IF(Raw!$G354&gt;$C$8,IF(Raw!$Q354&gt;$C$8,IF(Raw!$N354&gt;$C$9,IF(Raw!$N354&lt;$A$9,IF(Raw!$X354&gt;$C$9,IF(Raw!$X354&lt;$A$9,Raw!H354,-999),-999),-999),-999),-999),-999)</f>
        <v>2.8763E-2</v>
      </c>
      <c r="F354" s="9">
        <f>IF(Raw!$G354&gt;$C$8,IF(Raw!$Q354&gt;$C$8,IF(Raw!$N354&gt;$C$9,IF(Raw!$N354&lt;$A$9,IF(Raw!$X354&gt;$C$9,IF(Raw!$X354&lt;$A$9,Raw!I354,-999),-999),-999),-999),-999),-999)</f>
        <v>5.5627000000000003E-2</v>
      </c>
      <c r="G354" s="9">
        <f>Raw!G354</f>
        <v>0.88075300000000001</v>
      </c>
      <c r="H354" s="9">
        <f>IF(Raw!$G354&gt;$C$8,IF(Raw!$Q354&gt;$C$8,IF(Raw!$N354&gt;$C$9,IF(Raw!$N354&lt;$A$9,IF(Raw!$X354&gt;$C$9,IF(Raw!$X354&lt;$A$9,Raw!L354,-999),-999),-999),-999),-999),-999)</f>
        <v>843.4</v>
      </c>
      <c r="I354" s="9">
        <f>IF(Raw!$G354&gt;$C$8,IF(Raw!$Q354&gt;$C$8,IF(Raw!$N354&gt;$C$9,IF(Raw!$N354&lt;$A$9,IF(Raw!$X354&gt;$C$9,IF(Raw!$X354&lt;$A$9,Raw!M354,-999),-999),-999),-999),-999),-999)</f>
        <v>2.4390000000000002E-3</v>
      </c>
      <c r="J354" s="9">
        <f>IF(Raw!$G354&gt;$C$8,IF(Raw!$Q354&gt;$C$8,IF(Raw!$N354&gt;$C$9,IF(Raw!$N354&lt;$A$9,IF(Raw!$X354&gt;$C$9,IF(Raw!$X354&lt;$A$9,Raw!N354,-999),-999),-999),-999),-999),-999)</f>
        <v>8103</v>
      </c>
      <c r="K354" s="9">
        <f>IF(Raw!$G354&gt;$C$8,IF(Raw!$Q354&gt;$C$8,IF(Raw!$N354&gt;$C$9,IF(Raw!$N354&lt;$A$9,IF(Raw!$X354&gt;$C$9,IF(Raw!$X354&lt;$A$9,Raw!R354,-999),-999),-999),-999),-999),-999)</f>
        <v>2.6771E-2</v>
      </c>
      <c r="L354" s="9">
        <f>IF(Raw!$G354&gt;$C$8,IF(Raw!$Q354&gt;$C$8,IF(Raw!$N354&gt;$C$9,IF(Raw!$N354&lt;$A$9,IF(Raw!$X354&gt;$C$9,IF(Raw!$X354&lt;$A$9,Raw!S354,-999),-999),-999),-999),-999),-999)</f>
        <v>4.7654000000000002E-2</v>
      </c>
      <c r="M354" s="9">
        <f>Raw!Q354</f>
        <v>0.86509599999999998</v>
      </c>
      <c r="N354" s="9">
        <f>IF(Raw!$G354&gt;$C$8,IF(Raw!$Q354&gt;$C$8,IF(Raw!$N354&gt;$C$9,IF(Raw!$N354&lt;$A$9,IF(Raw!$X354&gt;$C$9,IF(Raw!$X354&lt;$A$9,Raw!V354,-999),-999),-999),-999),-999),-999)</f>
        <v>740.1</v>
      </c>
      <c r="O354" s="9">
        <f>IF(Raw!$G354&gt;$C$8,IF(Raw!$Q354&gt;$C$8,IF(Raw!$N354&gt;$C$9,IF(Raw!$N354&lt;$A$9,IF(Raw!$X354&gt;$C$9,IF(Raw!$X354&lt;$A$9,Raw!W354,-999),-999),-999),-999),-999),-999)</f>
        <v>0.440133</v>
      </c>
      <c r="P354" s="9">
        <f>IF(Raw!$G354&gt;$C$8,IF(Raw!$Q354&gt;$C$8,IF(Raw!$N354&gt;$C$9,IF(Raw!$N354&lt;$A$9,IF(Raw!$X354&gt;$C$9,IF(Raw!$X354&lt;$A$9,Raw!X354,-999),-999),-999),-999),-999),-999)</f>
        <v>2154</v>
      </c>
      <c r="R354" s="9">
        <f t="shared" si="95"/>
        <v>2.6864000000000002E-2</v>
      </c>
      <c r="S354" s="9">
        <f t="shared" si="96"/>
        <v>0.48293095079727472</v>
      </c>
      <c r="T354" s="9">
        <f t="shared" si="97"/>
        <v>2.0883000000000002E-2</v>
      </c>
      <c r="U354" s="9">
        <f t="shared" si="98"/>
        <v>0.43822134553237924</v>
      </c>
      <c r="V354" s="15">
        <f t="shared" si="99"/>
        <v>0</v>
      </c>
      <c r="X354" s="11">
        <f t="shared" si="100"/>
        <v>3.792599999999999E+18</v>
      </c>
      <c r="Y354" s="11">
        <f t="shared" si="101"/>
        <v>8.434E-18</v>
      </c>
      <c r="Z354" s="11">
        <f t="shared" si="102"/>
        <v>8.1029999999999991E-3</v>
      </c>
      <c r="AA354" s="16">
        <f t="shared" si="103"/>
        <v>0.20583800957365961</v>
      </c>
      <c r="AB354" s="9">
        <f t="shared" si="104"/>
        <v>3.1069515153926735E-2</v>
      </c>
      <c r="AC354" s="9">
        <f t="shared" si="105"/>
        <v>0.79416199042634039</v>
      </c>
      <c r="AD354" s="15">
        <f t="shared" si="106"/>
        <v>25.402691543090167</v>
      </c>
      <c r="AE354" s="3">
        <f t="shared" si="107"/>
        <v>1015.4535999999997</v>
      </c>
      <c r="AF354" s="2">
        <f t="shared" si="108"/>
        <v>0.25</v>
      </c>
      <c r="AG354" s="9">
        <f t="shared" si="109"/>
        <v>8.5630782062745877E-3</v>
      </c>
      <c r="AH354" s="2">
        <f t="shared" si="110"/>
        <v>0.41436289795913606</v>
      </c>
    </row>
    <row r="355" spans="1:34">
      <c r="A355" s="1">
        <f>Raw!A355</f>
        <v>342</v>
      </c>
      <c r="B355" s="14">
        <f>Raw!B355</f>
        <v>0.45561342592592591</v>
      </c>
      <c r="C355" s="15">
        <f>Raw!C355</f>
        <v>110.4</v>
      </c>
      <c r="D355" s="15">
        <f>IF(C355&gt;0.5,Raw!D355*D$11,-999)</f>
        <v>6.3</v>
      </c>
      <c r="E355" s="9">
        <f>IF(Raw!$G355&gt;$C$8,IF(Raw!$Q355&gt;$C$8,IF(Raw!$N355&gt;$C$9,IF(Raw!$N355&lt;$A$9,IF(Raw!$X355&gt;$C$9,IF(Raw!$X355&lt;$A$9,Raw!H355,-999),-999),-999),-999),-999),-999)</f>
        <v>2.8958000000000001E-2</v>
      </c>
      <c r="F355" s="9">
        <f>IF(Raw!$G355&gt;$C$8,IF(Raw!$Q355&gt;$C$8,IF(Raw!$N355&gt;$C$9,IF(Raw!$N355&lt;$A$9,IF(Raw!$X355&gt;$C$9,IF(Raw!$X355&lt;$A$9,Raw!I355,-999),-999),-999),-999),-999),-999)</f>
        <v>5.2178000000000002E-2</v>
      </c>
      <c r="G355" s="9">
        <f>Raw!G355</f>
        <v>0.85806300000000002</v>
      </c>
      <c r="H355" s="9">
        <f>IF(Raw!$G355&gt;$C$8,IF(Raw!$Q355&gt;$C$8,IF(Raw!$N355&gt;$C$9,IF(Raw!$N355&lt;$A$9,IF(Raw!$X355&gt;$C$9,IF(Raw!$X355&lt;$A$9,Raw!L355,-999),-999),-999),-999),-999),-999)</f>
        <v>705.6</v>
      </c>
      <c r="I355" s="9">
        <f>IF(Raw!$G355&gt;$C$8,IF(Raw!$Q355&gt;$C$8,IF(Raw!$N355&gt;$C$9,IF(Raw!$N355&lt;$A$9,IF(Raw!$X355&gt;$C$9,IF(Raw!$X355&lt;$A$9,Raw!M355,-999),-999),-999),-999),-999),-999)</f>
        <v>0.24740599999999999</v>
      </c>
      <c r="J355" s="9">
        <f>IF(Raw!$G355&gt;$C$8,IF(Raw!$Q355&gt;$C$8,IF(Raw!$N355&gt;$C$9,IF(Raw!$N355&lt;$A$9,IF(Raw!$X355&gt;$C$9,IF(Raw!$X355&lt;$A$9,Raw!N355,-999),-999),-999),-999),-999),-999)</f>
        <v>932</v>
      </c>
      <c r="K355" s="9">
        <f>IF(Raw!$G355&gt;$C$8,IF(Raw!$Q355&gt;$C$8,IF(Raw!$N355&gt;$C$9,IF(Raw!$N355&lt;$A$9,IF(Raw!$X355&gt;$C$9,IF(Raw!$X355&lt;$A$9,Raw!R355,-999),-999),-999),-999),-999),-999)</f>
        <v>3.1251000000000001E-2</v>
      </c>
      <c r="L355" s="9">
        <f>IF(Raw!$G355&gt;$C$8,IF(Raw!$Q355&gt;$C$8,IF(Raw!$N355&gt;$C$9,IF(Raw!$N355&lt;$A$9,IF(Raw!$X355&gt;$C$9,IF(Raw!$X355&lt;$A$9,Raw!S355,-999),-999),-999),-999),-999),-999)</f>
        <v>4.9163999999999999E-2</v>
      </c>
      <c r="M355" s="9">
        <f>Raw!Q355</f>
        <v>0.85192299999999999</v>
      </c>
      <c r="N355" s="9">
        <f>IF(Raw!$G355&gt;$C$8,IF(Raw!$Q355&gt;$C$8,IF(Raw!$N355&gt;$C$9,IF(Raw!$N355&lt;$A$9,IF(Raw!$X355&gt;$C$9,IF(Raw!$X355&lt;$A$9,Raw!V355,-999),-999),-999),-999),-999),-999)</f>
        <v>668.1</v>
      </c>
      <c r="O355" s="9">
        <f>IF(Raw!$G355&gt;$C$8,IF(Raw!$Q355&gt;$C$8,IF(Raw!$N355&gt;$C$9,IF(Raw!$N355&lt;$A$9,IF(Raw!$X355&gt;$C$9,IF(Raw!$X355&lt;$A$9,Raw!W355,-999),-999),-999),-999),-999),-999)</f>
        <v>0.22674</v>
      </c>
      <c r="P355" s="9">
        <f>IF(Raw!$G355&gt;$C$8,IF(Raw!$Q355&gt;$C$8,IF(Raw!$N355&gt;$C$9,IF(Raw!$N355&lt;$A$9,IF(Raw!$X355&gt;$C$9,IF(Raw!$X355&lt;$A$9,Raw!X355,-999),-999),-999),-999),-999),-999)</f>
        <v>991</v>
      </c>
      <c r="R355" s="9">
        <f t="shared" si="95"/>
        <v>2.3220000000000001E-2</v>
      </c>
      <c r="S355" s="9">
        <f t="shared" si="96"/>
        <v>0.44501514048066237</v>
      </c>
      <c r="T355" s="9">
        <f t="shared" si="97"/>
        <v>1.7912999999999998E-2</v>
      </c>
      <c r="U355" s="9">
        <f t="shared" si="98"/>
        <v>0.36435196485233096</v>
      </c>
      <c r="V355" s="15">
        <f t="shared" si="99"/>
        <v>0</v>
      </c>
      <c r="X355" s="11">
        <f t="shared" si="100"/>
        <v>3.792599999999999E+18</v>
      </c>
      <c r="Y355" s="11">
        <f t="shared" si="101"/>
        <v>7.056E-18</v>
      </c>
      <c r="Z355" s="11">
        <f t="shared" si="102"/>
        <v>9.3199999999999999E-4</v>
      </c>
      <c r="AA355" s="16">
        <f t="shared" si="103"/>
        <v>2.43339558524081E-2</v>
      </c>
      <c r="AB355" s="9">
        <f t="shared" si="104"/>
        <v>3.168689415118419E-2</v>
      </c>
      <c r="AC355" s="9">
        <f t="shared" si="105"/>
        <v>0.97566604414759173</v>
      </c>
      <c r="AD355" s="15">
        <f t="shared" si="106"/>
        <v>26.109394691424999</v>
      </c>
      <c r="AE355" s="3">
        <f t="shared" si="107"/>
        <v>849.54239999999982</v>
      </c>
      <c r="AF355" s="2">
        <f t="shared" si="108"/>
        <v>0.25</v>
      </c>
      <c r="AG355" s="9">
        <f t="shared" si="109"/>
        <v>7.3176994284043983E-3</v>
      </c>
      <c r="AH355" s="2">
        <f t="shared" si="110"/>
        <v>0.35409966702461398</v>
      </c>
    </row>
    <row r="356" spans="1:34">
      <c r="A356" s="1">
        <f>Raw!A356</f>
        <v>343</v>
      </c>
      <c r="B356" s="14">
        <f>Raw!B356</f>
        <v>0.45567129629629632</v>
      </c>
      <c r="C356" s="15">
        <f>Raw!C356</f>
        <v>109.5</v>
      </c>
      <c r="D356" s="15">
        <f>IF(C356&gt;0.5,Raw!D356*D$11,-999)</f>
        <v>6.3</v>
      </c>
      <c r="E356" s="9">
        <f>IF(Raw!$G356&gt;$C$8,IF(Raw!$Q356&gt;$C$8,IF(Raw!$N356&gt;$C$9,IF(Raw!$N356&lt;$A$9,IF(Raw!$X356&gt;$C$9,IF(Raw!$X356&lt;$A$9,Raw!H356,-999),-999),-999),-999),-999),-999)</f>
        <v>3.2590000000000001E-2</v>
      </c>
      <c r="F356" s="9">
        <f>IF(Raw!$G356&gt;$C$8,IF(Raw!$Q356&gt;$C$8,IF(Raw!$N356&gt;$C$9,IF(Raw!$N356&lt;$A$9,IF(Raw!$X356&gt;$C$9,IF(Raw!$X356&lt;$A$9,Raw!I356,-999),-999),-999),-999),-999),-999)</f>
        <v>5.4991999999999999E-2</v>
      </c>
      <c r="G356" s="9">
        <f>Raw!G356</f>
        <v>0.89133200000000001</v>
      </c>
      <c r="H356" s="9">
        <f>IF(Raw!$G356&gt;$C$8,IF(Raw!$Q356&gt;$C$8,IF(Raw!$N356&gt;$C$9,IF(Raw!$N356&lt;$A$9,IF(Raw!$X356&gt;$C$9,IF(Raw!$X356&lt;$A$9,Raw!L356,-999),-999),-999),-999),-999),-999)</f>
        <v>649.9</v>
      </c>
      <c r="I356" s="9">
        <f>IF(Raw!$G356&gt;$C$8,IF(Raw!$Q356&gt;$C$8,IF(Raw!$N356&gt;$C$9,IF(Raw!$N356&lt;$A$9,IF(Raw!$X356&gt;$C$9,IF(Raw!$X356&lt;$A$9,Raw!M356,-999),-999),-999),-999),-999),-999)</f>
        <v>2.4390000000000002E-3</v>
      </c>
      <c r="J356" s="9">
        <f>IF(Raw!$G356&gt;$C$8,IF(Raw!$Q356&gt;$C$8,IF(Raw!$N356&gt;$C$9,IF(Raw!$N356&lt;$A$9,IF(Raw!$X356&gt;$C$9,IF(Raw!$X356&lt;$A$9,Raw!N356,-999),-999),-999),-999),-999),-999)</f>
        <v>1979</v>
      </c>
      <c r="K356" s="9">
        <f>IF(Raw!$G356&gt;$C$8,IF(Raw!$Q356&gt;$C$8,IF(Raw!$N356&gt;$C$9,IF(Raw!$N356&lt;$A$9,IF(Raw!$X356&gt;$C$9,IF(Raw!$X356&lt;$A$9,Raw!R356,-999),-999),-999),-999),-999),-999)</f>
        <v>3.0057E-2</v>
      </c>
      <c r="L356" s="9">
        <f>IF(Raw!$G356&gt;$C$8,IF(Raw!$Q356&gt;$C$8,IF(Raw!$N356&gt;$C$9,IF(Raw!$N356&lt;$A$9,IF(Raw!$X356&gt;$C$9,IF(Raw!$X356&lt;$A$9,Raw!S356,-999),-999),-999),-999),-999),-999)</f>
        <v>5.3175E-2</v>
      </c>
      <c r="M356" s="9">
        <f>Raw!Q356</f>
        <v>0.90278800000000003</v>
      </c>
      <c r="N356" s="9">
        <f>IF(Raw!$G356&gt;$C$8,IF(Raw!$Q356&gt;$C$8,IF(Raw!$N356&gt;$C$9,IF(Raw!$N356&lt;$A$9,IF(Raw!$X356&gt;$C$9,IF(Raw!$X356&lt;$A$9,Raw!V356,-999),-999),-999),-999),-999),-999)</f>
        <v>649.9</v>
      </c>
      <c r="O356" s="9">
        <f>IF(Raw!$G356&gt;$C$8,IF(Raw!$Q356&gt;$C$8,IF(Raw!$N356&gt;$C$9,IF(Raw!$N356&lt;$A$9,IF(Raw!$X356&gt;$C$9,IF(Raw!$X356&lt;$A$9,Raw!W356,-999),-999),-999),-999),-999),-999)</f>
        <v>0.15498799999999999</v>
      </c>
      <c r="P356" s="9">
        <f>IF(Raw!$G356&gt;$C$8,IF(Raw!$Q356&gt;$C$8,IF(Raw!$N356&gt;$C$9,IF(Raw!$N356&lt;$A$9,IF(Raw!$X356&gt;$C$9,IF(Raw!$X356&lt;$A$9,Raw!X356,-999),-999),-999),-999),-999),-999)</f>
        <v>1124</v>
      </c>
      <c r="R356" s="9">
        <f t="shared" si="95"/>
        <v>2.2401999999999998E-2</v>
      </c>
      <c r="S356" s="9">
        <f t="shared" si="96"/>
        <v>0.40736834448647075</v>
      </c>
      <c r="T356" s="9">
        <f t="shared" si="97"/>
        <v>2.3118E-2</v>
      </c>
      <c r="U356" s="9">
        <f t="shared" si="98"/>
        <v>0.43475317348377995</v>
      </c>
      <c r="V356" s="15">
        <f t="shared" si="99"/>
        <v>0</v>
      </c>
      <c r="X356" s="11">
        <f t="shared" si="100"/>
        <v>3.792599999999999E+18</v>
      </c>
      <c r="Y356" s="11">
        <f t="shared" si="101"/>
        <v>6.4989999999999991E-18</v>
      </c>
      <c r="Z356" s="11">
        <f t="shared" si="102"/>
        <v>1.9789999999999999E-3</v>
      </c>
      <c r="AA356" s="16">
        <f t="shared" si="103"/>
        <v>4.6509915756510499E-2</v>
      </c>
      <c r="AB356" s="9">
        <f t="shared" si="104"/>
        <v>3.1132216232459011E-2</v>
      </c>
      <c r="AC356" s="9">
        <f t="shared" si="105"/>
        <v>0.95349008424348947</v>
      </c>
      <c r="AD356" s="15">
        <f t="shared" si="106"/>
        <v>23.501726001268565</v>
      </c>
      <c r="AE356" s="3">
        <f t="shared" si="107"/>
        <v>782.47959999999966</v>
      </c>
      <c r="AF356" s="2">
        <f t="shared" si="108"/>
        <v>0.25</v>
      </c>
      <c r="AG356" s="9">
        <f t="shared" si="109"/>
        <v>7.8595768933829042E-3</v>
      </c>
      <c r="AH356" s="2">
        <f t="shared" si="110"/>
        <v>0.38032083554818491</v>
      </c>
    </row>
    <row r="357" spans="1:34">
      <c r="A357" s="1">
        <f>Raw!A357</f>
        <v>344</v>
      </c>
      <c r="B357" s="14">
        <f>Raw!B357</f>
        <v>0.45572916666666669</v>
      </c>
      <c r="C357" s="15">
        <f>Raw!C357</f>
        <v>108.4</v>
      </c>
      <c r="D357" s="15">
        <f>IF(C357&gt;0.5,Raw!D357*D$11,-999)</f>
        <v>6.3</v>
      </c>
      <c r="E357" s="9">
        <f>IF(Raw!$G357&gt;$C$8,IF(Raw!$Q357&gt;$C$8,IF(Raw!$N357&gt;$C$9,IF(Raw!$N357&lt;$A$9,IF(Raw!$X357&gt;$C$9,IF(Raw!$X357&lt;$A$9,Raw!H357,-999),-999),-999),-999),-999),-999)</f>
        <v>3.1387999999999999E-2</v>
      </c>
      <c r="F357" s="9">
        <f>IF(Raw!$G357&gt;$C$8,IF(Raw!$Q357&gt;$C$8,IF(Raw!$N357&gt;$C$9,IF(Raw!$N357&lt;$A$9,IF(Raw!$X357&gt;$C$9,IF(Raw!$X357&lt;$A$9,Raw!I357,-999),-999),-999),-999),-999),-999)</f>
        <v>4.9875999999999997E-2</v>
      </c>
      <c r="G357" s="9">
        <f>Raw!G357</f>
        <v>0.82064099999999995</v>
      </c>
      <c r="H357" s="9">
        <f>IF(Raw!$G357&gt;$C$8,IF(Raw!$Q357&gt;$C$8,IF(Raw!$N357&gt;$C$9,IF(Raw!$N357&lt;$A$9,IF(Raw!$X357&gt;$C$9,IF(Raw!$X357&lt;$A$9,Raw!L357,-999),-999),-999),-999),-999),-999)</f>
        <v>525.29999999999995</v>
      </c>
      <c r="I357" s="9">
        <f>IF(Raw!$G357&gt;$C$8,IF(Raw!$Q357&gt;$C$8,IF(Raw!$N357&gt;$C$9,IF(Raw!$N357&lt;$A$9,IF(Raw!$X357&gt;$C$9,IF(Raw!$X357&lt;$A$9,Raw!M357,-999),-999),-999),-999),-999),-999)</f>
        <v>0.12155100000000001</v>
      </c>
      <c r="J357" s="9">
        <f>IF(Raw!$G357&gt;$C$8,IF(Raw!$Q357&gt;$C$8,IF(Raw!$N357&gt;$C$9,IF(Raw!$N357&lt;$A$9,IF(Raw!$X357&gt;$C$9,IF(Raw!$X357&lt;$A$9,Raw!N357,-999),-999),-999),-999),-999),-999)</f>
        <v>1393</v>
      </c>
      <c r="K357" s="9">
        <f>IF(Raw!$G357&gt;$C$8,IF(Raw!$Q357&gt;$C$8,IF(Raw!$N357&gt;$C$9,IF(Raw!$N357&lt;$A$9,IF(Raw!$X357&gt;$C$9,IF(Raw!$X357&lt;$A$9,Raw!R357,-999),-999),-999),-999),-999),-999)</f>
        <v>2.9163999999999999E-2</v>
      </c>
      <c r="L357" s="9">
        <f>IF(Raw!$G357&gt;$C$8,IF(Raw!$Q357&gt;$C$8,IF(Raw!$N357&gt;$C$9,IF(Raw!$N357&lt;$A$9,IF(Raw!$X357&gt;$C$9,IF(Raw!$X357&lt;$A$9,Raw!S357,-999),-999),-999),-999),-999),-999)</f>
        <v>5.0849999999999999E-2</v>
      </c>
      <c r="M357" s="9">
        <f>Raw!Q357</f>
        <v>0.87780000000000002</v>
      </c>
      <c r="N357" s="9">
        <f>IF(Raw!$G357&gt;$C$8,IF(Raw!$Q357&gt;$C$8,IF(Raw!$N357&gt;$C$9,IF(Raw!$N357&lt;$A$9,IF(Raw!$X357&gt;$C$9,IF(Raw!$X357&lt;$A$9,Raw!V357,-999),-999),-999),-999),-999),-999)</f>
        <v>771.4</v>
      </c>
      <c r="O357" s="9">
        <f>IF(Raw!$G357&gt;$C$8,IF(Raw!$Q357&gt;$C$8,IF(Raw!$N357&gt;$C$9,IF(Raw!$N357&lt;$A$9,IF(Raw!$X357&gt;$C$9,IF(Raw!$X357&lt;$A$9,Raw!W357,-999),-999),-999),-999),-999),-999)</f>
        <v>0.198182</v>
      </c>
      <c r="P357" s="9">
        <f>IF(Raw!$G357&gt;$C$8,IF(Raw!$Q357&gt;$C$8,IF(Raw!$N357&gt;$C$9,IF(Raw!$N357&lt;$A$9,IF(Raw!$X357&gt;$C$9,IF(Raw!$X357&lt;$A$9,Raw!X357,-999),-999),-999),-999),-999),-999)</f>
        <v>4209</v>
      </c>
      <c r="R357" s="9">
        <f t="shared" si="95"/>
        <v>1.8487999999999997E-2</v>
      </c>
      <c r="S357" s="9">
        <f t="shared" si="96"/>
        <v>0.37067928462587213</v>
      </c>
      <c r="T357" s="9">
        <f t="shared" si="97"/>
        <v>2.1686E-2</v>
      </c>
      <c r="U357" s="9">
        <f t="shared" si="98"/>
        <v>0.42647000983284172</v>
      </c>
      <c r="V357" s="15">
        <f t="shared" si="99"/>
        <v>0</v>
      </c>
      <c r="X357" s="11">
        <f t="shared" si="100"/>
        <v>3.792599999999999E+18</v>
      </c>
      <c r="Y357" s="11">
        <f t="shared" si="101"/>
        <v>5.2529999999999989E-18</v>
      </c>
      <c r="Z357" s="11">
        <f t="shared" si="102"/>
        <v>1.3929999999999999E-3</v>
      </c>
      <c r="AA357" s="16">
        <f t="shared" si="103"/>
        <v>2.700270009894884E-2</v>
      </c>
      <c r="AB357" s="9">
        <f t="shared" si="104"/>
        <v>2.9749580554345803E-2</v>
      </c>
      <c r="AC357" s="9">
        <f t="shared" si="105"/>
        <v>0.97299729990105122</v>
      </c>
      <c r="AD357" s="15">
        <f t="shared" si="106"/>
        <v>19.384565756603621</v>
      </c>
      <c r="AE357" s="3">
        <f t="shared" si="107"/>
        <v>632.46119999999974</v>
      </c>
      <c r="AF357" s="2">
        <f t="shared" si="108"/>
        <v>0.25</v>
      </c>
      <c r="AG357" s="9">
        <f t="shared" si="109"/>
        <v>6.3591814990954726E-3</v>
      </c>
      <c r="AH357" s="2">
        <f t="shared" si="110"/>
        <v>0.30771748326233</v>
      </c>
    </row>
    <row r="358" spans="1:34">
      <c r="A358" s="1">
        <f>Raw!A358</f>
        <v>345</v>
      </c>
      <c r="B358" s="14">
        <f>Raw!B358</f>
        <v>0.45578703703703699</v>
      </c>
      <c r="C358" s="15">
        <f>Raw!C358</f>
        <v>107.6</v>
      </c>
      <c r="D358" s="15">
        <f>IF(C358&gt;0.5,Raw!D358*D$11,-999)</f>
        <v>6.3</v>
      </c>
      <c r="E358" s="9">
        <f>IF(Raw!$G358&gt;$C$8,IF(Raw!$Q358&gt;$C$8,IF(Raw!$N358&gt;$C$9,IF(Raw!$N358&lt;$A$9,IF(Raw!$X358&gt;$C$9,IF(Raw!$X358&lt;$A$9,Raw!H358,-999),-999),-999),-999),-999),-999)</f>
        <v>2.7480999999999998E-2</v>
      </c>
      <c r="F358" s="9">
        <f>IF(Raw!$G358&gt;$C$8,IF(Raw!$Q358&gt;$C$8,IF(Raw!$N358&gt;$C$9,IF(Raw!$N358&lt;$A$9,IF(Raw!$X358&gt;$C$9,IF(Raw!$X358&lt;$A$9,Raw!I358,-999),-999),-999),-999),-999),-999)</f>
        <v>4.9049000000000002E-2</v>
      </c>
      <c r="G358" s="9">
        <f>Raw!G358</f>
        <v>0.83241399999999999</v>
      </c>
      <c r="H358" s="9">
        <f>IF(Raw!$G358&gt;$C$8,IF(Raw!$Q358&gt;$C$8,IF(Raw!$N358&gt;$C$9,IF(Raw!$N358&lt;$A$9,IF(Raw!$X358&gt;$C$9,IF(Raw!$X358&lt;$A$9,Raw!L358,-999),-999),-999),-999),-999),-999)</f>
        <v>731.9</v>
      </c>
      <c r="I358" s="9">
        <f>IF(Raw!$G358&gt;$C$8,IF(Raw!$Q358&gt;$C$8,IF(Raw!$N358&gt;$C$9,IF(Raw!$N358&lt;$A$9,IF(Raw!$X358&gt;$C$9,IF(Raw!$X358&lt;$A$9,Raw!M358,-999),-999),-999),-999),-999),-999)</f>
        <v>2.4390000000000002E-3</v>
      </c>
      <c r="J358" s="9">
        <f>IF(Raw!$G358&gt;$C$8,IF(Raw!$Q358&gt;$C$8,IF(Raw!$N358&gt;$C$9,IF(Raw!$N358&lt;$A$9,IF(Raw!$X358&gt;$C$9,IF(Raw!$X358&lt;$A$9,Raw!N358,-999),-999),-999),-999),-999),-999)</f>
        <v>1292</v>
      </c>
      <c r="K358" s="9">
        <f>IF(Raw!$G358&gt;$C$8,IF(Raw!$Q358&gt;$C$8,IF(Raw!$N358&gt;$C$9,IF(Raw!$N358&lt;$A$9,IF(Raw!$X358&gt;$C$9,IF(Raw!$X358&lt;$A$9,Raw!R358,-999),-999),-999),-999),-999),-999)</f>
        <v>3.2946999999999997E-2</v>
      </c>
      <c r="L358" s="9">
        <f>IF(Raw!$G358&gt;$C$8,IF(Raw!$Q358&gt;$C$8,IF(Raw!$N358&gt;$C$9,IF(Raw!$N358&lt;$A$9,IF(Raw!$X358&gt;$C$9,IF(Raw!$X358&lt;$A$9,Raw!S358,-999),-999),-999),-999),-999),-999)</f>
        <v>5.8437999999999997E-2</v>
      </c>
      <c r="M358" s="9">
        <f>Raw!Q358</f>
        <v>0.88115699999999997</v>
      </c>
      <c r="N358" s="9">
        <f>IF(Raw!$G358&gt;$C$8,IF(Raw!$Q358&gt;$C$8,IF(Raw!$N358&gt;$C$9,IF(Raw!$N358&lt;$A$9,IF(Raw!$X358&gt;$C$9,IF(Raw!$X358&lt;$A$9,Raw!V358,-999),-999),-999),-999),-999),-999)</f>
        <v>689.4</v>
      </c>
      <c r="O358" s="9">
        <f>IF(Raw!$G358&gt;$C$8,IF(Raw!$Q358&gt;$C$8,IF(Raw!$N358&gt;$C$9,IF(Raw!$N358&lt;$A$9,IF(Raw!$X358&gt;$C$9,IF(Raw!$X358&lt;$A$9,Raw!W358,-999),-999),-999),-999),-999),-999)</f>
        <v>0.24439</v>
      </c>
      <c r="P358" s="9">
        <f>IF(Raw!$G358&gt;$C$8,IF(Raw!$Q358&gt;$C$8,IF(Raw!$N358&gt;$C$9,IF(Raw!$N358&lt;$A$9,IF(Raw!$X358&gt;$C$9,IF(Raw!$X358&lt;$A$9,Raw!X358,-999),-999),-999),-999),-999),-999)</f>
        <v>1119</v>
      </c>
      <c r="R358" s="9">
        <f t="shared" si="95"/>
        <v>2.1568000000000004E-2</v>
      </c>
      <c r="S358" s="9">
        <f t="shared" si="96"/>
        <v>0.43972354176435813</v>
      </c>
      <c r="T358" s="9">
        <f t="shared" si="97"/>
        <v>2.5491E-2</v>
      </c>
      <c r="U358" s="9">
        <f t="shared" si="98"/>
        <v>0.4362058934255108</v>
      </c>
      <c r="V358" s="15">
        <f t="shared" si="99"/>
        <v>0</v>
      </c>
      <c r="X358" s="11">
        <f t="shared" si="100"/>
        <v>3.792599999999999E+18</v>
      </c>
      <c r="Y358" s="11">
        <f t="shared" si="101"/>
        <v>7.3189999999999993E-18</v>
      </c>
      <c r="Z358" s="11">
        <f t="shared" si="102"/>
        <v>1.292E-3</v>
      </c>
      <c r="AA358" s="16">
        <f t="shared" si="103"/>
        <v>3.4621734253935915E-2</v>
      </c>
      <c r="AB358" s="9">
        <f t="shared" si="104"/>
        <v>3.3829542627867075E-2</v>
      </c>
      <c r="AC358" s="9">
        <f t="shared" si="105"/>
        <v>0.96537826574606422</v>
      </c>
      <c r="AD358" s="15">
        <f t="shared" si="106"/>
        <v>26.797007936482913</v>
      </c>
      <c r="AE358" s="3">
        <f t="shared" si="107"/>
        <v>881.20759999999973</v>
      </c>
      <c r="AF358" s="2">
        <f t="shared" si="108"/>
        <v>0.25</v>
      </c>
      <c r="AG358" s="9">
        <f t="shared" si="109"/>
        <v>8.9915482985107945E-3</v>
      </c>
      <c r="AH358" s="2">
        <f t="shared" si="110"/>
        <v>0.43509634273577247</v>
      </c>
    </row>
    <row r="359" spans="1:34">
      <c r="A359" s="1">
        <f>Raw!A359</f>
        <v>346</v>
      </c>
      <c r="B359" s="14">
        <f>Raw!B359</f>
        <v>0.45583333333333331</v>
      </c>
      <c r="C359" s="15">
        <f>Raw!C359</f>
        <v>106</v>
      </c>
      <c r="D359" s="15">
        <f>IF(C359&gt;0.5,Raw!D359*D$11,-999)</f>
        <v>6.3</v>
      </c>
      <c r="E359" s="9">
        <f>IF(Raw!$G359&gt;$C$8,IF(Raw!$Q359&gt;$C$8,IF(Raw!$N359&gt;$C$9,IF(Raw!$N359&lt;$A$9,IF(Raw!$X359&gt;$C$9,IF(Raw!$X359&lt;$A$9,Raw!H359,-999),-999),-999),-999),-999),-999)</f>
        <v>2.6419999999999999E-2</v>
      </c>
      <c r="F359" s="9">
        <f>IF(Raw!$G359&gt;$C$8,IF(Raw!$Q359&gt;$C$8,IF(Raw!$N359&gt;$C$9,IF(Raw!$N359&lt;$A$9,IF(Raw!$X359&gt;$C$9,IF(Raw!$X359&lt;$A$9,Raw!I359,-999),-999),-999),-999),-999),-999)</f>
        <v>5.1556999999999999E-2</v>
      </c>
      <c r="G359" s="9">
        <f>Raw!G359</f>
        <v>0.86701799999999996</v>
      </c>
      <c r="H359" s="9">
        <f>IF(Raw!$G359&gt;$C$8,IF(Raw!$Q359&gt;$C$8,IF(Raw!$N359&gt;$C$9,IF(Raw!$N359&lt;$A$9,IF(Raw!$X359&gt;$C$9,IF(Raw!$X359&lt;$A$9,Raw!L359,-999),-999),-999),-999),-999),-999)</f>
        <v>612.29999999999995</v>
      </c>
      <c r="I359" s="9">
        <f>IF(Raw!$G359&gt;$C$8,IF(Raw!$Q359&gt;$C$8,IF(Raw!$N359&gt;$C$9,IF(Raw!$N359&lt;$A$9,IF(Raw!$X359&gt;$C$9,IF(Raw!$X359&lt;$A$9,Raw!M359,-999),-999),-999),-999),-999),-999)</f>
        <v>2.4390000000000002E-3</v>
      </c>
      <c r="J359" s="9">
        <f>IF(Raw!$G359&gt;$C$8,IF(Raw!$Q359&gt;$C$8,IF(Raw!$N359&gt;$C$9,IF(Raw!$N359&lt;$A$9,IF(Raw!$X359&gt;$C$9,IF(Raw!$X359&lt;$A$9,Raw!N359,-999),-999),-999),-999),-999),-999)</f>
        <v>1374</v>
      </c>
      <c r="K359" s="9">
        <f>IF(Raw!$G359&gt;$C$8,IF(Raw!$Q359&gt;$C$8,IF(Raw!$N359&gt;$C$9,IF(Raw!$N359&lt;$A$9,IF(Raw!$X359&gt;$C$9,IF(Raw!$X359&lt;$A$9,Raw!R359,-999),-999),-999),-999),-999),-999)</f>
        <v>2.9224E-2</v>
      </c>
      <c r="L359" s="9">
        <f>IF(Raw!$G359&gt;$C$8,IF(Raw!$Q359&gt;$C$8,IF(Raw!$N359&gt;$C$9,IF(Raw!$N359&lt;$A$9,IF(Raw!$X359&gt;$C$9,IF(Raw!$X359&lt;$A$9,Raw!S359,-999),-999),-999),-999),-999),-999)</f>
        <v>5.142E-2</v>
      </c>
      <c r="M359" s="9">
        <f>Raw!Q359</f>
        <v>0.88125500000000001</v>
      </c>
      <c r="N359" s="9">
        <f>IF(Raw!$G359&gt;$C$8,IF(Raw!$Q359&gt;$C$8,IF(Raw!$N359&gt;$C$9,IF(Raw!$N359&lt;$A$9,IF(Raw!$X359&gt;$C$9,IF(Raw!$X359&lt;$A$9,Raw!V359,-999),-999),-999),-999),-999),-999)</f>
        <v>659.9</v>
      </c>
      <c r="O359" s="9">
        <f>IF(Raw!$G359&gt;$C$8,IF(Raw!$Q359&gt;$C$8,IF(Raw!$N359&gt;$C$9,IF(Raw!$N359&lt;$A$9,IF(Raw!$X359&gt;$C$9,IF(Raw!$X359&lt;$A$9,Raw!W359,-999),-999),-999),-999),-999),-999)</f>
        <v>2.4390000000000002E-3</v>
      </c>
      <c r="P359" s="9">
        <f>IF(Raw!$G359&gt;$C$8,IF(Raw!$Q359&gt;$C$8,IF(Raw!$N359&gt;$C$9,IF(Raw!$N359&lt;$A$9,IF(Raw!$X359&gt;$C$9,IF(Raw!$X359&lt;$A$9,Raw!X359,-999),-999),-999),-999),-999),-999)</f>
        <v>887</v>
      </c>
      <c r="R359" s="9">
        <f t="shared" si="95"/>
        <v>2.5137E-2</v>
      </c>
      <c r="S359" s="9">
        <f t="shared" si="96"/>
        <v>0.48755746067459316</v>
      </c>
      <c r="T359" s="9">
        <f t="shared" si="97"/>
        <v>2.2196E-2</v>
      </c>
      <c r="U359" s="9">
        <f t="shared" si="98"/>
        <v>0.43166083236094904</v>
      </c>
      <c r="V359" s="15">
        <f t="shared" si="99"/>
        <v>0</v>
      </c>
      <c r="X359" s="11">
        <f t="shared" si="100"/>
        <v>3.792599999999999E+18</v>
      </c>
      <c r="Y359" s="11">
        <f t="shared" si="101"/>
        <v>6.1229999999999989E-18</v>
      </c>
      <c r="Z359" s="11">
        <f t="shared" si="102"/>
        <v>1.374E-3</v>
      </c>
      <c r="AA359" s="16">
        <f t="shared" si="103"/>
        <v>3.0920564260426747E-2</v>
      </c>
      <c r="AB359" s="9">
        <f t="shared" si="104"/>
        <v>2.9910312844324431E-2</v>
      </c>
      <c r="AC359" s="9">
        <f t="shared" si="105"/>
        <v>0.96907943573957334</v>
      </c>
      <c r="AD359" s="15">
        <f t="shared" si="106"/>
        <v>22.504049680077689</v>
      </c>
      <c r="AE359" s="3">
        <f t="shared" si="107"/>
        <v>737.20919999999967</v>
      </c>
      <c r="AF359" s="2">
        <f t="shared" si="108"/>
        <v>0.25</v>
      </c>
      <c r="AG359" s="9">
        <f t="shared" si="109"/>
        <v>7.472397551072681E-3</v>
      </c>
      <c r="AH359" s="2">
        <f t="shared" si="110"/>
        <v>0.36158542867171617</v>
      </c>
    </row>
    <row r="360" spans="1:34">
      <c r="A360" s="1">
        <f>Raw!A360</f>
        <v>347</v>
      </c>
      <c r="B360" s="14">
        <f>Raw!B360</f>
        <v>0.45589120370370373</v>
      </c>
      <c r="C360" s="15">
        <f>Raw!C360</f>
        <v>105.6</v>
      </c>
      <c r="D360" s="15">
        <f>IF(C360&gt;0.5,Raw!D360*D$11,-999)</f>
        <v>6.3</v>
      </c>
      <c r="E360" s="9">
        <f>IF(Raw!$G360&gt;$C$8,IF(Raw!$Q360&gt;$C$8,IF(Raw!$N360&gt;$C$9,IF(Raw!$N360&lt;$A$9,IF(Raw!$X360&gt;$C$9,IF(Raw!$X360&lt;$A$9,Raw!H360,-999),-999),-999),-999),-999),-999)</f>
        <v>3.065E-2</v>
      </c>
      <c r="F360" s="9">
        <f>IF(Raw!$G360&gt;$C$8,IF(Raw!$Q360&gt;$C$8,IF(Raw!$N360&gt;$C$9,IF(Raw!$N360&lt;$A$9,IF(Raw!$X360&gt;$C$9,IF(Raw!$X360&lt;$A$9,Raw!I360,-999),-999),-999),-999),-999),-999)</f>
        <v>5.4399999999999997E-2</v>
      </c>
      <c r="G360" s="9">
        <f>Raw!G360</f>
        <v>0.83657999999999999</v>
      </c>
      <c r="H360" s="9">
        <f>IF(Raw!$G360&gt;$C$8,IF(Raw!$Q360&gt;$C$8,IF(Raw!$N360&gt;$C$9,IF(Raw!$N360&lt;$A$9,IF(Raw!$X360&gt;$C$9,IF(Raw!$X360&lt;$A$9,Raw!L360,-999),-999),-999),-999),-999),-999)</f>
        <v>753.2</v>
      </c>
      <c r="I360" s="9">
        <f>IF(Raw!$G360&gt;$C$8,IF(Raw!$Q360&gt;$C$8,IF(Raw!$N360&gt;$C$9,IF(Raw!$N360&lt;$A$9,IF(Raw!$X360&gt;$C$9,IF(Raw!$X360&lt;$A$9,Raw!M360,-999),-999),-999),-999),-999),-999)</f>
        <v>0.31427899999999998</v>
      </c>
      <c r="J360" s="9">
        <f>IF(Raw!$G360&gt;$C$8,IF(Raw!$Q360&gt;$C$8,IF(Raw!$N360&gt;$C$9,IF(Raw!$N360&lt;$A$9,IF(Raw!$X360&gt;$C$9,IF(Raw!$X360&lt;$A$9,Raw!N360,-999),-999),-999),-999),-999),-999)</f>
        <v>1415</v>
      </c>
      <c r="K360" s="9">
        <f>IF(Raw!$G360&gt;$C$8,IF(Raw!$Q360&gt;$C$8,IF(Raw!$N360&gt;$C$9,IF(Raw!$N360&lt;$A$9,IF(Raw!$X360&gt;$C$9,IF(Raw!$X360&lt;$A$9,Raw!R360,-999),-999),-999),-999),-999),-999)</f>
        <v>2.9151E-2</v>
      </c>
      <c r="L360" s="9">
        <f>IF(Raw!$G360&gt;$C$8,IF(Raw!$Q360&gt;$C$8,IF(Raw!$N360&gt;$C$9,IF(Raw!$N360&lt;$A$9,IF(Raw!$X360&gt;$C$9,IF(Raw!$X360&lt;$A$9,Raw!S360,-999),-999),-999),-999),-999),-999)</f>
        <v>5.1035999999999998E-2</v>
      </c>
      <c r="M360" s="9">
        <f>Raw!Q360</f>
        <v>0.84889800000000004</v>
      </c>
      <c r="N360" s="9">
        <f>IF(Raw!$G360&gt;$C$8,IF(Raw!$Q360&gt;$C$8,IF(Raw!$N360&gt;$C$9,IF(Raw!$N360&lt;$A$9,IF(Raw!$X360&gt;$C$9,IF(Raw!$X360&lt;$A$9,Raw!V360,-999),-999),-999),-999),-999),-999)</f>
        <v>586</v>
      </c>
      <c r="O360" s="9">
        <f>IF(Raw!$G360&gt;$C$8,IF(Raw!$Q360&gt;$C$8,IF(Raw!$N360&gt;$C$9,IF(Raw!$N360&lt;$A$9,IF(Raw!$X360&gt;$C$9,IF(Raw!$X360&lt;$A$9,Raw!W360,-999),-999),-999),-999),-999),-999)</f>
        <v>1.0333E-2</v>
      </c>
      <c r="P360" s="9">
        <f>IF(Raw!$G360&gt;$C$8,IF(Raw!$Q360&gt;$C$8,IF(Raw!$N360&gt;$C$9,IF(Raw!$N360&lt;$A$9,IF(Raw!$X360&gt;$C$9,IF(Raw!$X360&lt;$A$9,Raw!X360,-999),-999),-999),-999),-999),-999)</f>
        <v>928</v>
      </c>
      <c r="R360" s="9">
        <f t="shared" si="95"/>
        <v>2.3749999999999997E-2</v>
      </c>
      <c r="S360" s="9">
        <f t="shared" si="96"/>
        <v>0.43658088235294112</v>
      </c>
      <c r="T360" s="9">
        <f t="shared" si="97"/>
        <v>2.1884999999999998E-2</v>
      </c>
      <c r="U360" s="9">
        <f t="shared" si="98"/>
        <v>0.42881495415001175</v>
      </c>
      <c r="V360" s="15">
        <f t="shared" si="99"/>
        <v>0</v>
      </c>
      <c r="X360" s="11">
        <f t="shared" si="100"/>
        <v>3.792599999999999E+18</v>
      </c>
      <c r="Y360" s="11">
        <f t="shared" si="101"/>
        <v>7.5319999999999997E-18</v>
      </c>
      <c r="Z360" s="11">
        <f t="shared" si="102"/>
        <v>1.415E-3</v>
      </c>
      <c r="AA360" s="16">
        <f t="shared" si="103"/>
        <v>3.8850338682009496E-2</v>
      </c>
      <c r="AB360" s="9">
        <f t="shared" si="104"/>
        <v>3.0001239662055777E-2</v>
      </c>
      <c r="AC360" s="9">
        <f t="shared" si="105"/>
        <v>0.96114966131799051</v>
      </c>
      <c r="AD360" s="15">
        <f t="shared" si="106"/>
        <v>27.456069739936041</v>
      </c>
      <c r="AE360" s="3">
        <f t="shared" si="107"/>
        <v>906.85279999999966</v>
      </c>
      <c r="AF360" s="2">
        <f t="shared" si="108"/>
        <v>0.25</v>
      </c>
      <c r="AG360" s="9">
        <f t="shared" si="109"/>
        <v>9.0565948359001523E-3</v>
      </c>
      <c r="AH360" s="2">
        <f t="shared" si="110"/>
        <v>0.43824391082818021</v>
      </c>
    </row>
    <row r="361" spans="1:34">
      <c r="A361" s="1">
        <f>Raw!A361</f>
        <v>348</v>
      </c>
      <c r="B361" s="14">
        <f>Raw!B361</f>
        <v>0.45594907407407409</v>
      </c>
      <c r="C361" s="15">
        <f>Raw!C361</f>
        <v>104.4</v>
      </c>
      <c r="D361" s="15">
        <f>IF(C361&gt;0.5,Raw!D361*D$11,-999)</f>
        <v>6.3</v>
      </c>
      <c r="E361" s="9">
        <f>IF(Raw!$G361&gt;$C$8,IF(Raw!$Q361&gt;$C$8,IF(Raw!$N361&gt;$C$9,IF(Raw!$N361&lt;$A$9,IF(Raw!$X361&gt;$C$9,IF(Raw!$X361&lt;$A$9,Raw!H361,-999),-999),-999),-999),-999),-999)</f>
        <v>3.0664E-2</v>
      </c>
      <c r="F361" s="9">
        <f>IF(Raw!$G361&gt;$C$8,IF(Raw!$Q361&gt;$C$8,IF(Raw!$N361&gt;$C$9,IF(Raw!$N361&lt;$A$9,IF(Raw!$X361&gt;$C$9,IF(Raw!$X361&lt;$A$9,Raw!I361,-999),-999),-999),-999),-999),-999)</f>
        <v>5.1950999999999997E-2</v>
      </c>
      <c r="G361" s="9">
        <f>Raw!G361</f>
        <v>0.81570399999999998</v>
      </c>
      <c r="H361" s="9">
        <f>IF(Raw!$G361&gt;$C$8,IF(Raw!$Q361&gt;$C$8,IF(Raw!$N361&gt;$C$9,IF(Raw!$N361&lt;$A$9,IF(Raw!$X361&gt;$C$9,IF(Raw!$X361&lt;$A$9,Raw!L361,-999),-999),-999),-999),-999),-999)</f>
        <v>668.1</v>
      </c>
      <c r="I361" s="9">
        <f>IF(Raw!$G361&gt;$C$8,IF(Raw!$Q361&gt;$C$8,IF(Raw!$N361&gt;$C$9,IF(Raw!$N361&lt;$A$9,IF(Raw!$X361&gt;$C$9,IF(Raw!$X361&lt;$A$9,Raw!M361,-999),-999),-999),-999),-999),-999)</f>
        <v>0.45591999999999999</v>
      </c>
      <c r="J361" s="9">
        <f>IF(Raw!$G361&gt;$C$8,IF(Raw!$Q361&gt;$C$8,IF(Raw!$N361&gt;$C$9,IF(Raw!$N361&lt;$A$9,IF(Raw!$X361&gt;$C$9,IF(Raw!$X361&lt;$A$9,Raw!N361,-999),-999),-999),-999),-999),-999)</f>
        <v>2017</v>
      </c>
      <c r="K361" s="9">
        <f>IF(Raw!$G361&gt;$C$8,IF(Raw!$Q361&gt;$C$8,IF(Raw!$N361&gt;$C$9,IF(Raw!$N361&lt;$A$9,IF(Raw!$X361&gt;$C$9,IF(Raw!$X361&lt;$A$9,Raw!R361,-999),-999),-999),-999),-999),-999)</f>
        <v>2.8291E-2</v>
      </c>
      <c r="L361" s="9">
        <f>IF(Raw!$G361&gt;$C$8,IF(Raw!$Q361&gt;$C$8,IF(Raw!$N361&gt;$C$9,IF(Raw!$N361&lt;$A$9,IF(Raw!$X361&gt;$C$9,IF(Raw!$X361&lt;$A$9,Raw!S361,-999),-999),-999),-999),-999),-999)</f>
        <v>5.1836E-2</v>
      </c>
      <c r="M361" s="9">
        <f>Raw!Q361</f>
        <v>0.86546699999999999</v>
      </c>
      <c r="N361" s="9">
        <f>IF(Raw!$G361&gt;$C$8,IF(Raw!$Q361&gt;$C$8,IF(Raw!$N361&gt;$C$9,IF(Raw!$N361&lt;$A$9,IF(Raw!$X361&gt;$C$9,IF(Raw!$X361&lt;$A$9,Raw!V361,-999),-999),-999),-999),-999),-999)</f>
        <v>737</v>
      </c>
      <c r="O361" s="9">
        <f>IF(Raw!$G361&gt;$C$8,IF(Raw!$Q361&gt;$C$8,IF(Raw!$N361&gt;$C$9,IF(Raw!$N361&lt;$A$9,IF(Raw!$X361&gt;$C$9,IF(Raw!$X361&lt;$A$9,Raw!W361,-999),-999),-999),-999),-999),-999)</f>
        <v>2.4390000000000002E-3</v>
      </c>
      <c r="P361" s="9">
        <f>IF(Raw!$G361&gt;$C$8,IF(Raw!$Q361&gt;$C$8,IF(Raw!$N361&gt;$C$9,IF(Raw!$N361&lt;$A$9,IF(Raw!$X361&gt;$C$9,IF(Raw!$X361&lt;$A$9,Raw!X361,-999),-999),-999),-999),-999),-999)</f>
        <v>983</v>
      </c>
      <c r="R361" s="9">
        <f t="shared" si="95"/>
        <v>2.1286999999999997E-2</v>
      </c>
      <c r="S361" s="9">
        <f t="shared" si="96"/>
        <v>0.40975149660256777</v>
      </c>
      <c r="T361" s="9">
        <f t="shared" si="97"/>
        <v>2.3545E-2</v>
      </c>
      <c r="U361" s="9">
        <f t="shared" si="98"/>
        <v>0.45422100470715332</v>
      </c>
      <c r="V361" s="15">
        <f t="shared" si="99"/>
        <v>0</v>
      </c>
      <c r="X361" s="11">
        <f t="shared" si="100"/>
        <v>3.792599999999999E+18</v>
      </c>
      <c r="Y361" s="11">
        <f t="shared" si="101"/>
        <v>6.6810000000000001E-18</v>
      </c>
      <c r="Z361" s="11">
        <f t="shared" si="102"/>
        <v>2.0169999999999997E-3</v>
      </c>
      <c r="AA361" s="16">
        <f t="shared" si="103"/>
        <v>4.8622500198079018E-2</v>
      </c>
      <c r="AB361" s="9">
        <f t="shared" si="104"/>
        <v>2.943581676716377E-2</v>
      </c>
      <c r="AC361" s="9">
        <f t="shared" si="105"/>
        <v>0.95137749980192099</v>
      </c>
      <c r="AD361" s="15">
        <f t="shared" si="106"/>
        <v>24.106346156707499</v>
      </c>
      <c r="AE361" s="3">
        <f t="shared" si="107"/>
        <v>804.39239999999984</v>
      </c>
      <c r="AF361" s="2">
        <f t="shared" si="108"/>
        <v>0.25</v>
      </c>
      <c r="AG361" s="9">
        <f t="shared" si="109"/>
        <v>8.4227759777831569E-3</v>
      </c>
      <c r="AH361" s="2">
        <f t="shared" si="110"/>
        <v>0.40757374613926423</v>
      </c>
    </row>
    <row r="362" spans="1:34">
      <c r="A362" s="1">
        <f>Raw!A362</f>
        <v>349</v>
      </c>
      <c r="B362" s="14">
        <f>Raw!B362</f>
        <v>0.4560069444444444</v>
      </c>
      <c r="C362" s="15">
        <f>Raw!C362</f>
        <v>103.8</v>
      </c>
      <c r="D362" s="15">
        <f>IF(C362&gt;0.5,Raw!D362*D$11,-999)</f>
        <v>6.3</v>
      </c>
      <c r="E362" s="9">
        <f>IF(Raw!$G362&gt;$C$8,IF(Raw!$Q362&gt;$C$8,IF(Raw!$N362&gt;$C$9,IF(Raw!$N362&lt;$A$9,IF(Raw!$X362&gt;$C$9,IF(Raw!$X362&lt;$A$9,Raw!H362,-999),-999),-999),-999),-999),-999)</f>
        <v>3.0471000000000002E-2</v>
      </c>
      <c r="F362" s="9">
        <f>IF(Raw!$G362&gt;$C$8,IF(Raw!$Q362&gt;$C$8,IF(Raw!$N362&gt;$C$9,IF(Raw!$N362&lt;$A$9,IF(Raw!$X362&gt;$C$9,IF(Raw!$X362&lt;$A$9,Raw!I362,-999),-999),-999),-999),-999),-999)</f>
        <v>5.0495999999999999E-2</v>
      </c>
      <c r="G362" s="9">
        <f>Raw!G362</f>
        <v>0.85019900000000004</v>
      </c>
      <c r="H362" s="9">
        <f>IF(Raw!$G362&gt;$C$8,IF(Raw!$Q362&gt;$C$8,IF(Raw!$N362&gt;$C$9,IF(Raw!$N362&lt;$A$9,IF(Raw!$X362&gt;$C$9,IF(Raw!$X362&lt;$A$9,Raw!L362,-999),-999),-999),-999),-999),-999)</f>
        <v>620.5</v>
      </c>
      <c r="I362" s="9">
        <f>IF(Raw!$G362&gt;$C$8,IF(Raw!$Q362&gt;$C$8,IF(Raw!$N362&gt;$C$9,IF(Raw!$N362&lt;$A$9,IF(Raw!$X362&gt;$C$9,IF(Raw!$X362&lt;$A$9,Raw!M362,-999),-999),-999),-999),-999),-999)</f>
        <v>8.5099999999999995E-2</v>
      </c>
      <c r="J362" s="9">
        <f>IF(Raw!$G362&gt;$C$8,IF(Raw!$Q362&gt;$C$8,IF(Raw!$N362&gt;$C$9,IF(Raw!$N362&lt;$A$9,IF(Raw!$X362&gt;$C$9,IF(Raw!$X362&lt;$A$9,Raw!N362,-999),-999),-999),-999),-999),-999)</f>
        <v>1793</v>
      </c>
      <c r="K362" s="9">
        <f>IF(Raw!$G362&gt;$C$8,IF(Raw!$Q362&gt;$C$8,IF(Raw!$N362&gt;$C$9,IF(Raw!$N362&lt;$A$9,IF(Raw!$X362&gt;$C$9,IF(Raw!$X362&lt;$A$9,Raw!R362,-999),-999),-999),-999),-999),-999)</f>
        <v>3.2267999999999998E-2</v>
      </c>
      <c r="L362" s="9">
        <f>IF(Raw!$G362&gt;$C$8,IF(Raw!$Q362&gt;$C$8,IF(Raw!$N362&gt;$C$9,IF(Raw!$N362&lt;$A$9,IF(Raw!$X362&gt;$C$9,IF(Raw!$X362&lt;$A$9,Raw!S362,-999),-999),-999),-999),-999),-999)</f>
        <v>5.6212999999999999E-2</v>
      </c>
      <c r="M362" s="9">
        <f>Raw!Q362</f>
        <v>0.92914699999999995</v>
      </c>
      <c r="N362" s="9">
        <f>IF(Raw!$G362&gt;$C$8,IF(Raw!$Q362&gt;$C$8,IF(Raw!$N362&gt;$C$9,IF(Raw!$N362&lt;$A$9,IF(Raw!$X362&gt;$C$9,IF(Raw!$X362&lt;$A$9,Raw!V362,-999),-999),-999),-999),-999),-999)</f>
        <v>633.6</v>
      </c>
      <c r="O362" s="9">
        <f>IF(Raw!$G362&gt;$C$8,IF(Raw!$Q362&gt;$C$8,IF(Raw!$N362&gt;$C$9,IF(Raw!$N362&lt;$A$9,IF(Raw!$X362&gt;$C$9,IF(Raw!$X362&lt;$A$9,Raw!W362,-999),-999),-999),-999),-999),-999)</f>
        <v>0.22674</v>
      </c>
      <c r="P362" s="9">
        <f>IF(Raw!$G362&gt;$C$8,IF(Raw!$Q362&gt;$C$8,IF(Raw!$N362&gt;$C$9,IF(Raw!$N362&lt;$A$9,IF(Raw!$X362&gt;$C$9,IF(Raw!$X362&lt;$A$9,Raw!X362,-999),-999),-999),-999),-999),-999)</f>
        <v>984</v>
      </c>
      <c r="R362" s="9">
        <f t="shared" si="95"/>
        <v>2.0024999999999998E-2</v>
      </c>
      <c r="S362" s="9">
        <f t="shared" si="96"/>
        <v>0.39656606463878324</v>
      </c>
      <c r="T362" s="9">
        <f t="shared" si="97"/>
        <v>2.3945000000000001E-2</v>
      </c>
      <c r="U362" s="9">
        <f t="shared" si="98"/>
        <v>0.42596908188497323</v>
      </c>
      <c r="V362" s="15">
        <f t="shared" si="99"/>
        <v>0</v>
      </c>
      <c r="X362" s="11">
        <f t="shared" si="100"/>
        <v>3.792599999999999E+18</v>
      </c>
      <c r="Y362" s="11">
        <f t="shared" si="101"/>
        <v>6.2049999999999997E-18</v>
      </c>
      <c r="Z362" s="11">
        <f t="shared" si="102"/>
        <v>1.7929999999999999E-3</v>
      </c>
      <c r="AA362" s="16">
        <f t="shared" si="103"/>
        <v>4.0486497435576432E-2</v>
      </c>
      <c r="AB362" s="9">
        <f t="shared" si="104"/>
        <v>3.3237449181094877E-2</v>
      </c>
      <c r="AC362" s="9">
        <f t="shared" si="105"/>
        <v>0.95951350256442347</v>
      </c>
      <c r="AD362" s="15">
        <f t="shared" si="106"/>
        <v>22.580310895469285</v>
      </c>
      <c r="AE362" s="3">
        <f t="shared" si="107"/>
        <v>747.08199999999977</v>
      </c>
      <c r="AF362" s="2">
        <f t="shared" si="108"/>
        <v>0.25</v>
      </c>
      <c r="AG362" s="9">
        <f t="shared" si="109"/>
        <v>7.3988571544771611E-3</v>
      </c>
      <c r="AH362" s="2">
        <f t="shared" si="110"/>
        <v>0.35802684715274147</v>
      </c>
    </row>
    <row r="363" spans="1:34">
      <c r="A363" s="1">
        <f>Raw!A363</f>
        <v>350</v>
      </c>
      <c r="B363" s="14">
        <f>Raw!B363</f>
        <v>0.45606481481481481</v>
      </c>
      <c r="C363" s="15">
        <f>Raw!C363</f>
        <v>102.4</v>
      </c>
      <c r="D363" s="15">
        <f>IF(C363&gt;0.5,Raw!D363*D$11,-999)</f>
        <v>6.3</v>
      </c>
      <c r="E363" s="9">
        <f>IF(Raw!$G363&gt;$C$8,IF(Raw!$Q363&gt;$C$8,IF(Raw!$N363&gt;$C$9,IF(Raw!$N363&lt;$A$9,IF(Raw!$X363&gt;$C$9,IF(Raw!$X363&lt;$A$9,Raw!H363,-999),-999),-999),-999),-999),-999)</f>
        <v>3.1480000000000001E-2</v>
      </c>
      <c r="F363" s="9">
        <f>IF(Raw!$G363&gt;$C$8,IF(Raw!$Q363&gt;$C$8,IF(Raw!$N363&gt;$C$9,IF(Raw!$N363&lt;$A$9,IF(Raw!$X363&gt;$C$9,IF(Raw!$X363&lt;$A$9,Raw!I363,-999),-999),-999),-999),-999),-999)</f>
        <v>5.6423000000000001E-2</v>
      </c>
      <c r="G363" s="9">
        <f>Raw!G363</f>
        <v>0.90770300000000004</v>
      </c>
      <c r="H363" s="9">
        <f>IF(Raw!$G363&gt;$C$8,IF(Raw!$Q363&gt;$C$8,IF(Raw!$N363&gt;$C$9,IF(Raw!$N363&lt;$A$9,IF(Raw!$X363&gt;$C$9,IF(Raw!$X363&lt;$A$9,Raw!L363,-999),-999),-999),-999),-999),-999)</f>
        <v>718.8</v>
      </c>
      <c r="I363" s="9">
        <f>IF(Raw!$G363&gt;$C$8,IF(Raw!$Q363&gt;$C$8,IF(Raw!$N363&gt;$C$9,IF(Raw!$N363&lt;$A$9,IF(Raw!$X363&gt;$C$9,IF(Raw!$X363&lt;$A$9,Raw!M363,-999),-999),-999),-999),-999),-999)</f>
        <v>2.4390000000000002E-3</v>
      </c>
      <c r="J363" s="9">
        <f>IF(Raw!$G363&gt;$C$8,IF(Raw!$Q363&gt;$C$8,IF(Raw!$N363&gt;$C$9,IF(Raw!$N363&lt;$A$9,IF(Raw!$X363&gt;$C$9,IF(Raw!$X363&lt;$A$9,Raw!N363,-999),-999),-999),-999),-999),-999)</f>
        <v>1487</v>
      </c>
      <c r="K363" s="9">
        <f>IF(Raw!$G363&gt;$C$8,IF(Raw!$Q363&gt;$C$8,IF(Raw!$N363&gt;$C$9,IF(Raw!$N363&lt;$A$9,IF(Raw!$X363&gt;$C$9,IF(Raw!$X363&lt;$A$9,Raw!R363,-999),-999),-999),-999),-999),-999)</f>
        <v>3.5282000000000001E-2</v>
      </c>
      <c r="L363" s="9">
        <f>IF(Raw!$G363&gt;$C$8,IF(Raw!$Q363&gt;$C$8,IF(Raw!$N363&gt;$C$9,IF(Raw!$N363&lt;$A$9,IF(Raw!$X363&gt;$C$9,IF(Raw!$X363&lt;$A$9,Raw!S363,-999),-999),-999),-999),-999),-999)</f>
        <v>5.7273999999999999E-2</v>
      </c>
      <c r="M363" s="9">
        <f>Raw!Q363</f>
        <v>0.92130000000000001</v>
      </c>
      <c r="N363" s="9">
        <f>IF(Raw!$G363&gt;$C$8,IF(Raw!$Q363&gt;$C$8,IF(Raw!$N363&gt;$C$9,IF(Raw!$N363&lt;$A$9,IF(Raw!$X363&gt;$C$9,IF(Raw!$X363&lt;$A$9,Raw!V363,-999),-999),-999),-999),-999),-999)</f>
        <v>625.5</v>
      </c>
      <c r="O363" s="9">
        <f>IF(Raw!$G363&gt;$C$8,IF(Raw!$Q363&gt;$C$8,IF(Raw!$N363&gt;$C$9,IF(Raw!$N363&lt;$A$9,IF(Raw!$X363&gt;$C$9,IF(Raw!$X363&lt;$A$9,Raw!W363,-999),-999),-999),-999),-999),-999)</f>
        <v>0.22674</v>
      </c>
      <c r="P363" s="9">
        <f>IF(Raw!$G363&gt;$C$8,IF(Raw!$Q363&gt;$C$8,IF(Raw!$N363&gt;$C$9,IF(Raw!$N363&lt;$A$9,IF(Raw!$X363&gt;$C$9,IF(Raw!$X363&lt;$A$9,Raw!X363,-999),-999),-999),-999),-999),-999)</f>
        <v>2613</v>
      </c>
      <c r="R363" s="9">
        <f t="shared" si="95"/>
        <v>2.4943E-2</v>
      </c>
      <c r="S363" s="9">
        <f t="shared" si="96"/>
        <v>0.44207149566666076</v>
      </c>
      <c r="T363" s="9">
        <f t="shared" si="97"/>
        <v>2.1991999999999998E-2</v>
      </c>
      <c r="U363" s="9">
        <f t="shared" si="98"/>
        <v>0.3839787687257743</v>
      </c>
      <c r="V363" s="15">
        <f t="shared" si="99"/>
        <v>0</v>
      </c>
      <c r="X363" s="11">
        <f t="shared" si="100"/>
        <v>3.792599999999999E+18</v>
      </c>
      <c r="Y363" s="11">
        <f t="shared" si="101"/>
        <v>7.187999999999999E-18</v>
      </c>
      <c r="Z363" s="11">
        <f t="shared" si="102"/>
        <v>1.487E-3</v>
      </c>
      <c r="AA363" s="16">
        <f t="shared" si="103"/>
        <v>3.8958154511691052E-2</v>
      </c>
      <c r="AB363" s="9">
        <f t="shared" si="104"/>
        <v>3.613876773402111E-2</v>
      </c>
      <c r="AC363" s="9">
        <f t="shared" si="105"/>
        <v>0.96104184548830895</v>
      </c>
      <c r="AD363" s="15">
        <f t="shared" si="106"/>
        <v>26.199162415394117</v>
      </c>
      <c r="AE363" s="3">
        <f t="shared" si="107"/>
        <v>865.43519999999967</v>
      </c>
      <c r="AF363" s="2">
        <f t="shared" si="108"/>
        <v>0.25</v>
      </c>
      <c r="AG363" s="9">
        <f t="shared" si="109"/>
        <v>7.7384016353150885E-3</v>
      </c>
      <c r="AH363" s="2">
        <f t="shared" si="110"/>
        <v>0.3744572278729526</v>
      </c>
    </row>
    <row r="364" spans="1:34">
      <c r="A364" s="1">
        <f>Raw!A364</f>
        <v>351</v>
      </c>
      <c r="B364" s="14">
        <f>Raw!B364</f>
        <v>0.45611111111111113</v>
      </c>
      <c r="C364" s="15">
        <f>Raw!C364</f>
        <v>101.4</v>
      </c>
      <c r="D364" s="15">
        <f>IF(C364&gt;0.5,Raw!D364*D$11,-999)</f>
        <v>7.2</v>
      </c>
      <c r="E364" s="9">
        <f>IF(Raw!$G364&gt;$C$8,IF(Raw!$Q364&gt;$C$8,IF(Raw!$N364&gt;$C$9,IF(Raw!$N364&lt;$A$9,IF(Raw!$X364&gt;$C$9,IF(Raw!$X364&lt;$A$9,Raw!H364,-999),-999),-999),-999),-999),-999)</f>
        <v>3.1822999999999997E-2</v>
      </c>
      <c r="F364" s="9">
        <f>IF(Raw!$G364&gt;$C$8,IF(Raw!$Q364&gt;$C$8,IF(Raw!$N364&gt;$C$9,IF(Raw!$N364&lt;$A$9,IF(Raw!$X364&gt;$C$9,IF(Raw!$X364&lt;$A$9,Raw!I364,-999),-999),-999),-999),-999),-999)</f>
        <v>5.7197999999999999E-2</v>
      </c>
      <c r="G364" s="9">
        <f>Raw!G364</f>
        <v>0.87448300000000001</v>
      </c>
      <c r="H364" s="9">
        <f>IF(Raw!$G364&gt;$C$8,IF(Raw!$Q364&gt;$C$8,IF(Raw!$N364&gt;$C$9,IF(Raw!$N364&lt;$A$9,IF(Raw!$X364&gt;$C$9,IF(Raw!$X364&lt;$A$9,Raw!L364,-999),-999),-999),-999),-999),-999)</f>
        <v>620.5</v>
      </c>
      <c r="I364" s="9">
        <f>IF(Raw!$G364&gt;$C$8,IF(Raw!$Q364&gt;$C$8,IF(Raw!$N364&gt;$C$9,IF(Raw!$N364&lt;$A$9,IF(Raw!$X364&gt;$C$9,IF(Raw!$X364&lt;$A$9,Raw!M364,-999),-999),-999),-999),-999),-999)</f>
        <v>2.4390000000000002E-3</v>
      </c>
      <c r="J364" s="9">
        <f>IF(Raw!$G364&gt;$C$8,IF(Raw!$Q364&gt;$C$8,IF(Raw!$N364&gt;$C$9,IF(Raw!$N364&lt;$A$9,IF(Raw!$X364&gt;$C$9,IF(Raw!$X364&lt;$A$9,Raw!N364,-999),-999),-999),-999),-999),-999)</f>
        <v>2027</v>
      </c>
      <c r="K364" s="9">
        <f>IF(Raw!$G364&gt;$C$8,IF(Raw!$Q364&gt;$C$8,IF(Raw!$N364&gt;$C$9,IF(Raw!$N364&lt;$A$9,IF(Raw!$X364&gt;$C$9,IF(Raw!$X364&lt;$A$9,Raw!R364,-999),-999),-999),-999),-999),-999)</f>
        <v>2.9995000000000001E-2</v>
      </c>
      <c r="L364" s="9">
        <f>IF(Raw!$G364&gt;$C$8,IF(Raw!$Q364&gt;$C$8,IF(Raw!$N364&gt;$C$9,IF(Raw!$N364&lt;$A$9,IF(Raw!$X364&gt;$C$9,IF(Raw!$X364&lt;$A$9,Raw!S364,-999),-999),-999),-999),-999),-999)</f>
        <v>5.4951E-2</v>
      </c>
      <c r="M364" s="9">
        <f>Raw!Q364</f>
        <v>0.93571000000000004</v>
      </c>
      <c r="N364" s="9">
        <f>IF(Raw!$G364&gt;$C$8,IF(Raw!$Q364&gt;$C$8,IF(Raw!$N364&gt;$C$9,IF(Raw!$N364&lt;$A$9,IF(Raw!$X364&gt;$C$9,IF(Raw!$X364&lt;$A$9,Raw!V364,-999),-999),-999),-999),-999),-999)</f>
        <v>668.1</v>
      </c>
      <c r="O364" s="9">
        <f>IF(Raw!$G364&gt;$C$8,IF(Raw!$Q364&gt;$C$8,IF(Raw!$N364&gt;$C$9,IF(Raw!$N364&lt;$A$9,IF(Raw!$X364&gt;$C$9,IF(Raw!$X364&lt;$A$9,Raw!W364,-999),-999),-999),-999),-999),-999)</f>
        <v>2.4390000000000002E-3</v>
      </c>
      <c r="P364" s="9">
        <f>IF(Raw!$G364&gt;$C$8,IF(Raw!$Q364&gt;$C$8,IF(Raw!$N364&gt;$C$9,IF(Raw!$N364&lt;$A$9,IF(Raw!$X364&gt;$C$9,IF(Raw!$X364&lt;$A$9,Raw!X364,-999),-999),-999),-999),-999),-999)</f>
        <v>1011</v>
      </c>
      <c r="R364" s="9">
        <f t="shared" si="95"/>
        <v>2.5375000000000002E-2</v>
      </c>
      <c r="S364" s="9">
        <f t="shared" si="96"/>
        <v>0.44363439281093747</v>
      </c>
      <c r="T364" s="9">
        <f t="shared" si="97"/>
        <v>2.4955999999999999E-2</v>
      </c>
      <c r="U364" s="9">
        <f t="shared" si="98"/>
        <v>0.45415006096340377</v>
      </c>
      <c r="V364" s="15">
        <f t="shared" si="99"/>
        <v>0</v>
      </c>
      <c r="X364" s="11">
        <f t="shared" si="100"/>
        <v>4.3343999999999995E+18</v>
      </c>
      <c r="Y364" s="11">
        <f t="shared" si="101"/>
        <v>6.2049999999999997E-18</v>
      </c>
      <c r="Z364" s="11">
        <f t="shared" si="102"/>
        <v>2.0269999999999997E-3</v>
      </c>
      <c r="AA364" s="16">
        <f t="shared" si="103"/>
        <v>5.1697711750090199E-2</v>
      </c>
      <c r="AB364" s="9">
        <f t="shared" si="104"/>
        <v>3.1285168094435253E-2</v>
      </c>
      <c r="AC364" s="9">
        <f t="shared" si="105"/>
        <v>0.9483022882499097</v>
      </c>
      <c r="AD364" s="15">
        <f t="shared" si="106"/>
        <v>25.504544523971482</v>
      </c>
      <c r="AE364" s="3">
        <f t="shared" si="107"/>
        <v>747.08199999999977</v>
      </c>
      <c r="AF364" s="2">
        <f t="shared" si="108"/>
        <v>0.25</v>
      </c>
      <c r="AG364" s="9">
        <f t="shared" si="109"/>
        <v>8.9099157310811496E-3</v>
      </c>
      <c r="AH364" s="2">
        <f t="shared" si="110"/>
        <v>0.43114618528150483</v>
      </c>
    </row>
    <row r="365" spans="1:34">
      <c r="A365" s="1">
        <f>Raw!A365</f>
        <v>352</v>
      </c>
      <c r="B365" s="14">
        <f>Raw!B365</f>
        <v>0.45616898148148149</v>
      </c>
      <c r="C365" s="15">
        <f>Raw!C365</f>
        <v>100.5</v>
      </c>
      <c r="D365" s="15">
        <f>IF(C365&gt;0.5,Raw!D365*D$11,-999)</f>
        <v>7.2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0.88096699999999994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0.93213599999999996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4.3343999999999995E+18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0.4562268518518518</v>
      </c>
      <c r="C366" s="15">
        <f>Raw!C366</f>
        <v>98.9</v>
      </c>
      <c r="D366" s="15">
        <f>IF(C366&gt;0.5,Raw!D366*D$11,-999)</f>
        <v>7.2</v>
      </c>
      <c r="E366" s="9">
        <f>IF(Raw!$G366&gt;$C$8,IF(Raw!$Q366&gt;$C$8,IF(Raw!$N366&gt;$C$9,IF(Raw!$N366&lt;$A$9,IF(Raw!$X366&gt;$C$9,IF(Raw!$X366&lt;$A$9,Raw!H366,-999),-999),-999),-999),-999),-999)</f>
        <v>3.4458999999999997E-2</v>
      </c>
      <c r="F366" s="9">
        <f>IF(Raw!$G366&gt;$C$8,IF(Raw!$Q366&gt;$C$8,IF(Raw!$N366&gt;$C$9,IF(Raw!$N366&lt;$A$9,IF(Raw!$X366&gt;$C$9,IF(Raw!$X366&lt;$A$9,Raw!I366,-999),-999),-999),-999),-999),-999)</f>
        <v>6.3108999999999998E-2</v>
      </c>
      <c r="G366" s="9">
        <f>Raw!G366</f>
        <v>0.89389700000000005</v>
      </c>
      <c r="H366" s="9">
        <f>IF(Raw!$G366&gt;$C$8,IF(Raw!$Q366&gt;$C$8,IF(Raw!$N366&gt;$C$9,IF(Raw!$N366&lt;$A$9,IF(Raw!$X366&gt;$C$9,IF(Raw!$X366&lt;$A$9,Raw!L366,-999),-999),-999),-999),-999),-999)</f>
        <v>737</v>
      </c>
      <c r="I366" s="9">
        <f>IF(Raw!$G366&gt;$C$8,IF(Raw!$Q366&gt;$C$8,IF(Raw!$N366&gt;$C$9,IF(Raw!$N366&lt;$A$9,IF(Raw!$X366&gt;$C$9,IF(Raw!$X366&lt;$A$9,Raw!M366,-999),-999),-999),-999),-999),-999)</f>
        <v>2.4390000000000002E-3</v>
      </c>
      <c r="J366" s="9">
        <f>IF(Raw!$G366&gt;$C$8,IF(Raw!$Q366&gt;$C$8,IF(Raw!$N366&gt;$C$9,IF(Raw!$N366&lt;$A$9,IF(Raw!$X366&gt;$C$9,IF(Raw!$X366&lt;$A$9,Raw!N366,-999),-999),-999),-999),-999),-999)</f>
        <v>2471</v>
      </c>
      <c r="K366" s="9">
        <f>IF(Raw!$G366&gt;$C$8,IF(Raw!$Q366&gt;$C$8,IF(Raw!$N366&gt;$C$9,IF(Raw!$N366&lt;$A$9,IF(Raw!$X366&gt;$C$9,IF(Raw!$X366&lt;$A$9,Raw!R366,-999),-999),-999),-999),-999),-999)</f>
        <v>3.6449000000000002E-2</v>
      </c>
      <c r="L366" s="9">
        <f>IF(Raw!$G366&gt;$C$8,IF(Raw!$Q366&gt;$C$8,IF(Raw!$N366&gt;$C$9,IF(Raw!$N366&lt;$A$9,IF(Raw!$X366&gt;$C$9,IF(Raw!$X366&lt;$A$9,Raw!S366,-999),-999),-999),-999),-999),-999)</f>
        <v>6.0068999999999997E-2</v>
      </c>
      <c r="M366" s="9">
        <f>Raw!Q366</f>
        <v>0.91289500000000001</v>
      </c>
      <c r="N366" s="9">
        <f>IF(Raw!$G366&gt;$C$8,IF(Raw!$Q366&gt;$C$8,IF(Raw!$N366&gt;$C$9,IF(Raw!$N366&lt;$A$9,IF(Raw!$X366&gt;$C$9,IF(Raw!$X366&lt;$A$9,Raw!V366,-999),-999),-999),-999),-999),-999)</f>
        <v>599.20000000000005</v>
      </c>
      <c r="O366" s="9">
        <f>IF(Raw!$G366&gt;$C$8,IF(Raw!$Q366&gt;$C$8,IF(Raw!$N366&gt;$C$9,IF(Raw!$N366&lt;$A$9,IF(Raw!$X366&gt;$C$9,IF(Raw!$X366&lt;$A$9,Raw!W366,-999),-999),-999),-999),-999),-999)</f>
        <v>0.17263800000000001</v>
      </c>
      <c r="P366" s="9">
        <f>IF(Raw!$G366&gt;$C$8,IF(Raw!$Q366&gt;$C$8,IF(Raw!$N366&gt;$C$9,IF(Raw!$N366&lt;$A$9,IF(Raw!$X366&gt;$C$9,IF(Raw!$X366&lt;$A$9,Raw!X366,-999),-999),-999),-999),-999),-999)</f>
        <v>773</v>
      </c>
      <c r="R366" s="9">
        <f t="shared" si="95"/>
        <v>2.8650000000000002E-2</v>
      </c>
      <c r="S366" s="9">
        <f t="shared" si="96"/>
        <v>0.45397645343770304</v>
      </c>
      <c r="T366" s="9">
        <f t="shared" si="97"/>
        <v>2.3619999999999995E-2</v>
      </c>
      <c r="U366" s="9">
        <f t="shared" si="98"/>
        <v>0.39321447002613652</v>
      </c>
      <c r="V366" s="15">
        <f t="shared" si="99"/>
        <v>0</v>
      </c>
      <c r="X366" s="11">
        <f t="shared" si="100"/>
        <v>4.3343999999999995E+18</v>
      </c>
      <c r="Y366" s="11">
        <f t="shared" si="101"/>
        <v>7.3700000000000001E-18</v>
      </c>
      <c r="Z366" s="11">
        <f t="shared" si="102"/>
        <v>2.4709999999999997E-3</v>
      </c>
      <c r="AA366" s="16">
        <f t="shared" si="103"/>
        <v>7.3160045698016249E-2</v>
      </c>
      <c r="AB366" s="9">
        <f t="shared" si="104"/>
        <v>3.8177040279387148E-2</v>
      </c>
      <c r="AC366" s="9">
        <f t="shared" si="105"/>
        <v>0.92683995430198363</v>
      </c>
      <c r="AD366" s="15">
        <f t="shared" si="106"/>
        <v>29.607464871718435</v>
      </c>
      <c r="AE366" s="3">
        <f t="shared" si="107"/>
        <v>887.34799999999973</v>
      </c>
      <c r="AF366" s="2">
        <f t="shared" si="108"/>
        <v>0.25</v>
      </c>
      <c r="AG366" s="9">
        <f t="shared" si="109"/>
        <v>8.9554489295001673E-3</v>
      </c>
      <c r="AH366" s="2">
        <f t="shared" si="110"/>
        <v>0.43334951305637298</v>
      </c>
    </row>
    <row r="367" spans="1:34">
      <c r="A367" s="1">
        <f>Raw!A367</f>
        <v>354</v>
      </c>
      <c r="B367" s="14">
        <f>Raw!B367</f>
        <v>0.45628472222222222</v>
      </c>
      <c r="C367" s="15">
        <f>Raw!C367</f>
        <v>98.9</v>
      </c>
      <c r="D367" s="15">
        <f>IF(C367&gt;0.5,Raw!D367*D$11,-999)</f>
        <v>7.2</v>
      </c>
      <c r="E367" s="9">
        <f>IF(Raw!$G367&gt;$C$8,IF(Raw!$Q367&gt;$C$8,IF(Raw!$N367&gt;$C$9,IF(Raw!$N367&lt;$A$9,IF(Raw!$X367&gt;$C$9,IF(Raw!$X367&lt;$A$9,Raw!H367,-999),-999),-999),-999),-999),-999)</f>
        <v>3.4590000000000003E-2</v>
      </c>
      <c r="F367" s="9">
        <f>IF(Raw!$G367&gt;$C$8,IF(Raw!$Q367&gt;$C$8,IF(Raw!$N367&gt;$C$9,IF(Raw!$N367&lt;$A$9,IF(Raw!$X367&gt;$C$9,IF(Raw!$X367&lt;$A$9,Raw!I367,-999),-999),-999),-999),-999),-999)</f>
        <v>5.8663E-2</v>
      </c>
      <c r="G367" s="9">
        <f>Raw!G367</f>
        <v>0.83942000000000005</v>
      </c>
      <c r="H367" s="9">
        <f>IF(Raw!$G367&gt;$C$8,IF(Raw!$Q367&gt;$C$8,IF(Raw!$N367&gt;$C$9,IF(Raw!$N367&lt;$A$9,IF(Raw!$X367&gt;$C$9,IF(Raw!$X367&lt;$A$9,Raw!L367,-999),-999),-999),-999),-999),-999)</f>
        <v>615.4</v>
      </c>
      <c r="I367" s="9">
        <f>IF(Raw!$G367&gt;$C$8,IF(Raw!$Q367&gt;$C$8,IF(Raw!$N367&gt;$C$9,IF(Raw!$N367&lt;$A$9,IF(Raw!$X367&gt;$C$9,IF(Raw!$X367&lt;$A$9,Raw!M367,-999),-999),-999),-999),-999),-999)</f>
        <v>2.4390000000000002E-3</v>
      </c>
      <c r="J367" s="9">
        <f>IF(Raw!$G367&gt;$C$8,IF(Raw!$Q367&gt;$C$8,IF(Raw!$N367&gt;$C$9,IF(Raw!$N367&lt;$A$9,IF(Raw!$X367&gt;$C$9,IF(Raw!$X367&lt;$A$9,Raw!N367,-999),-999),-999),-999),-999),-999)</f>
        <v>1672</v>
      </c>
      <c r="K367" s="9">
        <f>IF(Raw!$G367&gt;$C$8,IF(Raw!$Q367&gt;$C$8,IF(Raw!$N367&gt;$C$9,IF(Raw!$N367&lt;$A$9,IF(Raw!$X367&gt;$C$9,IF(Raw!$X367&lt;$A$9,Raw!R367,-999),-999),-999),-999),-999),-999)</f>
        <v>3.4844E-2</v>
      </c>
      <c r="L367" s="9">
        <f>IF(Raw!$G367&gt;$C$8,IF(Raw!$Q367&gt;$C$8,IF(Raw!$N367&gt;$C$9,IF(Raw!$N367&lt;$A$9,IF(Raw!$X367&gt;$C$9,IF(Raw!$X367&lt;$A$9,Raw!S367,-999),-999),-999),-999),-999),-999)</f>
        <v>5.7055000000000002E-2</v>
      </c>
      <c r="M367" s="9">
        <f>Raw!Q367</f>
        <v>0.89395199999999997</v>
      </c>
      <c r="N367" s="9">
        <f>IF(Raw!$G367&gt;$C$8,IF(Raw!$Q367&gt;$C$8,IF(Raw!$N367&gt;$C$9,IF(Raw!$N367&lt;$A$9,IF(Raw!$X367&gt;$C$9,IF(Raw!$X367&lt;$A$9,Raw!V367,-999),-999),-999),-999),-999),-999)</f>
        <v>612.29999999999995</v>
      </c>
      <c r="O367" s="9">
        <f>IF(Raw!$G367&gt;$C$8,IF(Raw!$Q367&gt;$C$8,IF(Raw!$N367&gt;$C$9,IF(Raw!$N367&lt;$A$9,IF(Raw!$X367&gt;$C$9,IF(Raw!$X367&lt;$A$9,Raw!W367,-999),-999),-999),-999),-999),-999)</f>
        <v>0.17263800000000001</v>
      </c>
      <c r="P367" s="9">
        <f>IF(Raw!$G367&gt;$C$8,IF(Raw!$Q367&gt;$C$8,IF(Raw!$N367&gt;$C$9,IF(Raw!$N367&lt;$A$9,IF(Raw!$X367&gt;$C$9,IF(Raw!$X367&lt;$A$9,Raw!X367,-999),-999),-999),-999),-999),-999)</f>
        <v>973</v>
      </c>
      <c r="R367" s="9">
        <f t="shared" si="95"/>
        <v>2.4072999999999997E-2</v>
      </c>
      <c r="S367" s="9">
        <f t="shared" si="96"/>
        <v>0.41036087482740397</v>
      </c>
      <c r="T367" s="9">
        <f t="shared" si="97"/>
        <v>2.2211000000000002E-2</v>
      </c>
      <c r="U367" s="9">
        <f t="shared" si="98"/>
        <v>0.38929103496626066</v>
      </c>
      <c r="V367" s="15">
        <f t="shared" si="99"/>
        <v>0</v>
      </c>
      <c r="X367" s="11">
        <f t="shared" si="100"/>
        <v>4.3343999999999995E+18</v>
      </c>
      <c r="Y367" s="11">
        <f t="shared" si="101"/>
        <v>6.1539999999999998E-18</v>
      </c>
      <c r="Z367" s="11">
        <f t="shared" si="102"/>
        <v>1.6719999999999999E-3</v>
      </c>
      <c r="AA367" s="16">
        <f t="shared" si="103"/>
        <v>4.2694629394705863E-2</v>
      </c>
      <c r="AB367" s="9">
        <f t="shared" si="104"/>
        <v>3.5792290413485812E-2</v>
      </c>
      <c r="AC367" s="9">
        <f t="shared" si="105"/>
        <v>0.95730537060529408</v>
      </c>
      <c r="AD367" s="15">
        <f t="shared" si="106"/>
        <v>25.53506542745566</v>
      </c>
      <c r="AE367" s="3">
        <f t="shared" si="107"/>
        <v>740.94159999999977</v>
      </c>
      <c r="AF367" s="2">
        <f t="shared" si="108"/>
        <v>0.25</v>
      </c>
      <c r="AG367" s="9">
        <f t="shared" si="109"/>
        <v>7.6465938832195341E-3</v>
      </c>
      <c r="AH367" s="2">
        <f t="shared" si="110"/>
        <v>0.37001469852812513</v>
      </c>
    </row>
    <row r="368" spans="1:34">
      <c r="A368" s="1">
        <f>Raw!A368</f>
        <v>355</v>
      </c>
      <c r="B368" s="14">
        <f>Raw!B368</f>
        <v>0.45634259259259258</v>
      </c>
      <c r="C368" s="15">
        <f>Raw!C368</f>
        <v>96.3</v>
      </c>
      <c r="D368" s="15">
        <f>IF(C368&gt;0.5,Raw!D368*D$11,-999)</f>
        <v>7.2</v>
      </c>
      <c r="E368" s="9">
        <f>IF(Raw!$G368&gt;$C$8,IF(Raw!$Q368&gt;$C$8,IF(Raw!$N368&gt;$C$9,IF(Raw!$N368&lt;$A$9,IF(Raw!$X368&gt;$C$9,IF(Raw!$X368&lt;$A$9,Raw!H368,-999),-999),-999),-999),-999),-999)</f>
        <v>3.1965E-2</v>
      </c>
      <c r="F368" s="9">
        <f>IF(Raw!$G368&gt;$C$8,IF(Raw!$Q368&gt;$C$8,IF(Raw!$N368&gt;$C$9,IF(Raw!$N368&lt;$A$9,IF(Raw!$X368&gt;$C$9,IF(Raw!$X368&lt;$A$9,Raw!I368,-999),-999),-999),-999),-999),-999)</f>
        <v>5.8271999999999997E-2</v>
      </c>
      <c r="G368" s="9">
        <f>Raw!G368</f>
        <v>0.89135299999999995</v>
      </c>
      <c r="H368" s="9">
        <f>IF(Raw!$G368&gt;$C$8,IF(Raw!$Q368&gt;$C$8,IF(Raw!$N368&gt;$C$9,IF(Raw!$N368&lt;$A$9,IF(Raw!$X368&gt;$C$9,IF(Raw!$X368&lt;$A$9,Raw!L368,-999),-999),-999),-999),-999),-999)</f>
        <v>599.20000000000005</v>
      </c>
      <c r="I368" s="9">
        <f>IF(Raw!$G368&gt;$C$8,IF(Raw!$Q368&gt;$C$8,IF(Raw!$N368&gt;$C$9,IF(Raw!$N368&lt;$A$9,IF(Raw!$X368&gt;$C$9,IF(Raw!$X368&lt;$A$9,Raw!M368,-999),-999),-999),-999),-999),-999)</f>
        <v>2.3104E-2</v>
      </c>
      <c r="J368" s="9">
        <f>IF(Raw!$G368&gt;$C$8,IF(Raw!$Q368&gt;$C$8,IF(Raw!$N368&gt;$C$9,IF(Raw!$N368&lt;$A$9,IF(Raw!$X368&gt;$C$9,IF(Raw!$X368&lt;$A$9,Raw!N368,-999),-999),-999),-999),-999),-999)</f>
        <v>769</v>
      </c>
      <c r="K368" s="9">
        <f>IF(Raw!$G368&gt;$C$8,IF(Raw!$Q368&gt;$C$8,IF(Raw!$N368&gt;$C$9,IF(Raw!$N368&lt;$A$9,IF(Raw!$X368&gt;$C$9,IF(Raw!$X368&lt;$A$9,Raw!R368,-999),-999),-999),-999),-999),-999)</f>
        <v>3.5256999999999997E-2</v>
      </c>
      <c r="L368" s="9">
        <f>IF(Raw!$G368&gt;$C$8,IF(Raw!$Q368&gt;$C$8,IF(Raw!$N368&gt;$C$9,IF(Raw!$N368&lt;$A$9,IF(Raw!$X368&gt;$C$9,IF(Raw!$X368&lt;$A$9,Raw!S368,-999),-999),-999),-999),-999),-999)</f>
        <v>6.0304000000000003E-2</v>
      </c>
      <c r="M368" s="9">
        <f>Raw!Q368</f>
        <v>0.9103</v>
      </c>
      <c r="N368" s="9">
        <f>IF(Raw!$G368&gt;$C$8,IF(Raw!$Q368&gt;$C$8,IF(Raw!$N368&gt;$C$9,IF(Raw!$N368&lt;$A$9,IF(Raw!$X368&gt;$C$9,IF(Raw!$X368&lt;$A$9,Raw!V368,-999),-999),-999),-999),-999),-999)</f>
        <v>551.6</v>
      </c>
      <c r="O368" s="9">
        <f>IF(Raw!$G368&gt;$C$8,IF(Raw!$Q368&gt;$C$8,IF(Raw!$N368&gt;$C$9,IF(Raw!$N368&lt;$A$9,IF(Raw!$X368&gt;$C$9,IF(Raw!$X368&lt;$A$9,Raw!W368,-999),-999),-999),-999),-999),-999)</f>
        <v>1.8225999999999999E-2</v>
      </c>
      <c r="P368" s="9">
        <f>IF(Raw!$G368&gt;$C$8,IF(Raw!$Q368&gt;$C$8,IF(Raw!$N368&gt;$C$9,IF(Raw!$N368&lt;$A$9,IF(Raw!$X368&gt;$C$9,IF(Raw!$X368&lt;$A$9,Raw!X368,-999),-999),-999),-999),-999),-999)</f>
        <v>1047</v>
      </c>
      <c r="R368" s="9">
        <f t="shared" si="95"/>
        <v>2.6306999999999997E-2</v>
      </c>
      <c r="S368" s="9">
        <f t="shared" si="96"/>
        <v>0.45145181219110375</v>
      </c>
      <c r="T368" s="9">
        <f t="shared" si="97"/>
        <v>2.5047000000000007E-2</v>
      </c>
      <c r="U368" s="9">
        <f t="shared" si="98"/>
        <v>0.41534558238259495</v>
      </c>
      <c r="V368" s="15">
        <f t="shared" si="99"/>
        <v>0</v>
      </c>
      <c r="X368" s="11">
        <f t="shared" si="100"/>
        <v>4.3343999999999995E+18</v>
      </c>
      <c r="Y368" s="11">
        <f t="shared" si="101"/>
        <v>5.9920000000000002E-18</v>
      </c>
      <c r="Z368" s="11">
        <f t="shared" si="102"/>
        <v>7.6899999999999994E-4</v>
      </c>
      <c r="AA368" s="16">
        <f t="shared" si="103"/>
        <v>1.958117610204043E-2</v>
      </c>
      <c r="AB368" s="9">
        <f t="shared" si="104"/>
        <v>3.5747449717827805E-2</v>
      </c>
      <c r="AC368" s="9">
        <f t="shared" si="105"/>
        <v>0.98041882389795953</v>
      </c>
      <c r="AD368" s="15">
        <f t="shared" si="106"/>
        <v>25.463167883017466</v>
      </c>
      <c r="AE368" s="3">
        <f t="shared" si="107"/>
        <v>721.43679999999983</v>
      </c>
      <c r="AF368" s="2">
        <f t="shared" si="108"/>
        <v>0.25</v>
      </c>
      <c r="AG368" s="9">
        <f t="shared" si="109"/>
        <v>8.1353956105212899E-3</v>
      </c>
      <c r="AH368" s="2">
        <f t="shared" si="110"/>
        <v>0.39366755972747453</v>
      </c>
    </row>
    <row r="369" spans="1:34">
      <c r="A369" s="1">
        <f>Raw!A369</f>
        <v>356</v>
      </c>
      <c r="B369" s="14">
        <f>Raw!B369</f>
        <v>0.4563888888888889</v>
      </c>
      <c r="C369" s="15">
        <f>Raw!C369</f>
        <v>97.3</v>
      </c>
      <c r="D369" s="15">
        <f>IF(C369&gt;0.5,Raw!D369*D$11,-999)</f>
        <v>7.2</v>
      </c>
      <c r="E369" s="9">
        <f>IF(Raw!$G369&gt;$C$8,IF(Raw!$Q369&gt;$C$8,IF(Raw!$N369&gt;$C$9,IF(Raw!$N369&lt;$A$9,IF(Raw!$X369&gt;$C$9,IF(Raw!$X369&lt;$A$9,Raw!H369,-999),-999),-999),-999),-999),-999)</f>
        <v>3.3634999999999998E-2</v>
      </c>
      <c r="F369" s="9">
        <f>IF(Raw!$G369&gt;$C$8,IF(Raw!$Q369&gt;$C$8,IF(Raw!$N369&gt;$C$9,IF(Raw!$N369&lt;$A$9,IF(Raw!$X369&gt;$C$9,IF(Raw!$X369&lt;$A$9,Raw!I369,-999),-999),-999),-999),-999),-999)</f>
        <v>5.7395000000000002E-2</v>
      </c>
      <c r="G369" s="9">
        <f>Raw!G369</f>
        <v>0.87576600000000004</v>
      </c>
      <c r="H369" s="9">
        <f>IF(Raw!$G369&gt;$C$8,IF(Raw!$Q369&gt;$C$8,IF(Raw!$N369&gt;$C$9,IF(Raw!$N369&lt;$A$9,IF(Raw!$X369&gt;$C$9,IF(Raw!$X369&lt;$A$9,Raw!L369,-999),-999),-999),-999),-999),-999)</f>
        <v>620.5</v>
      </c>
      <c r="I369" s="9">
        <f>IF(Raw!$G369&gt;$C$8,IF(Raw!$Q369&gt;$C$8,IF(Raw!$N369&gt;$C$9,IF(Raw!$N369&lt;$A$9,IF(Raw!$X369&gt;$C$9,IF(Raw!$X369&lt;$A$9,Raw!M369,-999),-999),-999),-999),-999),-999)</f>
        <v>8.5099999999999995E-2</v>
      </c>
      <c r="J369" s="9">
        <f>IF(Raw!$G369&gt;$C$8,IF(Raw!$Q369&gt;$C$8,IF(Raw!$N369&gt;$C$9,IF(Raw!$N369&lt;$A$9,IF(Raw!$X369&gt;$C$9,IF(Raw!$X369&lt;$A$9,Raw!N369,-999),-999),-999),-999),-999),-999)</f>
        <v>1518</v>
      </c>
      <c r="K369" s="9">
        <f>IF(Raw!$G369&gt;$C$8,IF(Raw!$Q369&gt;$C$8,IF(Raw!$N369&gt;$C$9,IF(Raw!$N369&lt;$A$9,IF(Raw!$X369&gt;$C$9,IF(Raw!$X369&lt;$A$9,Raw!R369,-999),-999),-999),-999),-999),-999)</f>
        <v>3.3856999999999998E-2</v>
      </c>
      <c r="L369" s="9">
        <f>IF(Raw!$G369&gt;$C$8,IF(Raw!$Q369&gt;$C$8,IF(Raw!$N369&gt;$C$9,IF(Raw!$N369&lt;$A$9,IF(Raw!$X369&gt;$C$9,IF(Raw!$X369&lt;$A$9,Raw!S369,-999),-999),-999),-999),-999),-999)</f>
        <v>5.8538E-2</v>
      </c>
      <c r="M369" s="9">
        <f>Raw!Q369</f>
        <v>0.91570099999999999</v>
      </c>
      <c r="N369" s="9">
        <f>IF(Raw!$G369&gt;$C$8,IF(Raw!$Q369&gt;$C$8,IF(Raw!$N369&gt;$C$9,IF(Raw!$N369&lt;$A$9,IF(Raw!$X369&gt;$C$9,IF(Raw!$X369&lt;$A$9,Raw!V369,-999),-999),-999),-999),-999),-999)</f>
        <v>822.1</v>
      </c>
      <c r="O369" s="9">
        <f>IF(Raw!$G369&gt;$C$8,IF(Raw!$Q369&gt;$C$8,IF(Raw!$N369&gt;$C$9,IF(Raw!$N369&lt;$A$9,IF(Raw!$X369&gt;$C$9,IF(Raw!$X369&lt;$A$9,Raw!W369,-999),-999),-999),-999),-999),-999)</f>
        <v>0.35560900000000001</v>
      </c>
      <c r="P369" s="9">
        <f>IF(Raw!$G369&gt;$C$8,IF(Raw!$Q369&gt;$C$8,IF(Raw!$N369&gt;$C$9,IF(Raw!$N369&lt;$A$9,IF(Raw!$X369&gt;$C$9,IF(Raw!$X369&lt;$A$9,Raw!X369,-999),-999),-999),-999),-999),-999)</f>
        <v>947</v>
      </c>
      <c r="R369" s="9">
        <f t="shared" si="95"/>
        <v>2.3760000000000003E-2</v>
      </c>
      <c r="S369" s="9">
        <f t="shared" si="96"/>
        <v>0.41397334262566432</v>
      </c>
      <c r="T369" s="9">
        <f t="shared" si="97"/>
        <v>2.4681000000000002E-2</v>
      </c>
      <c r="U369" s="9">
        <f t="shared" si="98"/>
        <v>0.42162356076394825</v>
      </c>
      <c r="V369" s="15">
        <f t="shared" si="99"/>
        <v>0</v>
      </c>
      <c r="X369" s="11">
        <f t="shared" si="100"/>
        <v>4.3343999999999995E+18</v>
      </c>
      <c r="Y369" s="11">
        <f t="shared" si="101"/>
        <v>6.2049999999999997E-18</v>
      </c>
      <c r="Z369" s="11">
        <f t="shared" si="102"/>
        <v>1.518E-3</v>
      </c>
      <c r="AA369" s="16">
        <f t="shared" si="103"/>
        <v>3.9225111658221852E-2</v>
      </c>
      <c r="AB369" s="9">
        <f t="shared" si="104"/>
        <v>3.4825114980836569E-2</v>
      </c>
      <c r="AC369" s="9">
        <f t="shared" si="105"/>
        <v>0.96077488834177827</v>
      </c>
      <c r="AD369" s="15">
        <f t="shared" si="106"/>
        <v>25.839994504757481</v>
      </c>
      <c r="AE369" s="3">
        <f t="shared" si="107"/>
        <v>747.08199999999977</v>
      </c>
      <c r="AF369" s="2">
        <f t="shared" si="108"/>
        <v>0.25</v>
      </c>
      <c r="AG369" s="9">
        <f t="shared" si="109"/>
        <v>8.3805773024743877E-3</v>
      </c>
      <c r="AH369" s="2">
        <f t="shared" si="110"/>
        <v>0.40553177420233089</v>
      </c>
    </row>
    <row r="370" spans="1:34">
      <c r="A370" s="1">
        <f>Raw!A370</f>
        <v>357</v>
      </c>
      <c r="B370" s="14">
        <f>Raw!B370</f>
        <v>0.4564467592592592</v>
      </c>
      <c r="C370" s="15">
        <f>Raw!C370</f>
        <v>96.3</v>
      </c>
      <c r="D370" s="15">
        <f>IF(C370&gt;0.5,Raw!D370*D$11,-999)</f>
        <v>7.2</v>
      </c>
      <c r="E370" s="9">
        <f>IF(Raw!$G370&gt;$C$8,IF(Raw!$Q370&gt;$C$8,IF(Raw!$N370&gt;$C$9,IF(Raw!$N370&lt;$A$9,IF(Raw!$X370&gt;$C$9,IF(Raw!$X370&lt;$A$9,Raw!H370,-999),-999),-999),-999),-999),-999)</f>
        <v>3.3423000000000001E-2</v>
      </c>
      <c r="F370" s="9">
        <f>IF(Raw!$G370&gt;$C$8,IF(Raw!$Q370&gt;$C$8,IF(Raw!$N370&gt;$C$9,IF(Raw!$N370&lt;$A$9,IF(Raw!$X370&gt;$C$9,IF(Raw!$X370&lt;$A$9,Raw!I370,-999),-999),-999),-999),-999),-999)</f>
        <v>5.9790000000000003E-2</v>
      </c>
      <c r="G370" s="9">
        <f>Raw!G370</f>
        <v>0.87986500000000001</v>
      </c>
      <c r="H370" s="9">
        <f>IF(Raw!$G370&gt;$C$8,IF(Raw!$Q370&gt;$C$8,IF(Raw!$N370&gt;$C$9,IF(Raw!$N370&lt;$A$9,IF(Raw!$X370&gt;$C$9,IF(Raw!$X370&lt;$A$9,Raw!L370,-999),-999),-999),-999),-999),-999)</f>
        <v>715.7</v>
      </c>
      <c r="I370" s="9">
        <f>IF(Raw!$G370&gt;$C$8,IF(Raw!$Q370&gt;$C$8,IF(Raw!$N370&gt;$C$9,IF(Raw!$N370&lt;$A$9,IF(Raw!$X370&gt;$C$9,IF(Raw!$X370&lt;$A$9,Raw!M370,-999),-999),-999),-999),-999),-999)</f>
        <v>0.290599</v>
      </c>
      <c r="J370" s="9">
        <f>IF(Raw!$G370&gt;$C$8,IF(Raw!$Q370&gt;$C$8,IF(Raw!$N370&gt;$C$9,IF(Raw!$N370&lt;$A$9,IF(Raw!$X370&gt;$C$9,IF(Raw!$X370&lt;$A$9,Raw!N370,-999),-999),-999),-999),-999),-999)</f>
        <v>1255</v>
      </c>
      <c r="K370" s="9">
        <f>IF(Raw!$G370&gt;$C$8,IF(Raw!$Q370&gt;$C$8,IF(Raw!$N370&gt;$C$9,IF(Raw!$N370&lt;$A$9,IF(Raw!$X370&gt;$C$9,IF(Raw!$X370&lt;$A$9,Raw!R370,-999),-999),-999),-999),-999),-999)</f>
        <v>3.1419000000000002E-2</v>
      </c>
      <c r="L370" s="9">
        <f>IF(Raw!$G370&gt;$C$8,IF(Raw!$Q370&gt;$C$8,IF(Raw!$N370&gt;$C$9,IF(Raw!$N370&lt;$A$9,IF(Raw!$X370&gt;$C$9,IF(Raw!$X370&lt;$A$9,Raw!S370,-999),-999),-999),-999),-999),-999)</f>
        <v>5.833E-2</v>
      </c>
      <c r="M370" s="9">
        <f>Raw!Q370</f>
        <v>0.90957699999999997</v>
      </c>
      <c r="N370" s="9">
        <f>IF(Raw!$G370&gt;$C$8,IF(Raw!$Q370&gt;$C$8,IF(Raw!$N370&gt;$C$9,IF(Raw!$N370&lt;$A$9,IF(Raw!$X370&gt;$C$9,IF(Raw!$X370&lt;$A$9,Raw!V370,-999),-999),-999),-999),-999),-999)</f>
        <v>684.3</v>
      </c>
      <c r="O370" s="9">
        <f>IF(Raw!$G370&gt;$C$8,IF(Raw!$Q370&gt;$C$8,IF(Raw!$N370&gt;$C$9,IF(Raw!$N370&lt;$A$9,IF(Raw!$X370&gt;$C$9,IF(Raw!$X370&lt;$A$9,Raw!W370,-999),-999),-999),-999),-999),-999)</f>
        <v>5.1663000000000001E-2</v>
      </c>
      <c r="P370" s="9">
        <f>IF(Raw!$G370&gt;$C$8,IF(Raw!$Q370&gt;$C$8,IF(Raw!$N370&gt;$C$9,IF(Raw!$N370&lt;$A$9,IF(Raw!$X370&gt;$C$9,IF(Raw!$X370&lt;$A$9,Raw!X370,-999),-999),-999),-999),-999),-999)</f>
        <v>895</v>
      </c>
      <c r="R370" s="9">
        <f t="shared" si="95"/>
        <v>2.6367000000000002E-2</v>
      </c>
      <c r="S370" s="9">
        <f t="shared" si="96"/>
        <v>0.44099347717009535</v>
      </c>
      <c r="T370" s="9">
        <f t="shared" si="97"/>
        <v>2.6910999999999997E-2</v>
      </c>
      <c r="U370" s="9">
        <f t="shared" si="98"/>
        <v>0.46135779187382131</v>
      </c>
      <c r="V370" s="15">
        <f t="shared" si="99"/>
        <v>0</v>
      </c>
      <c r="X370" s="11">
        <f t="shared" si="100"/>
        <v>4.3343999999999995E+18</v>
      </c>
      <c r="Y370" s="11">
        <f t="shared" si="101"/>
        <v>7.1569999999999997E-18</v>
      </c>
      <c r="Z370" s="11">
        <f t="shared" si="102"/>
        <v>1.255E-3</v>
      </c>
      <c r="AA370" s="16">
        <f t="shared" si="103"/>
        <v>3.7472849549188357E-2</v>
      </c>
      <c r="AB370" s="9">
        <f t="shared" si="104"/>
        <v>3.242743185421821E-2</v>
      </c>
      <c r="AC370" s="9">
        <f t="shared" si="105"/>
        <v>0.96252715045081172</v>
      </c>
      <c r="AD370" s="15">
        <f t="shared" si="106"/>
        <v>29.858844262301481</v>
      </c>
      <c r="AE370" s="3">
        <f t="shared" si="107"/>
        <v>861.70279999999968</v>
      </c>
      <c r="AF370" s="2">
        <f t="shared" si="108"/>
        <v>0.25</v>
      </c>
      <c r="AG370" s="9">
        <f t="shared" si="109"/>
        <v>1.0596623428276716E-2</v>
      </c>
      <c r="AH370" s="2">
        <f t="shared" si="110"/>
        <v>0.51276509294344941</v>
      </c>
    </row>
    <row r="371" spans="1:34">
      <c r="A371" s="1">
        <f>Raw!A371</f>
        <v>358</v>
      </c>
      <c r="B371" s="14">
        <f>Raw!B371</f>
        <v>0.45650462962962962</v>
      </c>
      <c r="C371" s="15">
        <f>Raw!C371</f>
        <v>93.4</v>
      </c>
      <c r="D371" s="15">
        <f>IF(C371&gt;0.5,Raw!D371*D$11,-999)</f>
        <v>8.1</v>
      </c>
      <c r="E371" s="9">
        <f>IF(Raw!$G371&gt;$C$8,IF(Raw!$Q371&gt;$C$8,IF(Raw!$N371&gt;$C$9,IF(Raw!$N371&lt;$A$9,IF(Raw!$X371&gt;$C$9,IF(Raw!$X371&lt;$A$9,Raw!H371,-999),-999),-999),-999),-999),-999)</f>
        <v>3.4950000000000002E-2</v>
      </c>
      <c r="F371" s="9">
        <f>IF(Raw!$G371&gt;$C$8,IF(Raw!$Q371&gt;$C$8,IF(Raw!$N371&gt;$C$9,IF(Raw!$N371&lt;$A$9,IF(Raw!$X371&gt;$C$9,IF(Raw!$X371&lt;$A$9,Raw!I371,-999),-999),-999),-999),-999),-999)</f>
        <v>5.9707999999999997E-2</v>
      </c>
      <c r="G371" s="9">
        <f>Raw!G371</f>
        <v>0.89144000000000001</v>
      </c>
      <c r="H371" s="9">
        <f>IF(Raw!$G371&gt;$C$8,IF(Raw!$Q371&gt;$C$8,IF(Raw!$N371&gt;$C$9,IF(Raw!$N371&lt;$A$9,IF(Raw!$X371&gt;$C$9,IF(Raw!$X371&lt;$A$9,Raw!L371,-999),-999),-999),-999),-999),-999)</f>
        <v>577.9</v>
      </c>
      <c r="I371" s="9">
        <f>IF(Raw!$G371&gt;$C$8,IF(Raw!$Q371&gt;$C$8,IF(Raw!$N371&gt;$C$9,IF(Raw!$N371&lt;$A$9,IF(Raw!$X371&gt;$C$9,IF(Raw!$X371&lt;$A$9,Raw!M371,-999),-999),-999),-999),-999),-999)</f>
        <v>0.136187</v>
      </c>
      <c r="J371" s="9">
        <f>IF(Raw!$G371&gt;$C$8,IF(Raw!$Q371&gt;$C$8,IF(Raw!$N371&gt;$C$9,IF(Raw!$N371&lt;$A$9,IF(Raw!$X371&gt;$C$9,IF(Raw!$X371&lt;$A$9,Raw!N371,-999),-999),-999),-999),-999),-999)</f>
        <v>887</v>
      </c>
      <c r="K371" s="9">
        <f>IF(Raw!$G371&gt;$C$8,IF(Raw!$Q371&gt;$C$8,IF(Raw!$N371&gt;$C$9,IF(Raw!$N371&lt;$A$9,IF(Raw!$X371&gt;$C$9,IF(Raw!$X371&lt;$A$9,Raw!R371,-999),-999),-999),-999),-999),-999)</f>
        <v>3.5446999999999999E-2</v>
      </c>
      <c r="L371" s="9">
        <f>IF(Raw!$G371&gt;$C$8,IF(Raw!$Q371&gt;$C$8,IF(Raw!$N371&gt;$C$9,IF(Raw!$N371&lt;$A$9,IF(Raw!$X371&gt;$C$9,IF(Raw!$X371&lt;$A$9,Raw!S371,-999),-999),-999),-999),-999),-999)</f>
        <v>6.4267000000000005E-2</v>
      </c>
      <c r="M371" s="9">
        <f>Raw!Q371</f>
        <v>0.91666800000000004</v>
      </c>
      <c r="N371" s="9">
        <f>IF(Raw!$G371&gt;$C$8,IF(Raw!$Q371&gt;$C$8,IF(Raw!$N371&gt;$C$9,IF(Raw!$N371&lt;$A$9,IF(Raw!$X371&gt;$C$9,IF(Raw!$X371&lt;$A$9,Raw!V371,-999),-999),-999),-999),-999),-999)</f>
        <v>710.6</v>
      </c>
      <c r="O371" s="9">
        <f>IF(Raw!$G371&gt;$C$8,IF(Raw!$Q371&gt;$C$8,IF(Raw!$N371&gt;$C$9,IF(Raw!$N371&lt;$A$9,IF(Raw!$X371&gt;$C$9,IF(Raw!$X371&lt;$A$9,Raw!W371,-999),-999),-999),-999),-999),-999)</f>
        <v>6.9313E-2</v>
      </c>
      <c r="P371" s="9">
        <f>IF(Raw!$G371&gt;$C$8,IF(Raw!$Q371&gt;$C$8,IF(Raw!$N371&gt;$C$9,IF(Raw!$N371&lt;$A$9,IF(Raw!$X371&gt;$C$9,IF(Raw!$X371&lt;$A$9,Raw!X371,-999),-999),-999),-999),-999),-999)</f>
        <v>505</v>
      </c>
      <c r="R371" s="9">
        <f t="shared" si="95"/>
        <v>2.4757999999999995E-2</v>
      </c>
      <c r="S371" s="9">
        <f t="shared" si="96"/>
        <v>0.41465130300797209</v>
      </c>
      <c r="T371" s="9">
        <f t="shared" si="97"/>
        <v>2.8820000000000005E-2</v>
      </c>
      <c r="U371" s="9">
        <f t="shared" si="98"/>
        <v>0.44844165746028292</v>
      </c>
      <c r="V371" s="15">
        <f t="shared" si="99"/>
        <v>0</v>
      </c>
      <c r="X371" s="11">
        <f t="shared" si="100"/>
        <v>4.876199999999998E+18</v>
      </c>
      <c r="Y371" s="11">
        <f t="shared" si="101"/>
        <v>5.7789999999999998E-18</v>
      </c>
      <c r="Z371" s="11">
        <f t="shared" si="102"/>
        <v>8.8699999999999998E-4</v>
      </c>
      <c r="AA371" s="16">
        <f t="shared" si="103"/>
        <v>2.438574136420554E-2</v>
      </c>
      <c r="AB371" s="9">
        <f t="shared" si="104"/>
        <v>3.6149797066116401E-2</v>
      </c>
      <c r="AC371" s="9">
        <f t="shared" si="105"/>
        <v>0.97561425863579454</v>
      </c>
      <c r="AD371" s="15">
        <f t="shared" si="106"/>
        <v>27.492380342960026</v>
      </c>
      <c r="AE371" s="3">
        <f t="shared" si="107"/>
        <v>695.79159999999979</v>
      </c>
      <c r="AF371" s="2">
        <f t="shared" si="108"/>
        <v>0.25</v>
      </c>
      <c r="AG371" s="9">
        <f t="shared" si="109"/>
        <v>9.4836373911734578E-3</v>
      </c>
      <c r="AH371" s="2">
        <f t="shared" si="110"/>
        <v>0.45890827783410815</v>
      </c>
    </row>
    <row r="372" spans="1:34">
      <c r="A372" s="1">
        <f>Raw!A372</f>
        <v>359</v>
      </c>
      <c r="B372" s="14">
        <f>Raw!B372</f>
        <v>0.45656249999999998</v>
      </c>
      <c r="C372" s="15">
        <f>Raw!C372</f>
        <v>94.2</v>
      </c>
      <c r="D372" s="15">
        <f>IF(C372&gt;0.5,Raw!D372*D$11,-999)</f>
        <v>8.1</v>
      </c>
      <c r="E372" s="9">
        <f>IF(Raw!$G372&gt;$C$8,IF(Raw!$Q372&gt;$C$8,IF(Raw!$N372&gt;$C$9,IF(Raw!$N372&lt;$A$9,IF(Raw!$X372&gt;$C$9,IF(Raw!$X372&lt;$A$9,Raw!H372,-999),-999),-999),-999),-999),-999)</f>
        <v>3.2729000000000001E-2</v>
      </c>
      <c r="F372" s="9">
        <f>IF(Raw!$G372&gt;$C$8,IF(Raw!$Q372&gt;$C$8,IF(Raw!$N372&gt;$C$9,IF(Raw!$N372&lt;$A$9,IF(Raw!$X372&gt;$C$9,IF(Raw!$X372&lt;$A$9,Raw!I372,-999),-999),-999),-999),-999),-999)</f>
        <v>6.1747999999999997E-2</v>
      </c>
      <c r="G372" s="9">
        <f>Raw!G372</f>
        <v>0.89162799999999998</v>
      </c>
      <c r="H372" s="9">
        <f>IF(Raw!$G372&gt;$C$8,IF(Raw!$Q372&gt;$C$8,IF(Raw!$N372&gt;$C$9,IF(Raw!$N372&lt;$A$9,IF(Raw!$X372&gt;$C$9,IF(Raw!$X372&lt;$A$9,Raw!L372,-999),-999),-999),-999),-999),-999)</f>
        <v>676.2</v>
      </c>
      <c r="I372" s="9">
        <f>IF(Raw!$G372&gt;$C$8,IF(Raw!$Q372&gt;$C$8,IF(Raw!$N372&gt;$C$9,IF(Raw!$N372&lt;$A$9,IF(Raw!$X372&gt;$C$9,IF(Raw!$X372&lt;$A$9,Raw!M372,-999),-999),-999),-999),-999),-999)</f>
        <v>2.4390000000000002E-3</v>
      </c>
      <c r="J372" s="9">
        <f>IF(Raw!$G372&gt;$C$8,IF(Raw!$Q372&gt;$C$8,IF(Raw!$N372&gt;$C$9,IF(Raw!$N372&lt;$A$9,IF(Raw!$X372&gt;$C$9,IF(Raw!$X372&lt;$A$9,Raw!N372,-999),-999),-999),-999),-999),-999)</f>
        <v>1124</v>
      </c>
      <c r="K372" s="9">
        <f>IF(Raw!$G372&gt;$C$8,IF(Raw!$Q372&gt;$C$8,IF(Raw!$N372&gt;$C$9,IF(Raw!$N372&lt;$A$9,IF(Raw!$X372&gt;$C$9,IF(Raw!$X372&lt;$A$9,Raw!R372,-999),-999),-999),-999),-999),-999)</f>
        <v>3.5029999999999999E-2</v>
      </c>
      <c r="L372" s="9">
        <f>IF(Raw!$G372&gt;$C$8,IF(Raw!$Q372&gt;$C$8,IF(Raw!$N372&gt;$C$9,IF(Raw!$N372&lt;$A$9,IF(Raw!$X372&gt;$C$9,IF(Raw!$X372&lt;$A$9,Raw!S372,-999),-999),-999),-999),-999),-999)</f>
        <v>6.7027000000000003E-2</v>
      </c>
      <c r="M372" s="9">
        <f>Raw!Q372</f>
        <v>0.94515099999999996</v>
      </c>
      <c r="N372" s="9">
        <f>IF(Raw!$G372&gt;$C$8,IF(Raw!$Q372&gt;$C$8,IF(Raw!$N372&gt;$C$9,IF(Raw!$N372&lt;$A$9,IF(Raw!$X372&gt;$C$9,IF(Raw!$X372&lt;$A$9,Raw!V372,-999),-999),-999),-999),-999),-999)</f>
        <v>835.3</v>
      </c>
      <c r="O372" s="9">
        <f>IF(Raw!$G372&gt;$C$8,IF(Raw!$Q372&gt;$C$8,IF(Raw!$N372&gt;$C$9,IF(Raw!$N372&lt;$A$9,IF(Raw!$X372&gt;$C$9,IF(Raw!$X372&lt;$A$9,Raw!W372,-999),-999),-999),-999),-999),-999)</f>
        <v>2.4390000000000002E-3</v>
      </c>
      <c r="P372" s="9">
        <f>IF(Raw!$G372&gt;$C$8,IF(Raw!$Q372&gt;$C$8,IF(Raw!$N372&gt;$C$9,IF(Raw!$N372&lt;$A$9,IF(Raw!$X372&gt;$C$9,IF(Raw!$X372&lt;$A$9,Raw!X372,-999),-999),-999),-999),-999),-999)</f>
        <v>859</v>
      </c>
      <c r="R372" s="9">
        <f t="shared" si="95"/>
        <v>2.9018999999999996E-2</v>
      </c>
      <c r="S372" s="9">
        <f t="shared" si="96"/>
        <v>0.46995854116732522</v>
      </c>
      <c r="T372" s="9">
        <f t="shared" si="97"/>
        <v>3.1997000000000005E-2</v>
      </c>
      <c r="U372" s="9">
        <f t="shared" si="98"/>
        <v>0.47737478926402799</v>
      </c>
      <c r="V372" s="15">
        <f t="shared" si="99"/>
        <v>0</v>
      </c>
      <c r="X372" s="11">
        <f t="shared" si="100"/>
        <v>4.876199999999998E+18</v>
      </c>
      <c r="Y372" s="11">
        <f t="shared" si="101"/>
        <v>6.7619999999999999E-18</v>
      </c>
      <c r="Z372" s="11">
        <f t="shared" si="102"/>
        <v>1.124E-3</v>
      </c>
      <c r="AA372" s="16">
        <f t="shared" si="103"/>
        <v>3.5737031603631425E-2</v>
      </c>
      <c r="AB372" s="9">
        <f t="shared" si="104"/>
        <v>3.6173477800221392E-2</v>
      </c>
      <c r="AC372" s="9">
        <f t="shared" si="105"/>
        <v>0.9642629683963686</v>
      </c>
      <c r="AD372" s="15">
        <f t="shared" si="106"/>
        <v>31.794512102874933</v>
      </c>
      <c r="AE372" s="3">
        <f t="shared" si="107"/>
        <v>814.1447999999998</v>
      </c>
      <c r="AF372" s="2">
        <f t="shared" si="108"/>
        <v>0.25</v>
      </c>
      <c r="AG372" s="9">
        <f t="shared" si="109"/>
        <v>1.1675306549894238E-2</v>
      </c>
      <c r="AH372" s="2">
        <f t="shared" si="110"/>
        <v>0.56496200782454087</v>
      </c>
    </row>
    <row r="373" spans="1:34">
      <c r="A373" s="1">
        <f>Raw!A373</f>
        <v>360</v>
      </c>
      <c r="B373" s="14">
        <f>Raw!B373</f>
        <v>0.4566203703703704</v>
      </c>
      <c r="C373" s="15">
        <f>Raw!C373</f>
        <v>92.5</v>
      </c>
      <c r="D373" s="15">
        <f>IF(C373&gt;0.5,Raw!D373*D$11,-999)</f>
        <v>8.1</v>
      </c>
      <c r="E373" s="9">
        <f>IF(Raw!$G373&gt;$C$8,IF(Raw!$Q373&gt;$C$8,IF(Raw!$N373&gt;$C$9,IF(Raw!$N373&lt;$A$9,IF(Raw!$X373&gt;$C$9,IF(Raw!$X373&lt;$A$9,Raw!H373,-999),-999),-999),-999),-999),-999)</f>
        <v>3.6137000000000002E-2</v>
      </c>
      <c r="F373" s="9">
        <f>IF(Raw!$G373&gt;$C$8,IF(Raw!$Q373&gt;$C$8,IF(Raw!$N373&gt;$C$9,IF(Raw!$N373&lt;$A$9,IF(Raw!$X373&gt;$C$9,IF(Raw!$X373&lt;$A$9,Raw!I373,-999),-999),-999),-999),-999),-999)</f>
        <v>6.4843999999999999E-2</v>
      </c>
      <c r="G373" s="9">
        <f>Raw!G373</f>
        <v>0.88521300000000003</v>
      </c>
      <c r="H373" s="9">
        <f>IF(Raw!$G373&gt;$C$8,IF(Raw!$Q373&gt;$C$8,IF(Raw!$N373&gt;$C$9,IF(Raw!$N373&lt;$A$9,IF(Raw!$X373&gt;$C$9,IF(Raw!$X373&lt;$A$9,Raw!L373,-999),-999),-999),-999),-999),-999)</f>
        <v>663</v>
      </c>
      <c r="I373" s="9">
        <f>IF(Raw!$G373&gt;$C$8,IF(Raw!$Q373&gt;$C$8,IF(Raw!$N373&gt;$C$9,IF(Raw!$N373&lt;$A$9,IF(Raw!$X373&gt;$C$9,IF(Raw!$X373&lt;$A$9,Raw!M373,-999),-999),-999),-999),-999),-999)</f>
        <v>2.4390000000000002E-3</v>
      </c>
      <c r="J373" s="9">
        <f>IF(Raw!$G373&gt;$C$8,IF(Raw!$Q373&gt;$C$8,IF(Raw!$N373&gt;$C$9,IF(Raw!$N373&lt;$A$9,IF(Raw!$X373&gt;$C$9,IF(Raw!$X373&lt;$A$9,Raw!N373,-999),-999),-999),-999),-999),-999)</f>
        <v>1453</v>
      </c>
      <c r="K373" s="9">
        <f>IF(Raw!$G373&gt;$C$8,IF(Raw!$Q373&gt;$C$8,IF(Raw!$N373&gt;$C$9,IF(Raw!$N373&lt;$A$9,IF(Raw!$X373&gt;$C$9,IF(Raw!$X373&lt;$A$9,Raw!R373,-999),-999),-999),-999),-999),-999)</f>
        <v>3.5442000000000001E-2</v>
      </c>
      <c r="L373" s="9">
        <f>IF(Raw!$G373&gt;$C$8,IF(Raw!$Q373&gt;$C$8,IF(Raw!$N373&gt;$C$9,IF(Raw!$N373&lt;$A$9,IF(Raw!$X373&gt;$C$9,IF(Raw!$X373&lt;$A$9,Raw!S373,-999),-999),-999),-999),-999),-999)</f>
        <v>6.4845E-2</v>
      </c>
      <c r="M373" s="9">
        <f>Raw!Q373</f>
        <v>0.91517300000000001</v>
      </c>
      <c r="N373" s="9">
        <f>IF(Raw!$G373&gt;$C$8,IF(Raw!$Q373&gt;$C$8,IF(Raw!$N373&gt;$C$9,IF(Raw!$N373&lt;$A$9,IF(Raw!$X373&gt;$C$9,IF(Raw!$X373&lt;$A$9,Raw!V373,-999),-999),-999),-999),-999),-999)</f>
        <v>694.4</v>
      </c>
      <c r="O373" s="9">
        <f>IF(Raw!$G373&gt;$C$8,IF(Raw!$Q373&gt;$C$8,IF(Raw!$N373&gt;$C$9,IF(Raw!$N373&lt;$A$9,IF(Raw!$X373&gt;$C$9,IF(Raw!$X373&lt;$A$9,Raw!W373,-999),-999),-999),-999),-999),-999)</f>
        <v>2.4390000000000002E-3</v>
      </c>
      <c r="P373" s="9">
        <f>IF(Raw!$G373&gt;$C$8,IF(Raw!$Q373&gt;$C$8,IF(Raw!$N373&gt;$C$9,IF(Raw!$N373&lt;$A$9,IF(Raw!$X373&gt;$C$9,IF(Raw!$X373&lt;$A$9,Raw!X373,-999),-999),-999),-999),-999),-999)</f>
        <v>1480</v>
      </c>
      <c r="R373" s="9">
        <f t="shared" si="95"/>
        <v>2.8706999999999996E-2</v>
      </c>
      <c r="S373" s="9">
        <f t="shared" si="96"/>
        <v>0.44270865461723519</v>
      </c>
      <c r="T373" s="9">
        <f t="shared" si="97"/>
        <v>2.9402999999999999E-2</v>
      </c>
      <c r="U373" s="9">
        <f t="shared" si="98"/>
        <v>0.45343511450381679</v>
      </c>
      <c r="V373" s="15">
        <f t="shared" si="99"/>
        <v>0</v>
      </c>
      <c r="X373" s="11">
        <f t="shared" si="100"/>
        <v>4.876199999999998E+18</v>
      </c>
      <c r="Y373" s="11">
        <f t="shared" si="101"/>
        <v>6.6299999999999994E-18</v>
      </c>
      <c r="Z373" s="11">
        <f t="shared" si="102"/>
        <v>1.4529999999999999E-3</v>
      </c>
      <c r="AA373" s="16">
        <f t="shared" si="103"/>
        <v>4.4866750490942645E-2</v>
      </c>
      <c r="AB373" s="9">
        <f t="shared" si="104"/>
        <v>3.6761217064685187E-2</v>
      </c>
      <c r="AC373" s="9">
        <f t="shared" si="105"/>
        <v>0.95513324950905742</v>
      </c>
      <c r="AD373" s="15">
        <f t="shared" si="106"/>
        <v>30.878699580827703</v>
      </c>
      <c r="AE373" s="3">
        <f t="shared" si="107"/>
        <v>798.25199999999973</v>
      </c>
      <c r="AF373" s="2">
        <f t="shared" si="108"/>
        <v>0.25</v>
      </c>
      <c r="AG373" s="9">
        <f t="shared" si="109"/>
        <v>1.0770374369355053E-2</v>
      </c>
      <c r="AH373" s="2">
        <f t="shared" si="110"/>
        <v>0.52117281055784559</v>
      </c>
    </row>
    <row r="374" spans="1:34">
      <c r="A374" s="1">
        <f>Raw!A374</f>
        <v>361</v>
      </c>
      <c r="B374" s="14">
        <f>Raw!B374</f>
        <v>0.45666666666666672</v>
      </c>
      <c r="C374" s="15">
        <f>Raw!C374</f>
        <v>92</v>
      </c>
      <c r="D374" s="15">
        <f>IF(C374&gt;0.5,Raw!D374*D$11,-999)</f>
        <v>8.1</v>
      </c>
      <c r="E374" s="9">
        <f>IF(Raw!$G374&gt;$C$8,IF(Raw!$Q374&gt;$C$8,IF(Raw!$N374&gt;$C$9,IF(Raw!$N374&lt;$A$9,IF(Raw!$X374&gt;$C$9,IF(Raw!$X374&lt;$A$9,Raw!H374,-999),-999),-999),-999),-999),-999)</f>
        <v>3.4999000000000002E-2</v>
      </c>
      <c r="F374" s="9">
        <f>IF(Raw!$G374&gt;$C$8,IF(Raw!$Q374&gt;$C$8,IF(Raw!$N374&gt;$C$9,IF(Raw!$N374&lt;$A$9,IF(Raw!$X374&gt;$C$9,IF(Raw!$X374&lt;$A$9,Raw!I374,-999),-999),-999),-999),-999),-999)</f>
        <v>6.2756999999999993E-2</v>
      </c>
      <c r="G374" s="9">
        <f>Raw!G374</f>
        <v>0.90907800000000005</v>
      </c>
      <c r="H374" s="9">
        <f>IF(Raw!$G374&gt;$C$8,IF(Raw!$Q374&gt;$C$8,IF(Raw!$N374&gt;$C$9,IF(Raw!$N374&lt;$A$9,IF(Raw!$X374&gt;$C$9,IF(Raw!$X374&lt;$A$9,Raw!L374,-999),-999),-999),-999),-999),-999)</f>
        <v>681.2</v>
      </c>
      <c r="I374" s="9">
        <f>IF(Raw!$G374&gt;$C$8,IF(Raw!$Q374&gt;$C$8,IF(Raw!$N374&gt;$C$9,IF(Raw!$N374&lt;$A$9,IF(Raw!$X374&gt;$C$9,IF(Raw!$X374&lt;$A$9,Raw!M374,-999),-999),-999),-999),-999),-999)</f>
        <v>2.4390000000000002E-3</v>
      </c>
      <c r="J374" s="9">
        <f>IF(Raw!$G374&gt;$C$8,IF(Raw!$Q374&gt;$C$8,IF(Raw!$N374&gt;$C$9,IF(Raw!$N374&lt;$A$9,IF(Raw!$X374&gt;$C$9,IF(Raw!$X374&lt;$A$9,Raw!N374,-999),-999),-999),-999),-999),-999)</f>
        <v>1243</v>
      </c>
      <c r="K374" s="9">
        <f>IF(Raw!$G374&gt;$C$8,IF(Raw!$Q374&gt;$C$8,IF(Raw!$N374&gt;$C$9,IF(Raw!$N374&lt;$A$9,IF(Raw!$X374&gt;$C$9,IF(Raw!$X374&lt;$A$9,Raw!R374,-999),-999),-999),-999),-999),-999)</f>
        <v>3.6589000000000003E-2</v>
      </c>
      <c r="L374" s="9">
        <f>IF(Raw!$G374&gt;$C$8,IF(Raw!$Q374&gt;$C$8,IF(Raw!$N374&gt;$C$9,IF(Raw!$N374&lt;$A$9,IF(Raw!$X374&gt;$C$9,IF(Raw!$X374&lt;$A$9,Raw!S374,-999),-999),-999),-999),-999),-999)</f>
        <v>6.522E-2</v>
      </c>
      <c r="M374" s="9">
        <f>Raw!Q374</f>
        <v>0.91506799999999999</v>
      </c>
      <c r="N374" s="9">
        <f>IF(Raw!$G374&gt;$C$8,IF(Raw!$Q374&gt;$C$8,IF(Raw!$N374&gt;$C$9,IF(Raw!$N374&lt;$A$9,IF(Raw!$X374&gt;$C$9,IF(Raw!$X374&lt;$A$9,Raw!V374,-999),-999),-999),-999),-999),-999)</f>
        <v>731.9</v>
      </c>
      <c r="O374" s="9">
        <f>IF(Raw!$G374&gt;$C$8,IF(Raw!$Q374&gt;$C$8,IF(Raw!$N374&gt;$C$9,IF(Raw!$N374&lt;$A$9,IF(Raw!$X374&gt;$C$9,IF(Raw!$X374&lt;$A$9,Raw!W374,-999),-999),-999),-999),-999),-999)</f>
        <v>0.30638599999999999</v>
      </c>
      <c r="P374" s="9">
        <f>IF(Raw!$G374&gt;$C$8,IF(Raw!$Q374&gt;$C$8,IF(Raw!$N374&gt;$C$9,IF(Raw!$N374&lt;$A$9,IF(Raw!$X374&gt;$C$9,IF(Raw!$X374&lt;$A$9,Raw!X374,-999),-999),-999),-999),-999),-999)</f>
        <v>788</v>
      </c>
      <c r="R374" s="9">
        <f t="shared" si="95"/>
        <v>2.7757999999999991E-2</v>
      </c>
      <c r="S374" s="9">
        <f t="shared" si="96"/>
        <v>0.44230922446898346</v>
      </c>
      <c r="T374" s="9">
        <f t="shared" si="97"/>
        <v>2.8630999999999997E-2</v>
      </c>
      <c r="U374" s="9">
        <f t="shared" si="98"/>
        <v>0.4389911070223857</v>
      </c>
      <c r="V374" s="15">
        <f t="shared" si="99"/>
        <v>0</v>
      </c>
      <c r="X374" s="11">
        <f t="shared" si="100"/>
        <v>4.876199999999998E+18</v>
      </c>
      <c r="Y374" s="11">
        <f t="shared" si="101"/>
        <v>6.8120000000000004E-18</v>
      </c>
      <c r="Z374" s="11">
        <f t="shared" si="102"/>
        <v>1.243E-3</v>
      </c>
      <c r="AA374" s="16">
        <f t="shared" si="103"/>
        <v>3.9651194810503783E-2</v>
      </c>
      <c r="AB374" s="9">
        <f t="shared" si="104"/>
        <v>3.7724253358619536E-2</v>
      </c>
      <c r="AC374" s="9">
        <f t="shared" si="105"/>
        <v>0.96034880518949628</v>
      </c>
      <c r="AD374" s="15">
        <f t="shared" si="106"/>
        <v>31.899593572408516</v>
      </c>
      <c r="AE374" s="3">
        <f t="shared" si="107"/>
        <v>820.16479999999979</v>
      </c>
      <c r="AF374" s="2">
        <f t="shared" si="108"/>
        <v>0.25</v>
      </c>
      <c r="AG374" s="9">
        <f t="shared" si="109"/>
        <v>1.0772029150704458E-2</v>
      </c>
      <c r="AH374" s="2">
        <f t="shared" si="110"/>
        <v>0.52125288456615326</v>
      </c>
    </row>
    <row r="375" spans="1:34">
      <c r="A375" s="1">
        <f>Raw!A375</f>
        <v>362</v>
      </c>
      <c r="B375" s="14">
        <f>Raw!B375</f>
        <v>0.45672453703703703</v>
      </c>
      <c r="C375" s="15">
        <f>Raw!C375</f>
        <v>90.3</v>
      </c>
      <c r="D375" s="15">
        <f>IF(C375&gt;0.5,Raw!D375*D$11,-999)</f>
        <v>8.1</v>
      </c>
      <c r="E375" s="9">
        <f>IF(Raw!$G375&gt;$C$8,IF(Raw!$Q375&gt;$C$8,IF(Raw!$N375&gt;$C$9,IF(Raw!$N375&lt;$A$9,IF(Raw!$X375&gt;$C$9,IF(Raw!$X375&lt;$A$9,Raw!H375,-999),-999),-999),-999),-999),-999)</f>
        <v>4.4313999999999999E-2</v>
      </c>
      <c r="F375" s="9">
        <f>IF(Raw!$G375&gt;$C$8,IF(Raw!$Q375&gt;$C$8,IF(Raw!$N375&gt;$C$9,IF(Raw!$N375&lt;$A$9,IF(Raw!$X375&gt;$C$9,IF(Raw!$X375&lt;$A$9,Raw!I375,-999),-999),-999),-999),-999),-999)</f>
        <v>7.7151999999999998E-2</v>
      </c>
      <c r="G375" s="9">
        <f>Raw!G375</f>
        <v>0.93722899999999998</v>
      </c>
      <c r="H375" s="9">
        <f>IF(Raw!$G375&gt;$C$8,IF(Raw!$Q375&gt;$C$8,IF(Raw!$N375&gt;$C$9,IF(Raw!$N375&lt;$A$9,IF(Raw!$X375&gt;$C$9,IF(Raw!$X375&lt;$A$9,Raw!L375,-999),-999),-999),-999),-999),-999)</f>
        <v>551.6</v>
      </c>
      <c r="I375" s="9">
        <f>IF(Raw!$G375&gt;$C$8,IF(Raw!$Q375&gt;$C$8,IF(Raw!$N375&gt;$C$9,IF(Raw!$N375&lt;$A$9,IF(Raw!$X375&gt;$C$9,IF(Raw!$X375&lt;$A$9,Raw!M375,-999),-999),-999),-999),-999),-999)</f>
        <v>2.4390000000000002E-3</v>
      </c>
      <c r="J375" s="9">
        <f>IF(Raw!$G375&gt;$C$8,IF(Raw!$Q375&gt;$C$8,IF(Raw!$N375&gt;$C$9,IF(Raw!$N375&lt;$A$9,IF(Raw!$X375&gt;$C$9,IF(Raw!$X375&lt;$A$9,Raw!N375,-999),-999),-999),-999),-999),-999)</f>
        <v>878</v>
      </c>
      <c r="K375" s="9">
        <f>IF(Raw!$G375&gt;$C$8,IF(Raw!$Q375&gt;$C$8,IF(Raw!$N375&gt;$C$9,IF(Raw!$N375&lt;$A$9,IF(Raw!$X375&gt;$C$9,IF(Raw!$X375&lt;$A$9,Raw!R375,-999),-999),-999),-999),-999),-999)</f>
        <v>3.6607000000000001E-2</v>
      </c>
      <c r="L375" s="9">
        <f>IF(Raw!$G375&gt;$C$8,IF(Raw!$Q375&gt;$C$8,IF(Raw!$N375&gt;$C$9,IF(Raw!$N375&lt;$A$9,IF(Raw!$X375&gt;$C$9,IF(Raw!$X375&lt;$A$9,Raw!S375,-999),-999),-999),-999),-999),-999)</f>
        <v>6.4627000000000004E-2</v>
      </c>
      <c r="M375" s="9">
        <f>Raw!Q375</f>
        <v>0.92181199999999996</v>
      </c>
      <c r="N375" s="9">
        <f>IF(Raw!$G375&gt;$C$8,IF(Raw!$Q375&gt;$C$8,IF(Raw!$N375&gt;$C$9,IF(Raw!$N375&lt;$A$9,IF(Raw!$X375&gt;$C$9,IF(Raw!$X375&lt;$A$9,Raw!V375,-999),-999),-999),-999),-999),-999)</f>
        <v>594.20000000000005</v>
      </c>
      <c r="O375" s="9">
        <f>IF(Raw!$G375&gt;$C$8,IF(Raw!$Q375&gt;$C$8,IF(Raw!$N375&gt;$C$9,IF(Raw!$N375&lt;$A$9,IF(Raw!$X375&gt;$C$9,IF(Raw!$X375&lt;$A$9,Raw!W375,-999),-999),-999),-999),-999),-999)</f>
        <v>1.3348E-2</v>
      </c>
      <c r="P375" s="9">
        <f>IF(Raw!$G375&gt;$C$8,IF(Raw!$Q375&gt;$C$8,IF(Raw!$N375&gt;$C$9,IF(Raw!$N375&lt;$A$9,IF(Raw!$X375&gt;$C$9,IF(Raw!$X375&lt;$A$9,Raw!X375,-999),-999),-999),-999),-999),-999)</f>
        <v>1874</v>
      </c>
      <c r="R375" s="9">
        <f t="shared" si="95"/>
        <v>3.2837999999999999E-2</v>
      </c>
      <c r="S375" s="9">
        <f t="shared" si="96"/>
        <v>0.42562733305682288</v>
      </c>
      <c r="T375" s="9">
        <f t="shared" si="97"/>
        <v>2.8020000000000003E-2</v>
      </c>
      <c r="U375" s="9">
        <f t="shared" si="98"/>
        <v>0.43356491868723601</v>
      </c>
      <c r="V375" s="15">
        <f t="shared" si="99"/>
        <v>0</v>
      </c>
      <c r="X375" s="11">
        <f t="shared" si="100"/>
        <v>4.876199999999998E+18</v>
      </c>
      <c r="Y375" s="11">
        <f t="shared" si="101"/>
        <v>5.5159999999999998E-18</v>
      </c>
      <c r="Z375" s="11">
        <f t="shared" si="102"/>
        <v>8.7799999999999998E-4</v>
      </c>
      <c r="AA375" s="16">
        <f t="shared" si="103"/>
        <v>2.3070837360694769E-2</v>
      </c>
      <c r="AB375" s="9">
        <f t="shared" si="104"/>
        <v>3.7253444862846666E-2</v>
      </c>
      <c r="AC375" s="9">
        <f t="shared" si="105"/>
        <v>0.97692916263930529</v>
      </c>
      <c r="AD375" s="15">
        <f t="shared" si="106"/>
        <v>26.276580137465569</v>
      </c>
      <c r="AE375" s="3">
        <f t="shared" si="107"/>
        <v>664.12639999999976</v>
      </c>
      <c r="AF375" s="2">
        <f t="shared" si="108"/>
        <v>0.25</v>
      </c>
      <c r="AG375" s="9">
        <f t="shared" si="109"/>
        <v>8.7635410235991536E-3</v>
      </c>
      <c r="AH375" s="2">
        <f t="shared" si="110"/>
        <v>0.4240631893635512</v>
      </c>
    </row>
    <row r="376" spans="1:34">
      <c r="A376" s="1">
        <f>Raw!A376</f>
        <v>363</v>
      </c>
      <c r="B376" s="14">
        <f>Raw!B376</f>
        <v>0.45678240740740739</v>
      </c>
      <c r="C376" s="15">
        <f>Raw!C376</f>
        <v>90</v>
      </c>
      <c r="D376" s="15">
        <f>IF(C376&gt;0.5,Raw!D376*D$11,-999)</f>
        <v>8.1</v>
      </c>
      <c r="E376" s="9">
        <f>IF(Raw!$G376&gt;$C$8,IF(Raw!$Q376&gt;$C$8,IF(Raw!$N376&gt;$C$9,IF(Raw!$N376&lt;$A$9,IF(Raw!$X376&gt;$C$9,IF(Raw!$X376&lt;$A$9,Raw!H376,-999),-999),-999),-999),-999),-999)</f>
        <v>3.4301999999999999E-2</v>
      </c>
      <c r="F376" s="9">
        <f>IF(Raw!$G376&gt;$C$8,IF(Raw!$Q376&gt;$C$8,IF(Raw!$N376&gt;$C$9,IF(Raw!$N376&lt;$A$9,IF(Raw!$X376&gt;$C$9,IF(Raw!$X376&lt;$A$9,Raw!I376,-999),-999),-999),-999),-999),-999)</f>
        <v>6.2789999999999999E-2</v>
      </c>
      <c r="G376" s="9">
        <f>Raw!G376</f>
        <v>0.90501100000000001</v>
      </c>
      <c r="H376" s="9">
        <f>IF(Raw!$G376&gt;$C$8,IF(Raw!$Q376&gt;$C$8,IF(Raw!$N376&gt;$C$9,IF(Raw!$N376&lt;$A$9,IF(Raw!$X376&gt;$C$9,IF(Raw!$X376&lt;$A$9,Raw!L376,-999),-999),-999),-999),-999),-999)</f>
        <v>649.9</v>
      </c>
      <c r="I376" s="9">
        <f>IF(Raw!$G376&gt;$C$8,IF(Raw!$Q376&gt;$C$8,IF(Raw!$N376&gt;$C$9,IF(Raw!$N376&lt;$A$9,IF(Raw!$X376&gt;$C$9,IF(Raw!$X376&lt;$A$9,Raw!M376,-999),-999),-999),-999),-999),-999)</f>
        <v>0.22674</v>
      </c>
      <c r="J376" s="9">
        <f>IF(Raw!$G376&gt;$C$8,IF(Raw!$Q376&gt;$C$8,IF(Raw!$N376&gt;$C$9,IF(Raw!$N376&lt;$A$9,IF(Raw!$X376&gt;$C$9,IF(Raw!$X376&lt;$A$9,Raw!N376,-999),-999),-999),-999),-999),-999)</f>
        <v>1739</v>
      </c>
      <c r="K376" s="9">
        <f>IF(Raw!$G376&gt;$C$8,IF(Raw!$Q376&gt;$C$8,IF(Raw!$N376&gt;$C$9,IF(Raw!$N376&lt;$A$9,IF(Raw!$X376&gt;$C$9,IF(Raw!$X376&lt;$A$9,Raw!R376,-999),-999),-999),-999),-999),-999)</f>
        <v>3.6600000000000001E-2</v>
      </c>
      <c r="L376" s="9">
        <f>IF(Raw!$G376&gt;$C$8,IF(Raw!$Q376&gt;$C$8,IF(Raw!$N376&gt;$C$9,IF(Raw!$N376&lt;$A$9,IF(Raw!$X376&gt;$C$9,IF(Raw!$X376&lt;$A$9,Raw!S376,-999),-999),-999),-999),-999),-999)</f>
        <v>6.5973000000000004E-2</v>
      </c>
      <c r="M376" s="9">
        <f>Raw!Q376</f>
        <v>0.94486999999999999</v>
      </c>
      <c r="N376" s="9">
        <f>IF(Raw!$G376&gt;$C$8,IF(Raw!$Q376&gt;$C$8,IF(Raw!$N376&gt;$C$9,IF(Raw!$N376&lt;$A$9,IF(Raw!$X376&gt;$C$9,IF(Raw!$X376&lt;$A$9,Raw!V376,-999),-999),-999),-999),-999),-999)</f>
        <v>638.70000000000005</v>
      </c>
      <c r="O376" s="9">
        <f>IF(Raw!$G376&gt;$C$8,IF(Raw!$Q376&gt;$C$8,IF(Raw!$N376&gt;$C$9,IF(Raw!$N376&lt;$A$9,IF(Raw!$X376&gt;$C$9,IF(Raw!$X376&lt;$A$9,Raw!W376,-999),-999),-999),-999),-999),-999)</f>
        <v>2.4390000000000002E-3</v>
      </c>
      <c r="P376" s="9">
        <f>IF(Raw!$G376&gt;$C$8,IF(Raw!$Q376&gt;$C$8,IF(Raw!$N376&gt;$C$9,IF(Raw!$N376&lt;$A$9,IF(Raw!$X376&gt;$C$9,IF(Raw!$X376&lt;$A$9,Raw!X376,-999),-999),-999),-999),-999),-999)</f>
        <v>777</v>
      </c>
      <c r="R376" s="9">
        <f t="shared" si="95"/>
        <v>2.8487999999999999E-2</v>
      </c>
      <c r="S376" s="9">
        <f t="shared" si="96"/>
        <v>0.45370281892021025</v>
      </c>
      <c r="T376" s="9">
        <f t="shared" si="97"/>
        <v>2.9373000000000003E-2</v>
      </c>
      <c r="U376" s="9">
        <f t="shared" si="98"/>
        <v>0.44522759310627075</v>
      </c>
      <c r="V376" s="15">
        <f t="shared" si="99"/>
        <v>0</v>
      </c>
      <c r="X376" s="11">
        <f t="shared" si="100"/>
        <v>4.876199999999998E+18</v>
      </c>
      <c r="Y376" s="11">
        <f t="shared" si="101"/>
        <v>6.4989999999999991E-18</v>
      </c>
      <c r="Z376" s="11">
        <f t="shared" si="102"/>
        <v>1.7389999999999999E-3</v>
      </c>
      <c r="AA376" s="16">
        <f t="shared" si="103"/>
        <v>5.2231203785796022E-2</v>
      </c>
      <c r="AB376" s="9">
        <f t="shared" si="104"/>
        <v>3.8134187148800187E-2</v>
      </c>
      <c r="AC376" s="9">
        <f t="shared" si="105"/>
        <v>0.94776879621420396</v>
      </c>
      <c r="AD376" s="15">
        <f t="shared" si="106"/>
        <v>30.035194816443944</v>
      </c>
      <c r="AE376" s="3">
        <f t="shared" si="107"/>
        <v>782.47959999999966</v>
      </c>
      <c r="AF376" s="2">
        <f t="shared" si="108"/>
        <v>0.25</v>
      </c>
      <c r="AG376" s="9">
        <f t="shared" si="109"/>
        <v>1.0286536535848673E-2</v>
      </c>
      <c r="AH376" s="2">
        <f t="shared" si="110"/>
        <v>0.49776014959591858</v>
      </c>
    </row>
    <row r="377" spans="1:34">
      <c r="A377" s="1">
        <f>Raw!A377</f>
        <v>364</v>
      </c>
      <c r="B377" s="14">
        <f>Raw!B377</f>
        <v>0.4568402777777778</v>
      </c>
      <c r="C377" s="15">
        <f>Raw!C377</f>
        <v>89.1</v>
      </c>
      <c r="D377" s="15">
        <f>IF(C377&gt;0.5,Raw!D377*D$11,-999)</f>
        <v>9</v>
      </c>
      <c r="E377" s="9">
        <f>IF(Raw!$G377&gt;$C$8,IF(Raw!$Q377&gt;$C$8,IF(Raw!$N377&gt;$C$9,IF(Raw!$N377&lt;$A$9,IF(Raw!$X377&gt;$C$9,IF(Raw!$X377&lt;$A$9,Raw!H377,-999),-999),-999),-999),-999),-999)</f>
        <v>3.8510000000000003E-2</v>
      </c>
      <c r="F377" s="9">
        <f>IF(Raw!$G377&gt;$C$8,IF(Raw!$Q377&gt;$C$8,IF(Raw!$N377&gt;$C$9,IF(Raw!$N377&lt;$A$9,IF(Raw!$X377&gt;$C$9,IF(Raw!$X377&lt;$A$9,Raw!I377,-999),-999),-999),-999),-999),-999)</f>
        <v>6.7196000000000006E-2</v>
      </c>
      <c r="G377" s="9">
        <f>Raw!G377</f>
        <v>0.88329999999999997</v>
      </c>
      <c r="H377" s="9">
        <f>IF(Raw!$G377&gt;$C$8,IF(Raw!$Q377&gt;$C$8,IF(Raw!$N377&gt;$C$9,IF(Raw!$N377&lt;$A$9,IF(Raw!$X377&gt;$C$9,IF(Raw!$X377&lt;$A$9,Raw!L377,-999),-999),-999),-999),-999),-999)</f>
        <v>638.70000000000005</v>
      </c>
      <c r="I377" s="9">
        <f>IF(Raw!$G377&gt;$C$8,IF(Raw!$Q377&gt;$C$8,IF(Raw!$N377&gt;$C$9,IF(Raw!$N377&lt;$A$9,IF(Raw!$X377&gt;$C$9,IF(Raw!$X377&lt;$A$9,Raw!M377,-999),-999),-999),-999),-999),-999)</f>
        <v>0.105765</v>
      </c>
      <c r="J377" s="9">
        <f>IF(Raw!$G377&gt;$C$8,IF(Raw!$Q377&gt;$C$8,IF(Raw!$N377&gt;$C$9,IF(Raw!$N377&lt;$A$9,IF(Raw!$X377&gt;$C$9,IF(Raw!$X377&lt;$A$9,Raw!N377,-999),-999),-999),-999),-999),-999)</f>
        <v>921</v>
      </c>
      <c r="K377" s="9">
        <f>IF(Raw!$G377&gt;$C$8,IF(Raw!$Q377&gt;$C$8,IF(Raw!$N377&gt;$C$9,IF(Raw!$N377&lt;$A$9,IF(Raw!$X377&gt;$C$9,IF(Raw!$X377&lt;$A$9,Raw!R377,-999),-999),-999),-999),-999),-999)</f>
        <v>3.4768E-2</v>
      </c>
      <c r="L377" s="9">
        <f>IF(Raw!$G377&gt;$C$8,IF(Raw!$Q377&gt;$C$8,IF(Raw!$N377&gt;$C$9,IF(Raw!$N377&lt;$A$9,IF(Raw!$X377&gt;$C$9,IF(Raw!$X377&lt;$A$9,Raw!S377,-999),-999),-999),-999),-999),-999)</f>
        <v>6.3264000000000001E-2</v>
      </c>
      <c r="M377" s="9">
        <f>Raw!Q377</f>
        <v>0.93238299999999996</v>
      </c>
      <c r="N377" s="9">
        <f>IF(Raw!$G377&gt;$C$8,IF(Raw!$Q377&gt;$C$8,IF(Raw!$N377&gt;$C$9,IF(Raw!$N377&lt;$A$9,IF(Raw!$X377&gt;$C$9,IF(Raw!$X377&lt;$A$9,Raw!V377,-999),-999),-999),-999),-999),-999)</f>
        <v>684.3</v>
      </c>
      <c r="O377" s="9">
        <f>IF(Raw!$G377&gt;$C$8,IF(Raw!$Q377&gt;$C$8,IF(Raw!$N377&gt;$C$9,IF(Raw!$N377&lt;$A$9,IF(Raw!$X377&gt;$C$9,IF(Raw!$X377&lt;$A$9,Raw!W377,-999),-999),-999),-999),-999),-999)</f>
        <v>0.22674</v>
      </c>
      <c r="P377" s="9">
        <f>IF(Raw!$G377&gt;$C$8,IF(Raw!$Q377&gt;$C$8,IF(Raw!$N377&gt;$C$9,IF(Raw!$N377&lt;$A$9,IF(Raw!$X377&gt;$C$9,IF(Raw!$X377&lt;$A$9,Raw!X377,-999),-999),-999),-999),-999),-999)</f>
        <v>1085</v>
      </c>
      <c r="R377" s="9">
        <f t="shared" si="95"/>
        <v>2.8686000000000003E-2</v>
      </c>
      <c r="S377" s="9">
        <f t="shared" si="96"/>
        <v>0.42690041073873447</v>
      </c>
      <c r="T377" s="9">
        <f t="shared" si="97"/>
        <v>2.8496E-2</v>
      </c>
      <c r="U377" s="9">
        <f t="shared" si="98"/>
        <v>0.45042994436014161</v>
      </c>
      <c r="V377" s="15">
        <f t="shared" si="99"/>
        <v>0</v>
      </c>
      <c r="X377" s="11">
        <f t="shared" si="100"/>
        <v>5.417999999999998E+18</v>
      </c>
      <c r="Y377" s="11">
        <f t="shared" si="101"/>
        <v>6.387E-18</v>
      </c>
      <c r="Z377" s="11">
        <f t="shared" si="102"/>
        <v>9.2099999999999994E-4</v>
      </c>
      <c r="AA377" s="16">
        <f t="shared" si="103"/>
        <v>3.0886602890033473E-2</v>
      </c>
      <c r="AB377" s="9">
        <f t="shared" si="104"/>
        <v>3.5648144635954393E-2</v>
      </c>
      <c r="AC377" s="9">
        <f t="shared" si="105"/>
        <v>0.96911339710996658</v>
      </c>
      <c r="AD377" s="15">
        <f t="shared" si="106"/>
        <v>33.535942334455456</v>
      </c>
      <c r="AE377" s="3">
        <f t="shared" si="107"/>
        <v>768.99479999999983</v>
      </c>
      <c r="AF377" s="2">
        <f t="shared" si="108"/>
        <v>0.25</v>
      </c>
      <c r="AG377" s="9">
        <f t="shared" si="109"/>
        <v>1.161968664597976E-2</v>
      </c>
      <c r="AH377" s="2">
        <f t="shared" si="110"/>
        <v>0.56227058962012411</v>
      </c>
    </row>
    <row r="378" spans="1:34">
      <c r="A378" s="1">
        <f>Raw!A378</f>
        <v>365</v>
      </c>
      <c r="B378" s="14">
        <f>Raw!B378</f>
        <v>0.45689814814814816</v>
      </c>
      <c r="C378" s="15">
        <f>Raw!C378</f>
        <v>87.8</v>
      </c>
      <c r="D378" s="15">
        <f>IF(C378&gt;0.5,Raw!D378*D$11,-999)</f>
        <v>9</v>
      </c>
      <c r="E378" s="9">
        <f>IF(Raw!$G378&gt;$C$8,IF(Raw!$Q378&gt;$C$8,IF(Raw!$N378&gt;$C$9,IF(Raw!$N378&lt;$A$9,IF(Raw!$X378&gt;$C$9,IF(Raw!$X378&lt;$A$9,Raw!H378,-999),-999),-999),-999),-999),-999)</f>
        <v>3.5601000000000001E-2</v>
      </c>
      <c r="F378" s="9">
        <f>IF(Raw!$G378&gt;$C$8,IF(Raw!$Q378&gt;$C$8,IF(Raw!$N378&gt;$C$9,IF(Raw!$N378&lt;$A$9,IF(Raw!$X378&gt;$C$9,IF(Raw!$X378&lt;$A$9,Raw!I378,-999),-999),-999),-999),-999),-999)</f>
        <v>6.5211000000000005E-2</v>
      </c>
      <c r="G378" s="9">
        <f>Raw!G378</f>
        <v>0.83993899999999999</v>
      </c>
      <c r="H378" s="9">
        <f>IF(Raw!$G378&gt;$C$8,IF(Raw!$Q378&gt;$C$8,IF(Raw!$N378&gt;$C$9,IF(Raw!$N378&lt;$A$9,IF(Raw!$X378&gt;$C$9,IF(Raw!$X378&lt;$A$9,Raw!L378,-999),-999),-999),-999),-999),-999)</f>
        <v>668.1</v>
      </c>
      <c r="I378" s="9">
        <f>IF(Raw!$G378&gt;$C$8,IF(Raw!$Q378&gt;$C$8,IF(Raw!$N378&gt;$C$9,IF(Raw!$N378&lt;$A$9,IF(Raw!$X378&gt;$C$9,IF(Raw!$X378&lt;$A$9,Raw!M378,-999),-999),-999),-999),-999),-999)</f>
        <v>2.4390000000000002E-3</v>
      </c>
      <c r="J378" s="9">
        <f>IF(Raw!$G378&gt;$C$8,IF(Raw!$Q378&gt;$C$8,IF(Raw!$N378&gt;$C$9,IF(Raw!$N378&lt;$A$9,IF(Raw!$X378&gt;$C$9,IF(Raw!$X378&lt;$A$9,Raw!N378,-999),-999),-999),-999),-999),-999)</f>
        <v>1538</v>
      </c>
      <c r="K378" s="9">
        <f>IF(Raw!$G378&gt;$C$8,IF(Raw!$Q378&gt;$C$8,IF(Raw!$N378&gt;$C$9,IF(Raw!$N378&lt;$A$9,IF(Raw!$X378&gt;$C$9,IF(Raw!$X378&lt;$A$9,Raw!R378,-999),-999),-999),-999),-999),-999)</f>
        <v>3.7262999999999998E-2</v>
      </c>
      <c r="L378" s="9">
        <f>IF(Raw!$G378&gt;$C$8,IF(Raw!$Q378&gt;$C$8,IF(Raw!$N378&gt;$C$9,IF(Raw!$N378&lt;$A$9,IF(Raw!$X378&gt;$C$9,IF(Raw!$X378&lt;$A$9,Raw!S378,-999),-999),-999),-999),-999),-999)</f>
        <v>6.3670000000000004E-2</v>
      </c>
      <c r="M378" s="9">
        <f>Raw!Q378</f>
        <v>0.92645100000000002</v>
      </c>
      <c r="N378" s="9">
        <f>IF(Raw!$G378&gt;$C$8,IF(Raw!$Q378&gt;$C$8,IF(Raw!$N378&gt;$C$9,IF(Raw!$N378&lt;$A$9,IF(Raw!$X378&gt;$C$9,IF(Raw!$X378&lt;$A$9,Raw!V378,-999),-999),-999),-999),-999),-999)</f>
        <v>577.9</v>
      </c>
      <c r="O378" s="9">
        <f>IF(Raw!$G378&gt;$C$8,IF(Raw!$Q378&gt;$C$8,IF(Raw!$N378&gt;$C$9,IF(Raw!$N378&lt;$A$9,IF(Raw!$X378&gt;$C$9,IF(Raw!$X378&lt;$A$9,Raw!W378,-999),-999),-999),-999),-999),-999)</f>
        <v>0.22674</v>
      </c>
      <c r="P378" s="9">
        <f>IF(Raw!$G378&gt;$C$8,IF(Raw!$Q378&gt;$C$8,IF(Raw!$N378&gt;$C$9,IF(Raw!$N378&lt;$A$9,IF(Raw!$X378&gt;$C$9,IF(Raw!$X378&lt;$A$9,Raw!X378,-999),-999),-999),-999),-999),-999)</f>
        <v>860</v>
      </c>
      <c r="R378" s="9">
        <f t="shared" si="95"/>
        <v>2.9610000000000004E-2</v>
      </c>
      <c r="S378" s="9">
        <f t="shared" si="96"/>
        <v>0.45406449832083545</v>
      </c>
      <c r="T378" s="9">
        <f t="shared" si="97"/>
        <v>2.6407000000000007E-2</v>
      </c>
      <c r="U378" s="9">
        <f t="shared" si="98"/>
        <v>0.41474791895712276</v>
      </c>
      <c r="V378" s="15">
        <f t="shared" si="99"/>
        <v>0</v>
      </c>
      <c r="X378" s="11">
        <f t="shared" si="100"/>
        <v>5.417999999999998E+18</v>
      </c>
      <c r="Y378" s="11">
        <f t="shared" si="101"/>
        <v>6.6810000000000001E-18</v>
      </c>
      <c r="Z378" s="11">
        <f t="shared" si="102"/>
        <v>1.5379999999999999E-3</v>
      </c>
      <c r="AA378" s="16">
        <f t="shared" si="103"/>
        <v>5.2736075323832773E-2</v>
      </c>
      <c r="AB378" s="9">
        <f t="shared" si="104"/>
        <v>3.8655601541076452E-2</v>
      </c>
      <c r="AC378" s="9">
        <f t="shared" si="105"/>
        <v>0.94726392467616716</v>
      </c>
      <c r="AD378" s="15">
        <f t="shared" si="106"/>
        <v>34.288735581165653</v>
      </c>
      <c r="AE378" s="3">
        <f t="shared" si="107"/>
        <v>804.39239999999984</v>
      </c>
      <c r="AF378" s="2">
        <f t="shared" si="108"/>
        <v>0.25</v>
      </c>
      <c r="AG378" s="9">
        <f t="shared" si="109"/>
        <v>1.0939370558430387E-2</v>
      </c>
      <c r="AH378" s="2">
        <f t="shared" si="110"/>
        <v>0.5293504481973097</v>
      </c>
    </row>
    <row r="379" spans="1:34">
      <c r="A379" s="1">
        <f>Raw!A379</f>
        <v>366</v>
      </c>
      <c r="B379" s="14">
        <f>Raw!B379</f>
        <v>0.45695601851851847</v>
      </c>
      <c r="C379" s="15">
        <f>Raw!C379</f>
        <v>86.9</v>
      </c>
      <c r="D379" s="15">
        <f>IF(C379&gt;0.5,Raw!D379*D$11,-999)</f>
        <v>9</v>
      </c>
      <c r="E379" s="9">
        <f>IF(Raw!$G379&gt;$C$8,IF(Raw!$Q379&gt;$C$8,IF(Raw!$N379&gt;$C$9,IF(Raw!$N379&lt;$A$9,IF(Raw!$X379&gt;$C$9,IF(Raw!$X379&lt;$A$9,Raw!H379,-999),-999),-999),-999),-999),-999)</f>
        <v>3.4705E-2</v>
      </c>
      <c r="F379" s="9">
        <f>IF(Raw!$G379&gt;$C$8,IF(Raw!$Q379&gt;$C$8,IF(Raw!$N379&gt;$C$9,IF(Raw!$N379&lt;$A$9,IF(Raw!$X379&gt;$C$9,IF(Raw!$X379&lt;$A$9,Raw!I379,-999),-999),-999),-999),-999),-999)</f>
        <v>6.3065999999999997E-2</v>
      </c>
      <c r="G379" s="9">
        <f>Raw!G379</f>
        <v>0.89019000000000004</v>
      </c>
      <c r="H379" s="9">
        <f>IF(Raw!$G379&gt;$C$8,IF(Raw!$Q379&gt;$C$8,IF(Raw!$N379&gt;$C$9,IF(Raw!$N379&lt;$A$9,IF(Raw!$X379&gt;$C$9,IF(Raw!$X379&lt;$A$9,Raw!L379,-999),-999),-999),-999),-999),-999)</f>
        <v>718.8</v>
      </c>
      <c r="I379" s="9">
        <f>IF(Raw!$G379&gt;$C$8,IF(Raw!$Q379&gt;$C$8,IF(Raw!$N379&gt;$C$9,IF(Raw!$N379&lt;$A$9,IF(Raw!$X379&gt;$C$9,IF(Raw!$X379&lt;$A$9,Raw!M379,-999),-999),-999),-999),-999),-999)</f>
        <v>0.22674</v>
      </c>
      <c r="J379" s="9">
        <f>IF(Raw!$G379&gt;$C$8,IF(Raw!$Q379&gt;$C$8,IF(Raw!$N379&gt;$C$9,IF(Raw!$N379&lt;$A$9,IF(Raw!$X379&gt;$C$9,IF(Raw!$X379&lt;$A$9,Raw!N379,-999),-999),-999),-999),-999),-999)</f>
        <v>3849</v>
      </c>
      <c r="K379" s="9">
        <f>IF(Raw!$G379&gt;$C$8,IF(Raw!$Q379&gt;$C$8,IF(Raw!$N379&gt;$C$9,IF(Raw!$N379&lt;$A$9,IF(Raw!$X379&gt;$C$9,IF(Raw!$X379&lt;$A$9,Raw!R379,-999),-999),-999),-999),-999),-999)</f>
        <v>3.6970000000000003E-2</v>
      </c>
      <c r="L379" s="9">
        <f>IF(Raw!$G379&gt;$C$8,IF(Raw!$Q379&gt;$C$8,IF(Raw!$N379&gt;$C$9,IF(Raw!$N379&lt;$A$9,IF(Raw!$X379&gt;$C$9,IF(Raw!$X379&lt;$A$9,Raw!S379,-999),-999),-999),-999),-999),-999)</f>
        <v>6.6220000000000001E-2</v>
      </c>
      <c r="M379" s="9">
        <f>Raw!Q379</f>
        <v>0.94331600000000004</v>
      </c>
      <c r="N379" s="9">
        <f>IF(Raw!$G379&gt;$C$8,IF(Raw!$Q379&gt;$C$8,IF(Raw!$N379&gt;$C$9,IF(Raw!$N379&lt;$A$9,IF(Raw!$X379&gt;$C$9,IF(Raw!$X379&lt;$A$9,Raw!V379,-999),-999),-999),-999),-999),-999)</f>
        <v>633.6</v>
      </c>
      <c r="O379" s="9">
        <f>IF(Raw!$G379&gt;$C$8,IF(Raw!$Q379&gt;$C$8,IF(Raw!$N379&gt;$C$9,IF(Raw!$N379&lt;$A$9,IF(Raw!$X379&gt;$C$9,IF(Raw!$X379&lt;$A$9,Raw!W379,-999),-999),-999),-999),-999),-999)</f>
        <v>0.182395</v>
      </c>
      <c r="P379" s="9">
        <f>IF(Raw!$G379&gt;$C$8,IF(Raw!$Q379&gt;$C$8,IF(Raw!$N379&gt;$C$9,IF(Raw!$N379&lt;$A$9,IF(Raw!$X379&gt;$C$9,IF(Raw!$X379&lt;$A$9,Raw!X379,-999),-999),-999),-999),-999),-999)</f>
        <v>1216</v>
      </c>
      <c r="R379" s="9">
        <f t="shared" si="95"/>
        <v>2.8360999999999997E-2</v>
      </c>
      <c r="S379" s="9">
        <f t="shared" si="96"/>
        <v>0.44970348523768749</v>
      </c>
      <c r="T379" s="9">
        <f t="shared" si="97"/>
        <v>2.9249999999999998E-2</v>
      </c>
      <c r="U379" s="9">
        <f t="shared" si="98"/>
        <v>0.44170945333736028</v>
      </c>
      <c r="V379" s="15">
        <f t="shared" si="99"/>
        <v>0</v>
      </c>
      <c r="X379" s="11">
        <f t="shared" si="100"/>
        <v>5.417999999999998E+18</v>
      </c>
      <c r="Y379" s="11">
        <f t="shared" si="101"/>
        <v>7.187999999999999E-18</v>
      </c>
      <c r="Z379" s="11">
        <f t="shared" si="102"/>
        <v>3.849E-3</v>
      </c>
      <c r="AA379" s="16">
        <f t="shared" si="103"/>
        <v>0.13035742511577858</v>
      </c>
      <c r="AB379" s="9">
        <f t="shared" si="104"/>
        <v>4.0782954684636524E-2</v>
      </c>
      <c r="AC379" s="9">
        <f t="shared" si="105"/>
        <v>0.86964257488422148</v>
      </c>
      <c r="AD379" s="15">
        <f t="shared" si="106"/>
        <v>33.867868307554836</v>
      </c>
      <c r="AE379" s="3">
        <f t="shared" si="107"/>
        <v>865.43519999999967</v>
      </c>
      <c r="AF379" s="2">
        <f t="shared" si="108"/>
        <v>0.25</v>
      </c>
      <c r="AG379" s="9">
        <f t="shared" si="109"/>
        <v>1.1507505842947505E-2</v>
      </c>
      <c r="AH379" s="2">
        <f t="shared" si="110"/>
        <v>0.55684221894312069</v>
      </c>
    </row>
    <row r="380" spans="1:34">
      <c r="A380" s="1">
        <f>Raw!A380</f>
        <v>367</v>
      </c>
      <c r="B380" s="14">
        <f>Raw!B380</f>
        <v>0.45700231481481479</v>
      </c>
      <c r="C380" s="15">
        <f>Raw!C380</f>
        <v>85.6</v>
      </c>
      <c r="D380" s="15">
        <f>IF(C380&gt;0.5,Raw!D380*D$11,-999)</f>
        <v>9</v>
      </c>
      <c r="E380" s="9">
        <f>IF(Raw!$G380&gt;$C$8,IF(Raw!$Q380&gt;$C$8,IF(Raw!$N380&gt;$C$9,IF(Raw!$N380&lt;$A$9,IF(Raw!$X380&gt;$C$9,IF(Raw!$X380&lt;$A$9,Raw!H380,-999),-999),-999),-999),-999),-999)</f>
        <v>3.6533999999999997E-2</v>
      </c>
      <c r="F380" s="9">
        <f>IF(Raw!$G380&gt;$C$8,IF(Raw!$Q380&gt;$C$8,IF(Raw!$N380&gt;$C$9,IF(Raw!$N380&lt;$A$9,IF(Raw!$X380&gt;$C$9,IF(Raw!$X380&lt;$A$9,Raw!I380,-999),-999),-999),-999),-999),-999)</f>
        <v>6.2712000000000004E-2</v>
      </c>
      <c r="G380" s="9">
        <f>Raw!G380</f>
        <v>0.89133899999999999</v>
      </c>
      <c r="H380" s="9">
        <f>IF(Raw!$G380&gt;$C$8,IF(Raw!$Q380&gt;$C$8,IF(Raw!$N380&gt;$C$9,IF(Raw!$N380&lt;$A$9,IF(Raw!$X380&gt;$C$9,IF(Raw!$X380&lt;$A$9,Raw!L380,-999),-999),-999),-999),-999),-999)</f>
        <v>538.4</v>
      </c>
      <c r="I380" s="9">
        <f>IF(Raw!$G380&gt;$C$8,IF(Raw!$Q380&gt;$C$8,IF(Raw!$N380&gt;$C$9,IF(Raw!$N380&lt;$A$9,IF(Raw!$X380&gt;$C$9,IF(Raw!$X380&lt;$A$9,Raw!M380,-999),-999),-999),-999),-999),-999)</f>
        <v>2.4390000000000002E-3</v>
      </c>
      <c r="J380" s="9">
        <f>IF(Raw!$G380&gt;$C$8,IF(Raw!$Q380&gt;$C$8,IF(Raw!$N380&gt;$C$9,IF(Raw!$N380&lt;$A$9,IF(Raw!$X380&gt;$C$9,IF(Raw!$X380&lt;$A$9,Raw!N380,-999),-999),-999),-999),-999),-999)</f>
        <v>4275</v>
      </c>
      <c r="K380" s="9">
        <f>IF(Raw!$G380&gt;$C$8,IF(Raw!$Q380&gt;$C$8,IF(Raw!$N380&gt;$C$9,IF(Raw!$N380&lt;$A$9,IF(Raw!$X380&gt;$C$9,IF(Raw!$X380&lt;$A$9,Raw!R380,-999),-999),-999),-999),-999),-999)</f>
        <v>3.4924999999999998E-2</v>
      </c>
      <c r="L380" s="9">
        <f>IF(Raw!$G380&gt;$C$8,IF(Raw!$Q380&gt;$C$8,IF(Raw!$N380&gt;$C$9,IF(Raw!$N380&lt;$A$9,IF(Raw!$X380&gt;$C$9,IF(Raw!$X380&lt;$A$9,Raw!S380,-999),-999),-999),-999),-999),-999)</f>
        <v>6.3810000000000006E-2</v>
      </c>
      <c r="M380" s="9">
        <f>Raw!Q380</f>
        <v>0.93996199999999996</v>
      </c>
      <c r="N380" s="9">
        <f>IF(Raw!$G380&gt;$C$8,IF(Raw!$Q380&gt;$C$8,IF(Raw!$N380&gt;$C$9,IF(Raw!$N380&lt;$A$9,IF(Raw!$X380&gt;$C$9,IF(Raw!$X380&lt;$A$9,Raw!V380,-999),-999),-999),-999),-999),-999)</f>
        <v>694.4</v>
      </c>
      <c r="O380" s="9">
        <f>IF(Raw!$G380&gt;$C$8,IF(Raw!$Q380&gt;$C$8,IF(Raw!$N380&gt;$C$9,IF(Raw!$N380&lt;$A$9,IF(Raw!$X380&gt;$C$9,IF(Raw!$X380&lt;$A$9,Raw!W380,-999),-999),-999),-999),-999),-999)</f>
        <v>2.4390000000000002E-3</v>
      </c>
      <c r="P380" s="9">
        <f>IF(Raw!$G380&gt;$C$8,IF(Raw!$Q380&gt;$C$8,IF(Raw!$N380&gt;$C$9,IF(Raw!$N380&lt;$A$9,IF(Raw!$X380&gt;$C$9,IF(Raw!$X380&lt;$A$9,Raw!X380,-999),-999),-999),-999),-999),-999)</f>
        <v>885</v>
      </c>
      <c r="R380" s="9">
        <f t="shared" si="95"/>
        <v>2.6178000000000007E-2</v>
      </c>
      <c r="S380" s="9">
        <f t="shared" si="96"/>
        <v>0.41743207041714514</v>
      </c>
      <c r="T380" s="9">
        <f t="shared" si="97"/>
        <v>2.8885000000000008E-2</v>
      </c>
      <c r="U380" s="9">
        <f t="shared" si="98"/>
        <v>0.45267199498511212</v>
      </c>
      <c r="V380" s="15">
        <f t="shared" si="99"/>
        <v>0</v>
      </c>
      <c r="X380" s="11">
        <f t="shared" si="100"/>
        <v>5.417999999999998E+18</v>
      </c>
      <c r="Y380" s="11">
        <f t="shared" si="101"/>
        <v>5.3839999999999992E-18</v>
      </c>
      <c r="Z380" s="11">
        <f t="shared" si="102"/>
        <v>4.2750000000000002E-3</v>
      </c>
      <c r="AA380" s="16">
        <f t="shared" si="103"/>
        <v>0.1108771246351751</v>
      </c>
      <c r="AB380" s="9">
        <f t="shared" si="104"/>
        <v>3.8127685745087028E-2</v>
      </c>
      <c r="AC380" s="9">
        <f t="shared" si="105"/>
        <v>0.88912287536482504</v>
      </c>
      <c r="AD380" s="15">
        <f t="shared" si="106"/>
        <v>25.936169505304118</v>
      </c>
      <c r="AE380" s="3">
        <f t="shared" si="107"/>
        <v>648.23359999999968</v>
      </c>
      <c r="AF380" s="2">
        <f t="shared" si="108"/>
        <v>0.25</v>
      </c>
      <c r="AG380" s="9">
        <f t="shared" si="109"/>
        <v>9.0312135324908047E-3</v>
      </c>
      <c r="AH380" s="2">
        <f t="shared" si="110"/>
        <v>0.43701572276527406</v>
      </c>
    </row>
    <row r="381" spans="1:34">
      <c r="A381" s="1">
        <f>Raw!A381</f>
        <v>368</v>
      </c>
      <c r="B381" s="14">
        <f>Raw!B381</f>
        <v>0.45706018518518521</v>
      </c>
      <c r="C381" s="15">
        <f>Raw!C381</f>
        <v>85.4</v>
      </c>
      <c r="D381" s="15">
        <f>IF(C381&gt;0.5,Raw!D381*D$11,-999)</f>
        <v>9</v>
      </c>
      <c r="E381" s="9">
        <f>IF(Raw!$G381&gt;$C$8,IF(Raw!$Q381&gt;$C$8,IF(Raw!$N381&gt;$C$9,IF(Raw!$N381&lt;$A$9,IF(Raw!$X381&gt;$C$9,IF(Raw!$X381&lt;$A$9,Raw!H381,-999),-999),-999),-999),-999),-999)</f>
        <v>3.7505999999999998E-2</v>
      </c>
      <c r="F381" s="9">
        <f>IF(Raw!$G381&gt;$C$8,IF(Raw!$Q381&gt;$C$8,IF(Raw!$N381&gt;$C$9,IF(Raw!$N381&lt;$A$9,IF(Raw!$X381&gt;$C$9,IF(Raw!$X381&lt;$A$9,Raw!I381,-999),-999),-999),-999),-999),-999)</f>
        <v>6.2573000000000004E-2</v>
      </c>
      <c r="G381" s="9">
        <f>Raw!G381</f>
        <v>0.89403299999999997</v>
      </c>
      <c r="H381" s="9">
        <f>IF(Raw!$G381&gt;$C$8,IF(Raw!$Q381&gt;$C$8,IF(Raw!$N381&gt;$C$9,IF(Raw!$N381&lt;$A$9,IF(Raw!$X381&gt;$C$9,IF(Raw!$X381&lt;$A$9,Raw!L381,-999),-999),-999),-999),-999),-999)</f>
        <v>638.70000000000005</v>
      </c>
      <c r="I381" s="9">
        <f>IF(Raw!$G381&gt;$C$8,IF(Raw!$Q381&gt;$C$8,IF(Raw!$N381&gt;$C$9,IF(Raw!$N381&lt;$A$9,IF(Raw!$X381&gt;$C$9,IF(Raw!$X381&lt;$A$9,Raw!M381,-999),-999),-999),-999),-999),-999)</f>
        <v>0.22674</v>
      </c>
      <c r="J381" s="9">
        <f>IF(Raw!$G381&gt;$C$8,IF(Raw!$Q381&gt;$C$8,IF(Raw!$N381&gt;$C$9,IF(Raw!$N381&lt;$A$9,IF(Raw!$X381&gt;$C$9,IF(Raw!$X381&lt;$A$9,Raw!N381,-999),-999),-999),-999),-999),-999)</f>
        <v>1099</v>
      </c>
      <c r="K381" s="9">
        <f>IF(Raw!$G381&gt;$C$8,IF(Raw!$Q381&gt;$C$8,IF(Raw!$N381&gt;$C$9,IF(Raw!$N381&lt;$A$9,IF(Raw!$X381&gt;$C$9,IF(Raw!$X381&lt;$A$9,Raw!R381,-999),-999),-999),-999),-999),-999)</f>
        <v>3.4644000000000001E-2</v>
      </c>
      <c r="L381" s="9">
        <f>IF(Raw!$G381&gt;$C$8,IF(Raw!$Q381&gt;$C$8,IF(Raw!$N381&gt;$C$9,IF(Raw!$N381&lt;$A$9,IF(Raw!$X381&gt;$C$9,IF(Raw!$X381&lt;$A$9,Raw!S381,-999),-999),-999),-999),-999),-999)</f>
        <v>6.4565999999999998E-2</v>
      </c>
      <c r="M381" s="9">
        <f>Raw!Q381</f>
        <v>0.94273799999999996</v>
      </c>
      <c r="N381" s="9">
        <f>IF(Raw!$G381&gt;$C$8,IF(Raw!$Q381&gt;$C$8,IF(Raw!$N381&gt;$C$9,IF(Raw!$N381&lt;$A$9,IF(Raw!$X381&gt;$C$9,IF(Raw!$X381&lt;$A$9,Raw!V381,-999),-999),-999),-999),-999),-999)</f>
        <v>681.2</v>
      </c>
      <c r="O381" s="9">
        <f>IF(Raw!$G381&gt;$C$8,IF(Raw!$Q381&gt;$C$8,IF(Raw!$N381&gt;$C$9,IF(Raw!$N381&lt;$A$9,IF(Raw!$X381&gt;$C$9,IF(Raw!$X381&lt;$A$9,Raw!W381,-999),-999),-999),-999),-999),-999)</f>
        <v>2.4390000000000002E-3</v>
      </c>
      <c r="P381" s="9">
        <f>IF(Raw!$G381&gt;$C$8,IF(Raw!$Q381&gt;$C$8,IF(Raw!$N381&gt;$C$9,IF(Raw!$N381&lt;$A$9,IF(Raw!$X381&gt;$C$9,IF(Raw!$X381&lt;$A$9,Raw!X381,-999),-999),-999),-999),-999),-999)</f>
        <v>1021</v>
      </c>
      <c r="R381" s="9">
        <f t="shared" si="95"/>
        <v>2.5067000000000006E-2</v>
      </c>
      <c r="S381" s="9">
        <f t="shared" si="96"/>
        <v>0.40060409441772016</v>
      </c>
      <c r="T381" s="9">
        <f t="shared" si="97"/>
        <v>2.9921999999999997E-2</v>
      </c>
      <c r="U381" s="9">
        <f t="shared" si="98"/>
        <v>0.46343276647151749</v>
      </c>
      <c r="V381" s="15">
        <f t="shared" si="99"/>
        <v>0</v>
      </c>
      <c r="X381" s="11">
        <f t="shared" si="100"/>
        <v>5.417999999999998E+18</v>
      </c>
      <c r="Y381" s="11">
        <f t="shared" si="101"/>
        <v>6.387E-18</v>
      </c>
      <c r="Z381" s="11">
        <f t="shared" si="102"/>
        <v>1.0989999999999999E-3</v>
      </c>
      <c r="AA381" s="16">
        <f t="shared" si="103"/>
        <v>3.6637298021719632E-2</v>
      </c>
      <c r="AB381" s="9">
        <f t="shared" si="104"/>
        <v>3.5740261231405897E-2</v>
      </c>
      <c r="AC381" s="9">
        <f t="shared" si="105"/>
        <v>0.96336270197828033</v>
      </c>
      <c r="AD381" s="15">
        <f t="shared" si="106"/>
        <v>33.336940875086114</v>
      </c>
      <c r="AE381" s="3">
        <f t="shared" si="107"/>
        <v>768.99479999999983</v>
      </c>
      <c r="AF381" s="2">
        <f t="shared" si="108"/>
        <v>0.25</v>
      </c>
      <c r="AG381" s="9">
        <f t="shared" si="109"/>
        <v>1.18841774887989E-2</v>
      </c>
      <c r="AH381" s="2">
        <f t="shared" si="110"/>
        <v>0.57506916385641771</v>
      </c>
    </row>
    <row r="382" spans="1:34">
      <c r="A382" s="1">
        <f>Raw!A382</f>
        <v>369</v>
      </c>
      <c r="B382" s="14">
        <f>Raw!B382</f>
        <v>0.45711805555555557</v>
      </c>
      <c r="C382" s="15">
        <f>Raw!C382</f>
        <v>83.2</v>
      </c>
      <c r="D382" s="15">
        <f>IF(C382&gt;0.5,Raw!D382*D$11,-999)</f>
        <v>9</v>
      </c>
      <c r="E382" s="9">
        <f>IF(Raw!$G382&gt;$C$8,IF(Raw!$Q382&gt;$C$8,IF(Raw!$N382&gt;$C$9,IF(Raw!$N382&lt;$A$9,IF(Raw!$X382&gt;$C$9,IF(Raw!$X382&lt;$A$9,Raw!H382,-999),-999),-999),-999),-999),-999)</f>
        <v>3.6329E-2</v>
      </c>
      <c r="F382" s="9">
        <f>IF(Raw!$G382&gt;$C$8,IF(Raw!$Q382&gt;$C$8,IF(Raw!$N382&gt;$C$9,IF(Raw!$N382&lt;$A$9,IF(Raw!$X382&gt;$C$9,IF(Raw!$X382&lt;$A$9,Raw!I382,-999),-999),-999),-999),-999),-999)</f>
        <v>6.4241000000000006E-2</v>
      </c>
      <c r="G382" s="9">
        <f>Raw!G382</f>
        <v>0.91087099999999999</v>
      </c>
      <c r="H382" s="9">
        <f>IF(Raw!$G382&gt;$C$8,IF(Raw!$Q382&gt;$C$8,IF(Raw!$N382&gt;$C$9,IF(Raw!$N382&lt;$A$9,IF(Raw!$X382&gt;$C$9,IF(Raw!$X382&lt;$A$9,Raw!L382,-999),-999),-999),-999),-999),-999)</f>
        <v>604.20000000000005</v>
      </c>
      <c r="I382" s="9">
        <f>IF(Raw!$G382&gt;$C$8,IF(Raw!$Q382&gt;$C$8,IF(Raw!$N382&gt;$C$9,IF(Raw!$N382&lt;$A$9,IF(Raw!$X382&gt;$C$9,IF(Raw!$X382&lt;$A$9,Raw!M382,-999),-999),-999),-999),-999),-999)</f>
        <v>2.4390000000000002E-3</v>
      </c>
      <c r="J382" s="9">
        <f>IF(Raw!$G382&gt;$C$8,IF(Raw!$Q382&gt;$C$8,IF(Raw!$N382&gt;$C$9,IF(Raw!$N382&lt;$A$9,IF(Raw!$X382&gt;$C$9,IF(Raw!$X382&lt;$A$9,Raw!N382,-999),-999),-999),-999),-999),-999)</f>
        <v>1118</v>
      </c>
      <c r="K382" s="9">
        <f>IF(Raw!$G382&gt;$C$8,IF(Raw!$Q382&gt;$C$8,IF(Raw!$N382&gt;$C$9,IF(Raw!$N382&lt;$A$9,IF(Raw!$X382&gt;$C$9,IF(Raw!$X382&lt;$A$9,Raw!R382,-999),-999),-999),-999),-999),-999)</f>
        <v>3.6928000000000002E-2</v>
      </c>
      <c r="L382" s="9">
        <f>IF(Raw!$G382&gt;$C$8,IF(Raw!$Q382&gt;$C$8,IF(Raw!$N382&gt;$C$9,IF(Raw!$N382&lt;$A$9,IF(Raw!$X382&gt;$C$9,IF(Raw!$X382&lt;$A$9,Raw!S382,-999),-999),-999),-999),-999),-999)</f>
        <v>6.2667E-2</v>
      </c>
      <c r="M382" s="9">
        <f>Raw!Q382</f>
        <v>0.92556000000000005</v>
      </c>
      <c r="N382" s="9">
        <f>IF(Raw!$G382&gt;$C$8,IF(Raw!$Q382&gt;$C$8,IF(Raw!$N382&gt;$C$9,IF(Raw!$N382&lt;$A$9,IF(Raw!$X382&gt;$C$9,IF(Raw!$X382&lt;$A$9,Raw!V382,-999),-999),-999),-999),-999),-999)</f>
        <v>577.9</v>
      </c>
      <c r="O382" s="9">
        <f>IF(Raw!$G382&gt;$C$8,IF(Raw!$Q382&gt;$C$8,IF(Raw!$N382&gt;$C$9,IF(Raw!$N382&lt;$A$9,IF(Raw!$X382&gt;$C$9,IF(Raw!$X382&lt;$A$9,Raw!W382,-999),-999),-999),-999),-999),-999)</f>
        <v>0.147095</v>
      </c>
      <c r="P382" s="9">
        <f>IF(Raw!$G382&gt;$C$8,IF(Raw!$Q382&gt;$C$8,IF(Raw!$N382&gt;$C$9,IF(Raw!$N382&lt;$A$9,IF(Raw!$X382&gt;$C$9,IF(Raw!$X382&lt;$A$9,Raw!X382,-999),-999),-999),-999),-999),-999)</f>
        <v>1047</v>
      </c>
      <c r="R382" s="9">
        <f t="shared" si="95"/>
        <v>2.7912000000000006E-2</v>
      </c>
      <c r="S382" s="9">
        <f t="shared" si="96"/>
        <v>0.43448887781946116</v>
      </c>
      <c r="T382" s="9">
        <f t="shared" si="97"/>
        <v>2.5738999999999998E-2</v>
      </c>
      <c r="U382" s="9">
        <f t="shared" si="98"/>
        <v>0.41072653868862397</v>
      </c>
      <c r="V382" s="15">
        <f t="shared" si="99"/>
        <v>0</v>
      </c>
      <c r="X382" s="11">
        <f t="shared" si="100"/>
        <v>5.417999999999998E+18</v>
      </c>
      <c r="Y382" s="11">
        <f t="shared" si="101"/>
        <v>6.0419999999999999E-18</v>
      </c>
      <c r="Z382" s="11">
        <f t="shared" si="102"/>
        <v>1.1179999999999999E-3</v>
      </c>
      <c r="AA382" s="16">
        <f t="shared" si="103"/>
        <v>3.5306202784547755E-2</v>
      </c>
      <c r="AB382" s="9">
        <f t="shared" si="104"/>
        <v>3.7836746353471479E-2</v>
      </c>
      <c r="AC382" s="9">
        <f t="shared" si="105"/>
        <v>0.96469379721545223</v>
      </c>
      <c r="AD382" s="15">
        <f t="shared" si="106"/>
        <v>31.579787821599069</v>
      </c>
      <c r="AE382" s="3">
        <f t="shared" si="107"/>
        <v>727.45679999999982</v>
      </c>
      <c r="AF382" s="2">
        <f t="shared" si="108"/>
        <v>0.25</v>
      </c>
      <c r="AG382" s="9">
        <f t="shared" si="109"/>
        <v>9.9774284188358046E-3</v>
      </c>
      <c r="AH382" s="2">
        <f t="shared" si="110"/>
        <v>0.48280256868134847</v>
      </c>
    </row>
    <row r="383" spans="1:34">
      <c r="A383" s="1">
        <f>Raw!A383</f>
        <v>370</v>
      </c>
      <c r="B383" s="14">
        <f>Raw!B383</f>
        <v>0.45717592592592587</v>
      </c>
      <c r="C383" s="15">
        <f>Raw!C383</f>
        <v>83</v>
      </c>
      <c r="D383" s="15">
        <f>IF(C383&gt;0.5,Raw!D383*D$11,-999)</f>
        <v>9</v>
      </c>
      <c r="E383" s="9">
        <f>IF(Raw!$G383&gt;$C$8,IF(Raw!$Q383&gt;$C$8,IF(Raw!$N383&gt;$C$9,IF(Raw!$N383&lt;$A$9,IF(Raw!$X383&gt;$C$9,IF(Raw!$X383&lt;$A$9,Raw!H383,-999),-999),-999),-999),-999),-999)</f>
        <v>3.397E-2</v>
      </c>
      <c r="F383" s="9">
        <f>IF(Raw!$G383&gt;$C$8,IF(Raw!$Q383&gt;$C$8,IF(Raw!$N383&gt;$C$9,IF(Raw!$N383&lt;$A$9,IF(Raw!$X383&gt;$C$9,IF(Raw!$X383&lt;$A$9,Raw!I383,-999),-999),-999),-999),-999),-999)</f>
        <v>6.1415999999999998E-2</v>
      </c>
      <c r="G383" s="9">
        <f>Raw!G383</f>
        <v>0.91971899999999995</v>
      </c>
      <c r="H383" s="9">
        <f>IF(Raw!$G383&gt;$C$8,IF(Raw!$Q383&gt;$C$8,IF(Raw!$N383&gt;$C$9,IF(Raw!$N383&lt;$A$9,IF(Raw!$X383&gt;$C$9,IF(Raw!$X383&lt;$A$9,Raw!L383,-999),-999),-999),-999),-999),-999)</f>
        <v>676.2</v>
      </c>
      <c r="I383" s="9">
        <f>IF(Raw!$G383&gt;$C$8,IF(Raw!$Q383&gt;$C$8,IF(Raw!$N383&gt;$C$9,IF(Raw!$N383&lt;$A$9,IF(Raw!$X383&gt;$C$9,IF(Raw!$X383&lt;$A$9,Raw!M383,-999),-999),-999),-999),-999),-999)</f>
        <v>2.4390000000000002E-3</v>
      </c>
      <c r="J383" s="9">
        <f>IF(Raw!$G383&gt;$C$8,IF(Raw!$Q383&gt;$C$8,IF(Raw!$N383&gt;$C$9,IF(Raw!$N383&lt;$A$9,IF(Raw!$X383&gt;$C$9,IF(Raw!$X383&lt;$A$9,Raw!N383,-999),-999),-999),-999),-999),-999)</f>
        <v>3932</v>
      </c>
      <c r="K383" s="9">
        <f>IF(Raw!$G383&gt;$C$8,IF(Raw!$Q383&gt;$C$8,IF(Raw!$N383&gt;$C$9,IF(Raw!$N383&lt;$A$9,IF(Raw!$X383&gt;$C$9,IF(Raw!$X383&lt;$A$9,Raw!R383,-999),-999),-999),-999),-999),-999)</f>
        <v>3.7768000000000003E-2</v>
      </c>
      <c r="L383" s="9">
        <f>IF(Raw!$G383&gt;$C$8,IF(Raw!$Q383&gt;$C$8,IF(Raw!$N383&gt;$C$9,IF(Raw!$N383&lt;$A$9,IF(Raw!$X383&gt;$C$9,IF(Raw!$X383&lt;$A$9,Raw!S383,-999),-999),-999),-999),-999),-999)</f>
        <v>6.7840999999999999E-2</v>
      </c>
      <c r="M383" s="9">
        <f>Raw!Q383</f>
        <v>0.93256300000000003</v>
      </c>
      <c r="N383" s="9">
        <f>IF(Raw!$G383&gt;$C$8,IF(Raw!$Q383&gt;$C$8,IF(Raw!$N383&gt;$C$9,IF(Raw!$N383&lt;$A$9,IF(Raw!$X383&gt;$C$9,IF(Raw!$X383&lt;$A$9,Raw!V383,-999),-999),-999),-999),-999),-999)</f>
        <v>599.20000000000005</v>
      </c>
      <c r="O383" s="9">
        <f>IF(Raw!$G383&gt;$C$8,IF(Raw!$Q383&gt;$C$8,IF(Raw!$N383&gt;$C$9,IF(Raw!$N383&lt;$A$9,IF(Raw!$X383&gt;$C$9,IF(Raw!$X383&lt;$A$9,Raw!W383,-999),-999),-999),-999),-999),-999)</f>
        <v>0.105765</v>
      </c>
      <c r="P383" s="9">
        <f>IF(Raw!$G383&gt;$C$8,IF(Raw!$Q383&gt;$C$8,IF(Raw!$N383&gt;$C$9,IF(Raw!$N383&lt;$A$9,IF(Raw!$X383&gt;$C$9,IF(Raw!$X383&lt;$A$9,Raw!X383,-999),-999),-999),-999),-999),-999)</f>
        <v>822</v>
      </c>
      <c r="R383" s="9">
        <f t="shared" si="95"/>
        <v>2.7445999999999998E-2</v>
      </c>
      <c r="S383" s="9">
        <f t="shared" si="96"/>
        <v>0.44688680474143544</v>
      </c>
      <c r="T383" s="9">
        <f t="shared" si="97"/>
        <v>3.0072999999999996E-2</v>
      </c>
      <c r="U383" s="9">
        <f t="shared" si="98"/>
        <v>0.44328650815878295</v>
      </c>
      <c r="V383" s="15">
        <f t="shared" si="99"/>
        <v>0</v>
      </c>
      <c r="X383" s="11">
        <f t="shared" si="100"/>
        <v>5.417999999999998E+18</v>
      </c>
      <c r="Y383" s="11">
        <f t="shared" si="101"/>
        <v>6.7619999999999999E-18</v>
      </c>
      <c r="Z383" s="11">
        <f t="shared" si="102"/>
        <v>3.9319999999999997E-3</v>
      </c>
      <c r="AA383" s="16">
        <f t="shared" si="103"/>
        <v>0.12591598174797589</v>
      </c>
      <c r="AB383" s="9">
        <f t="shared" si="104"/>
        <v>4.1554671319106881E-2</v>
      </c>
      <c r="AC383" s="9">
        <f t="shared" si="105"/>
        <v>0.87408401825202409</v>
      </c>
      <c r="AD383" s="15">
        <f t="shared" si="106"/>
        <v>32.023393120034562</v>
      </c>
      <c r="AE383" s="3">
        <f t="shared" si="107"/>
        <v>814.1447999999998</v>
      </c>
      <c r="AF383" s="2">
        <f t="shared" si="108"/>
        <v>0.25</v>
      </c>
      <c r="AG383" s="9">
        <f t="shared" si="109"/>
        <v>1.0919644704289319E-2</v>
      </c>
      <c r="AH383" s="2">
        <f t="shared" si="110"/>
        <v>0.52839592438125682</v>
      </c>
    </row>
    <row r="384" spans="1:34">
      <c r="A384" s="1">
        <f>Raw!A384</f>
        <v>371</v>
      </c>
      <c r="B384" s="14">
        <f>Raw!B384</f>
        <v>0.45723379629629629</v>
      </c>
      <c r="C384" s="15">
        <f>Raw!C384</f>
        <v>82</v>
      </c>
      <c r="D384" s="15">
        <f>IF(C384&gt;0.5,Raw!D384*D$11,-999)</f>
        <v>9</v>
      </c>
      <c r="E384" s="9">
        <f>IF(Raw!$G384&gt;$C$8,IF(Raw!$Q384&gt;$C$8,IF(Raw!$N384&gt;$C$9,IF(Raw!$N384&lt;$A$9,IF(Raw!$X384&gt;$C$9,IF(Raw!$X384&lt;$A$9,Raw!H384,-999),-999),-999),-999),-999),-999)</f>
        <v>3.5335999999999999E-2</v>
      </c>
      <c r="F384" s="9">
        <f>IF(Raw!$G384&gt;$C$8,IF(Raw!$Q384&gt;$C$8,IF(Raw!$N384&gt;$C$9,IF(Raw!$N384&lt;$A$9,IF(Raw!$X384&gt;$C$9,IF(Raw!$X384&lt;$A$9,Raw!I384,-999),-999),-999),-999),-999),-999)</f>
        <v>6.4104999999999995E-2</v>
      </c>
      <c r="G384" s="9">
        <f>Raw!G384</f>
        <v>0.86485199999999995</v>
      </c>
      <c r="H384" s="9">
        <f>IF(Raw!$G384&gt;$C$8,IF(Raw!$Q384&gt;$C$8,IF(Raw!$N384&gt;$C$9,IF(Raw!$N384&lt;$A$9,IF(Raw!$X384&gt;$C$9,IF(Raw!$X384&lt;$A$9,Raw!L384,-999),-999),-999),-999),-999),-999)</f>
        <v>612.29999999999995</v>
      </c>
      <c r="I384" s="9">
        <f>IF(Raw!$G384&gt;$C$8,IF(Raw!$Q384&gt;$C$8,IF(Raw!$N384&gt;$C$9,IF(Raw!$N384&lt;$A$9,IF(Raw!$X384&gt;$C$9,IF(Raw!$X384&lt;$A$9,Raw!M384,-999),-999),-999),-999),-999),-999)</f>
        <v>2.4390000000000002E-3</v>
      </c>
      <c r="J384" s="9">
        <f>IF(Raw!$G384&gt;$C$8,IF(Raw!$Q384&gt;$C$8,IF(Raw!$N384&gt;$C$9,IF(Raw!$N384&lt;$A$9,IF(Raw!$X384&gt;$C$9,IF(Raw!$X384&lt;$A$9,Raw!N384,-999),-999),-999),-999),-999),-999)</f>
        <v>948</v>
      </c>
      <c r="K384" s="9">
        <f>IF(Raw!$G384&gt;$C$8,IF(Raw!$Q384&gt;$C$8,IF(Raw!$N384&gt;$C$9,IF(Raw!$N384&lt;$A$9,IF(Raw!$X384&gt;$C$9,IF(Raw!$X384&lt;$A$9,Raw!R384,-999),-999),-999),-999),-999),-999)</f>
        <v>3.465E-2</v>
      </c>
      <c r="L384" s="9">
        <f>IF(Raw!$G384&gt;$C$8,IF(Raw!$Q384&gt;$C$8,IF(Raw!$N384&gt;$C$9,IF(Raw!$N384&lt;$A$9,IF(Raw!$X384&gt;$C$9,IF(Raw!$X384&lt;$A$9,Raw!S384,-999),-999),-999),-999),-999),-999)</f>
        <v>6.3131000000000007E-2</v>
      </c>
      <c r="M384" s="9">
        <f>Raw!Q384</f>
        <v>0.93573600000000001</v>
      </c>
      <c r="N384" s="9">
        <f>IF(Raw!$G384&gt;$C$8,IF(Raw!$Q384&gt;$C$8,IF(Raw!$N384&gt;$C$9,IF(Raw!$N384&lt;$A$9,IF(Raw!$X384&gt;$C$9,IF(Raw!$X384&lt;$A$9,Raw!V384,-999),-999),-999),-999),-999),-999)</f>
        <v>659.9</v>
      </c>
      <c r="O384" s="9">
        <f>IF(Raw!$G384&gt;$C$8,IF(Raw!$Q384&gt;$C$8,IF(Raw!$N384&gt;$C$9,IF(Raw!$N384&lt;$A$9,IF(Raw!$X384&gt;$C$9,IF(Raw!$X384&lt;$A$9,Raw!W384,-999),-999),-999),-999),-999),-999)</f>
        <v>4.0753999999999999E-2</v>
      </c>
      <c r="P384" s="9">
        <f>IF(Raw!$G384&gt;$C$8,IF(Raw!$Q384&gt;$C$8,IF(Raw!$N384&gt;$C$9,IF(Raw!$N384&lt;$A$9,IF(Raw!$X384&gt;$C$9,IF(Raw!$X384&lt;$A$9,Raw!X384,-999),-999),-999),-999),-999),-999)</f>
        <v>809</v>
      </c>
      <c r="R384" s="9">
        <f t="shared" si="95"/>
        <v>2.8768999999999996E-2</v>
      </c>
      <c r="S384" s="9">
        <f t="shared" si="96"/>
        <v>0.44877934638483735</v>
      </c>
      <c r="T384" s="9">
        <f t="shared" si="97"/>
        <v>2.8481000000000006E-2</v>
      </c>
      <c r="U384" s="9">
        <f t="shared" si="98"/>
        <v>0.45114127766073725</v>
      </c>
      <c r="V384" s="15">
        <f t="shared" si="99"/>
        <v>0</v>
      </c>
      <c r="X384" s="11">
        <f t="shared" si="100"/>
        <v>5.417999999999998E+18</v>
      </c>
      <c r="Y384" s="11">
        <f t="shared" si="101"/>
        <v>6.1229999999999989E-18</v>
      </c>
      <c r="Z384" s="11">
        <f t="shared" si="102"/>
        <v>9.4799999999999995E-4</v>
      </c>
      <c r="AA384" s="16">
        <f t="shared" si="103"/>
        <v>3.0490440117637508E-2</v>
      </c>
      <c r="AB384" s="9">
        <f t="shared" si="104"/>
        <v>3.5518398224990436E-2</v>
      </c>
      <c r="AC384" s="9">
        <f t="shared" si="105"/>
        <v>0.96950955988236243</v>
      </c>
      <c r="AD384" s="15">
        <f t="shared" si="106"/>
        <v>32.162911516495271</v>
      </c>
      <c r="AE384" s="3">
        <f t="shared" si="107"/>
        <v>737.20919999999967</v>
      </c>
      <c r="AF384" s="2">
        <f t="shared" si="108"/>
        <v>0.25</v>
      </c>
      <c r="AG384" s="9">
        <f t="shared" si="109"/>
        <v>1.1161551534493013E-2</v>
      </c>
      <c r="AH384" s="2">
        <f t="shared" si="110"/>
        <v>0.54010167000038045</v>
      </c>
    </row>
    <row r="385" spans="1:34">
      <c r="A385" s="1">
        <f>Raw!A385</f>
        <v>372</v>
      </c>
      <c r="B385" s="14">
        <f>Raw!B385</f>
        <v>0.45729166666666665</v>
      </c>
      <c r="C385" s="15">
        <f>Raw!C385</f>
        <v>81.400000000000006</v>
      </c>
      <c r="D385" s="15">
        <f>IF(C385&gt;0.5,Raw!D385*D$11,-999)</f>
        <v>9.9</v>
      </c>
      <c r="E385" s="9">
        <f>IF(Raw!$G385&gt;$C$8,IF(Raw!$Q385&gt;$C$8,IF(Raw!$N385&gt;$C$9,IF(Raw!$N385&lt;$A$9,IF(Raw!$X385&gt;$C$9,IF(Raw!$X385&lt;$A$9,Raw!H385,-999),-999),-999),-999),-999),-999)</f>
        <v>3.7259E-2</v>
      </c>
      <c r="F385" s="9">
        <f>IF(Raw!$G385&gt;$C$8,IF(Raw!$Q385&gt;$C$8,IF(Raw!$N385&gt;$C$9,IF(Raw!$N385&lt;$A$9,IF(Raw!$X385&gt;$C$9,IF(Raw!$X385&lt;$A$9,Raw!I385,-999),-999),-999),-999),-999),-999)</f>
        <v>6.4356999999999998E-2</v>
      </c>
      <c r="G385" s="9">
        <f>Raw!G385</f>
        <v>0.92210800000000004</v>
      </c>
      <c r="H385" s="9">
        <f>IF(Raw!$G385&gt;$C$8,IF(Raw!$Q385&gt;$C$8,IF(Raw!$N385&gt;$C$9,IF(Raw!$N385&lt;$A$9,IF(Raw!$X385&gt;$C$9,IF(Raw!$X385&lt;$A$9,Raw!L385,-999),-999),-999),-999),-999),-999)</f>
        <v>586</v>
      </c>
      <c r="I385" s="9">
        <f>IF(Raw!$G385&gt;$C$8,IF(Raw!$Q385&gt;$C$8,IF(Raw!$N385&gt;$C$9,IF(Raw!$N385&lt;$A$9,IF(Raw!$X385&gt;$C$9,IF(Raw!$X385&lt;$A$9,Raw!M385,-999),-999),-999),-999),-999),-999)</f>
        <v>2.4390000000000002E-3</v>
      </c>
      <c r="J385" s="9">
        <f>IF(Raw!$G385&gt;$C$8,IF(Raw!$Q385&gt;$C$8,IF(Raw!$N385&gt;$C$9,IF(Raw!$N385&lt;$A$9,IF(Raw!$X385&gt;$C$9,IF(Raw!$X385&lt;$A$9,Raw!N385,-999),-999),-999),-999),-999),-999)</f>
        <v>910</v>
      </c>
      <c r="K385" s="9">
        <f>IF(Raw!$G385&gt;$C$8,IF(Raw!$Q385&gt;$C$8,IF(Raw!$N385&gt;$C$9,IF(Raw!$N385&lt;$A$9,IF(Raw!$X385&gt;$C$9,IF(Raw!$X385&lt;$A$9,Raw!R385,-999),-999),-999),-999),-999),-999)</f>
        <v>3.5673000000000003E-2</v>
      </c>
      <c r="L385" s="9">
        <f>IF(Raw!$G385&gt;$C$8,IF(Raw!$Q385&gt;$C$8,IF(Raw!$N385&gt;$C$9,IF(Raw!$N385&lt;$A$9,IF(Raw!$X385&gt;$C$9,IF(Raw!$X385&lt;$A$9,Raw!S385,-999),-999),-999),-999),-999),-999)</f>
        <v>6.5759999999999999E-2</v>
      </c>
      <c r="M385" s="9">
        <f>Raw!Q385</f>
        <v>0.948295</v>
      </c>
      <c r="N385" s="9">
        <f>IF(Raw!$G385&gt;$C$8,IF(Raw!$Q385&gt;$C$8,IF(Raw!$N385&gt;$C$9,IF(Raw!$N385&lt;$A$9,IF(Raw!$X385&gt;$C$9,IF(Raw!$X385&lt;$A$9,Raw!V385,-999),-999),-999),-999),-999),-999)</f>
        <v>728.8</v>
      </c>
      <c r="O385" s="9">
        <f>IF(Raw!$G385&gt;$C$8,IF(Raw!$Q385&gt;$C$8,IF(Raw!$N385&gt;$C$9,IF(Raw!$N385&lt;$A$9,IF(Raw!$X385&gt;$C$9,IF(Raw!$X385&lt;$A$9,Raw!W385,-999),-999),-999),-999),-999),-999)</f>
        <v>0.22975499999999999</v>
      </c>
      <c r="P385" s="9">
        <f>IF(Raw!$G385&gt;$C$8,IF(Raw!$Q385&gt;$C$8,IF(Raw!$N385&gt;$C$9,IF(Raw!$N385&lt;$A$9,IF(Raw!$X385&gt;$C$9,IF(Raw!$X385&lt;$A$9,Raw!X385,-999),-999),-999),-999),-999),-999)</f>
        <v>745</v>
      </c>
      <c r="R385" s="9">
        <f t="shared" si="95"/>
        <v>2.7097999999999997E-2</v>
      </c>
      <c r="S385" s="9">
        <f t="shared" si="96"/>
        <v>0.42105753841850924</v>
      </c>
      <c r="T385" s="9">
        <f t="shared" si="97"/>
        <v>3.0086999999999996E-2</v>
      </c>
      <c r="U385" s="9">
        <f t="shared" si="98"/>
        <v>0.45752737226277368</v>
      </c>
      <c r="V385" s="15">
        <f t="shared" si="99"/>
        <v>0</v>
      </c>
      <c r="X385" s="11">
        <f t="shared" si="100"/>
        <v>5.959799999999999E+18</v>
      </c>
      <c r="Y385" s="11">
        <f t="shared" si="101"/>
        <v>5.8599999999999996E-18</v>
      </c>
      <c r="Z385" s="11">
        <f t="shared" si="102"/>
        <v>9.1E-4</v>
      </c>
      <c r="AA385" s="16">
        <f t="shared" si="103"/>
        <v>3.0802294684132977E-2</v>
      </c>
      <c r="AB385" s="9">
        <f t="shared" si="104"/>
        <v>3.6599748640161515E-2</v>
      </c>
      <c r="AC385" s="9">
        <f t="shared" si="105"/>
        <v>0.96919770531586691</v>
      </c>
      <c r="AD385" s="15">
        <f t="shared" si="106"/>
        <v>33.8486754770692</v>
      </c>
      <c r="AE385" s="3">
        <f t="shared" si="107"/>
        <v>705.54399999999976</v>
      </c>
      <c r="AF385" s="2">
        <f t="shared" si="108"/>
        <v>0.25</v>
      </c>
      <c r="AG385" s="9">
        <f t="shared" si="109"/>
        <v>1.1912842727383736E-2</v>
      </c>
      <c r="AH385" s="2">
        <f t="shared" si="110"/>
        <v>0.57645625983342275</v>
      </c>
    </row>
    <row r="386" spans="1:34">
      <c r="A386" s="1">
        <f>Raw!A386</f>
        <v>373</v>
      </c>
      <c r="B386" s="14">
        <f>Raw!B386</f>
        <v>0.45733796296296297</v>
      </c>
      <c r="C386" s="15">
        <f>Raw!C386</f>
        <v>79.400000000000006</v>
      </c>
      <c r="D386" s="15">
        <f>IF(C386&gt;0.5,Raw!D386*D$11,-999)</f>
        <v>10.8</v>
      </c>
      <c r="E386" s="9">
        <f>IF(Raw!$G386&gt;$C$8,IF(Raw!$Q386&gt;$C$8,IF(Raw!$N386&gt;$C$9,IF(Raw!$N386&lt;$A$9,IF(Raw!$X386&gt;$C$9,IF(Raw!$X386&lt;$A$9,Raw!H386,-999),-999),-999),-999),-999),-999)</f>
        <v>3.5956000000000002E-2</v>
      </c>
      <c r="F386" s="9">
        <f>IF(Raw!$G386&gt;$C$8,IF(Raw!$Q386&gt;$C$8,IF(Raw!$N386&gt;$C$9,IF(Raw!$N386&lt;$A$9,IF(Raw!$X386&gt;$C$9,IF(Raw!$X386&lt;$A$9,Raw!I386,-999),-999),-999),-999),-999),-999)</f>
        <v>6.8862000000000007E-2</v>
      </c>
      <c r="G386" s="9">
        <f>Raw!G386</f>
        <v>0.94021699999999997</v>
      </c>
      <c r="H386" s="9">
        <f>IF(Raw!$G386&gt;$C$8,IF(Raw!$Q386&gt;$C$8,IF(Raw!$N386&gt;$C$9,IF(Raw!$N386&lt;$A$9,IF(Raw!$X386&gt;$C$9,IF(Raw!$X386&lt;$A$9,Raw!L386,-999),-999),-999),-999),-999),-999)</f>
        <v>681.2</v>
      </c>
      <c r="I386" s="9">
        <f>IF(Raw!$G386&gt;$C$8,IF(Raw!$Q386&gt;$C$8,IF(Raw!$N386&gt;$C$9,IF(Raw!$N386&lt;$A$9,IF(Raw!$X386&gt;$C$9,IF(Raw!$X386&lt;$A$9,Raw!M386,-999),-999),-999),-999),-999),-999)</f>
        <v>2.4390000000000002E-3</v>
      </c>
      <c r="J386" s="9">
        <f>IF(Raw!$G386&gt;$C$8,IF(Raw!$Q386&gt;$C$8,IF(Raw!$N386&gt;$C$9,IF(Raw!$N386&lt;$A$9,IF(Raw!$X386&gt;$C$9,IF(Raw!$X386&lt;$A$9,Raw!N386,-999),-999),-999),-999),-999),-999)</f>
        <v>923</v>
      </c>
      <c r="K386" s="9">
        <f>IF(Raw!$G386&gt;$C$8,IF(Raw!$Q386&gt;$C$8,IF(Raw!$N386&gt;$C$9,IF(Raw!$N386&lt;$A$9,IF(Raw!$X386&gt;$C$9,IF(Raw!$X386&lt;$A$9,Raw!R386,-999),-999),-999),-999),-999),-999)</f>
        <v>3.6116000000000002E-2</v>
      </c>
      <c r="L386" s="9">
        <f>IF(Raw!$G386&gt;$C$8,IF(Raw!$Q386&gt;$C$8,IF(Raw!$N386&gt;$C$9,IF(Raw!$N386&lt;$A$9,IF(Raw!$X386&gt;$C$9,IF(Raw!$X386&lt;$A$9,Raw!S386,-999),-999),-999),-999),-999),-999)</f>
        <v>6.5018999999999993E-2</v>
      </c>
      <c r="M386" s="9">
        <f>Raw!Q386</f>
        <v>0.93939899999999998</v>
      </c>
      <c r="N386" s="9">
        <f>IF(Raw!$G386&gt;$C$8,IF(Raw!$Q386&gt;$C$8,IF(Raw!$N386&gt;$C$9,IF(Raw!$N386&lt;$A$9,IF(Raw!$X386&gt;$C$9,IF(Raw!$X386&lt;$A$9,Raw!V386,-999),-999),-999),-999),-999),-999)</f>
        <v>625.5</v>
      </c>
      <c r="O386" s="9">
        <f>IF(Raw!$G386&gt;$C$8,IF(Raw!$Q386&gt;$C$8,IF(Raw!$N386&gt;$C$9,IF(Raw!$N386&lt;$A$9,IF(Raw!$X386&gt;$C$9,IF(Raw!$X386&lt;$A$9,Raw!W386,-999),-999),-999),-999),-999),-999)</f>
        <v>0.15986700000000001</v>
      </c>
      <c r="P386" s="9">
        <f>IF(Raw!$G386&gt;$C$8,IF(Raw!$Q386&gt;$C$8,IF(Raw!$N386&gt;$C$9,IF(Raw!$N386&lt;$A$9,IF(Raw!$X386&gt;$C$9,IF(Raw!$X386&lt;$A$9,Raw!X386,-999),-999),-999),-999),-999),-999)</f>
        <v>1003</v>
      </c>
      <c r="R386" s="9">
        <f t="shared" si="95"/>
        <v>3.2906000000000005E-2</v>
      </c>
      <c r="S386" s="9">
        <f t="shared" si="96"/>
        <v>0.47785425924312397</v>
      </c>
      <c r="T386" s="9">
        <f t="shared" si="97"/>
        <v>2.8902999999999991E-2</v>
      </c>
      <c r="U386" s="9">
        <f t="shared" si="98"/>
        <v>0.4445315984558359</v>
      </c>
      <c r="V386" s="15">
        <f t="shared" si="99"/>
        <v>0</v>
      </c>
      <c r="X386" s="11">
        <f t="shared" si="100"/>
        <v>6.5016E+18</v>
      </c>
      <c r="Y386" s="11">
        <f t="shared" si="101"/>
        <v>6.8120000000000004E-18</v>
      </c>
      <c r="Z386" s="11">
        <f t="shared" si="102"/>
        <v>9.2299999999999999E-4</v>
      </c>
      <c r="AA386" s="16">
        <f t="shared" si="103"/>
        <v>3.9273217685861096E-2</v>
      </c>
      <c r="AB386" s="9">
        <f t="shared" si="104"/>
        <v>3.7251113810774443E-2</v>
      </c>
      <c r="AC386" s="9">
        <f t="shared" si="105"/>
        <v>0.96072678231413899</v>
      </c>
      <c r="AD386" s="15">
        <f t="shared" si="106"/>
        <v>42.549531620651244</v>
      </c>
      <c r="AE386" s="3">
        <f t="shared" si="107"/>
        <v>820.16479999999979</v>
      </c>
      <c r="AF386" s="2">
        <f t="shared" si="108"/>
        <v>0.25</v>
      </c>
      <c r="AG386" s="9">
        <f t="shared" si="109"/>
        <v>1.4549701003750179E-2</v>
      </c>
      <c r="AH386" s="2">
        <f t="shared" si="110"/>
        <v>0.70405245953905171</v>
      </c>
    </row>
    <row r="387" spans="1:34">
      <c r="A387" s="1">
        <f>Raw!A387</f>
        <v>374</v>
      </c>
      <c r="B387" s="14">
        <f>Raw!B387</f>
        <v>0.45739583333333328</v>
      </c>
      <c r="C387" s="15">
        <f>Raw!C387</f>
        <v>79</v>
      </c>
      <c r="D387" s="15">
        <f>IF(C387&gt;0.5,Raw!D387*D$11,-999)</f>
        <v>10.8</v>
      </c>
      <c r="E387" s="9">
        <f>IF(Raw!$G387&gt;$C$8,IF(Raw!$Q387&gt;$C$8,IF(Raw!$N387&gt;$C$9,IF(Raw!$N387&lt;$A$9,IF(Raw!$X387&gt;$C$9,IF(Raw!$X387&lt;$A$9,Raw!H387,-999),-999),-999),-999),-999),-999)</f>
        <v>3.7768999999999997E-2</v>
      </c>
      <c r="F387" s="9">
        <f>IF(Raw!$G387&gt;$C$8,IF(Raw!$Q387&gt;$C$8,IF(Raw!$N387&gt;$C$9,IF(Raw!$N387&lt;$A$9,IF(Raw!$X387&gt;$C$9,IF(Raw!$X387&lt;$A$9,Raw!I387,-999),-999),-999),-999),-999),-999)</f>
        <v>6.4018000000000005E-2</v>
      </c>
      <c r="G387" s="9">
        <f>Raw!G387</f>
        <v>0.90825299999999998</v>
      </c>
      <c r="H387" s="9">
        <f>IF(Raw!$G387&gt;$C$8,IF(Raw!$Q387&gt;$C$8,IF(Raw!$N387&gt;$C$9,IF(Raw!$N387&lt;$A$9,IF(Raw!$X387&gt;$C$9,IF(Raw!$X387&lt;$A$9,Raw!L387,-999),-999),-999),-999),-999),-999)</f>
        <v>620.5</v>
      </c>
      <c r="I387" s="9">
        <f>IF(Raw!$G387&gt;$C$8,IF(Raw!$Q387&gt;$C$8,IF(Raw!$N387&gt;$C$9,IF(Raw!$N387&lt;$A$9,IF(Raw!$X387&gt;$C$9,IF(Raw!$X387&lt;$A$9,Raw!M387,-999),-999),-999),-999),-999),-999)</f>
        <v>2.4390000000000002E-3</v>
      </c>
      <c r="J387" s="9">
        <f>IF(Raw!$G387&gt;$C$8,IF(Raw!$Q387&gt;$C$8,IF(Raw!$N387&gt;$C$9,IF(Raw!$N387&lt;$A$9,IF(Raw!$X387&gt;$C$9,IF(Raw!$X387&lt;$A$9,Raw!N387,-999),-999),-999),-999),-999),-999)</f>
        <v>953</v>
      </c>
      <c r="K387" s="9">
        <f>IF(Raw!$G387&gt;$C$8,IF(Raw!$Q387&gt;$C$8,IF(Raw!$N387&gt;$C$9,IF(Raw!$N387&lt;$A$9,IF(Raw!$X387&gt;$C$9,IF(Raw!$X387&lt;$A$9,Raw!R387,-999),-999),-999),-999),-999),-999)</f>
        <v>4.0037000000000003E-2</v>
      </c>
      <c r="L387" s="9">
        <f>IF(Raw!$G387&gt;$C$8,IF(Raw!$Q387&gt;$C$8,IF(Raw!$N387&gt;$C$9,IF(Raw!$N387&lt;$A$9,IF(Raw!$X387&gt;$C$9,IF(Raw!$X387&lt;$A$9,Raw!S387,-999),-999),-999),-999),-999),-999)</f>
        <v>6.7596000000000003E-2</v>
      </c>
      <c r="M387" s="9">
        <f>Raw!Q387</f>
        <v>0.90021899999999999</v>
      </c>
      <c r="N387" s="9">
        <f>IF(Raw!$G387&gt;$C$8,IF(Raw!$Q387&gt;$C$8,IF(Raw!$N387&gt;$C$9,IF(Raw!$N387&lt;$A$9,IF(Raw!$X387&gt;$C$9,IF(Raw!$X387&lt;$A$9,Raw!V387,-999),-999),-999),-999),-999),-999)</f>
        <v>604.20000000000005</v>
      </c>
      <c r="O387" s="9">
        <f>IF(Raw!$G387&gt;$C$8,IF(Raw!$Q387&gt;$C$8,IF(Raw!$N387&gt;$C$9,IF(Raw!$N387&lt;$A$9,IF(Raw!$X387&gt;$C$9,IF(Raw!$X387&lt;$A$9,Raw!W387,-999),-999),-999),-999),-999),-999)</f>
        <v>9.4855999999999996E-2</v>
      </c>
      <c r="P387" s="9">
        <f>IF(Raw!$G387&gt;$C$8,IF(Raw!$Q387&gt;$C$8,IF(Raw!$N387&gt;$C$9,IF(Raw!$N387&lt;$A$9,IF(Raw!$X387&gt;$C$9,IF(Raw!$X387&lt;$A$9,Raw!X387,-999),-999),-999),-999),-999),-999)</f>
        <v>928</v>
      </c>
      <c r="R387" s="9">
        <f t="shared" si="95"/>
        <v>2.6249000000000008E-2</v>
      </c>
      <c r="S387" s="9">
        <f t="shared" si="96"/>
        <v>0.41002530538286119</v>
      </c>
      <c r="T387" s="9">
        <f t="shared" si="97"/>
        <v>2.7559E-2</v>
      </c>
      <c r="U387" s="9">
        <f t="shared" si="98"/>
        <v>0.40770163915024554</v>
      </c>
      <c r="V387" s="15">
        <f t="shared" si="99"/>
        <v>0</v>
      </c>
      <c r="X387" s="11">
        <f t="shared" si="100"/>
        <v>6.5016E+18</v>
      </c>
      <c r="Y387" s="11">
        <f t="shared" si="101"/>
        <v>6.2049999999999997E-18</v>
      </c>
      <c r="Z387" s="11">
        <f t="shared" si="102"/>
        <v>9.5299999999999996E-4</v>
      </c>
      <c r="AA387" s="16">
        <f t="shared" si="103"/>
        <v>3.7022937661306876E-2</v>
      </c>
      <c r="AB387" s="9">
        <f t="shared" si="104"/>
        <v>4.1057315139007962E-2</v>
      </c>
      <c r="AC387" s="9">
        <f t="shared" si="105"/>
        <v>0.96297706233869307</v>
      </c>
      <c r="AD387" s="15">
        <f t="shared" si="106"/>
        <v>38.848832803050236</v>
      </c>
      <c r="AE387" s="3">
        <f t="shared" si="107"/>
        <v>747.08199999999977</v>
      </c>
      <c r="AF387" s="2">
        <f t="shared" si="108"/>
        <v>0.25</v>
      </c>
      <c r="AG387" s="9">
        <f t="shared" si="109"/>
        <v>1.2183640625290313E-2</v>
      </c>
      <c r="AH387" s="2">
        <f t="shared" si="110"/>
        <v>0.5895600291830464</v>
      </c>
    </row>
    <row r="388" spans="1:34">
      <c r="A388" s="1">
        <f>Raw!A388</f>
        <v>375</v>
      </c>
      <c r="B388" s="14">
        <f>Raw!B388</f>
        <v>0.4574537037037037</v>
      </c>
      <c r="C388" s="15">
        <f>Raw!C388</f>
        <v>77.900000000000006</v>
      </c>
      <c r="D388" s="15">
        <f>IF(C388&gt;0.5,Raw!D388*D$11,-999)</f>
        <v>11.6</v>
      </c>
      <c r="E388" s="9">
        <f>IF(Raw!$G388&gt;$C$8,IF(Raw!$Q388&gt;$C$8,IF(Raw!$N388&gt;$C$9,IF(Raw!$N388&lt;$A$9,IF(Raw!$X388&gt;$C$9,IF(Raw!$X388&lt;$A$9,Raw!H388,-999),-999),-999),-999),-999),-999)</f>
        <v>3.6095000000000002E-2</v>
      </c>
      <c r="F388" s="9">
        <f>IF(Raw!$G388&gt;$C$8,IF(Raw!$Q388&gt;$C$8,IF(Raw!$N388&gt;$C$9,IF(Raw!$N388&lt;$A$9,IF(Raw!$X388&gt;$C$9,IF(Raw!$X388&lt;$A$9,Raw!I388,-999),-999),-999),-999),-999),-999)</f>
        <v>6.2689999999999996E-2</v>
      </c>
      <c r="G388" s="9">
        <f>Raw!G388</f>
        <v>0.91082300000000005</v>
      </c>
      <c r="H388" s="9">
        <f>IF(Raw!$G388&gt;$C$8,IF(Raw!$Q388&gt;$C$8,IF(Raw!$N388&gt;$C$9,IF(Raw!$N388&lt;$A$9,IF(Raw!$X388&gt;$C$9,IF(Raw!$X388&lt;$A$9,Raw!L388,-999),-999),-999),-999),-999),-999)</f>
        <v>572.9</v>
      </c>
      <c r="I388" s="9">
        <f>IF(Raw!$G388&gt;$C$8,IF(Raw!$Q388&gt;$C$8,IF(Raw!$N388&gt;$C$9,IF(Raw!$N388&lt;$A$9,IF(Raw!$X388&gt;$C$9,IF(Raw!$X388&lt;$A$9,Raw!M388,-999),-999),-999),-999),-999),-999)</f>
        <v>2.4390000000000002E-3</v>
      </c>
      <c r="J388" s="9">
        <f>IF(Raw!$G388&gt;$C$8,IF(Raw!$Q388&gt;$C$8,IF(Raw!$N388&gt;$C$9,IF(Raw!$N388&lt;$A$9,IF(Raw!$X388&gt;$C$9,IF(Raw!$X388&lt;$A$9,Raw!N388,-999),-999),-999),-999),-999),-999)</f>
        <v>1341</v>
      </c>
      <c r="K388" s="9">
        <f>IF(Raw!$G388&gt;$C$8,IF(Raw!$Q388&gt;$C$8,IF(Raw!$N388&gt;$C$9,IF(Raw!$N388&lt;$A$9,IF(Raw!$X388&gt;$C$9,IF(Raw!$X388&lt;$A$9,Raw!R388,-999),-999),-999),-999),-999),-999)</f>
        <v>3.4236000000000003E-2</v>
      </c>
      <c r="L388" s="9">
        <f>IF(Raw!$G388&gt;$C$8,IF(Raw!$Q388&gt;$C$8,IF(Raw!$N388&gt;$C$9,IF(Raw!$N388&lt;$A$9,IF(Raw!$X388&gt;$C$9,IF(Raw!$X388&lt;$A$9,Raw!S388,-999),-999),-999),-999),-999),-999)</f>
        <v>6.7736000000000005E-2</v>
      </c>
      <c r="M388" s="9">
        <f>Raw!Q388</f>
        <v>0.95318800000000004</v>
      </c>
      <c r="N388" s="9">
        <f>IF(Raw!$G388&gt;$C$8,IF(Raw!$Q388&gt;$C$8,IF(Raw!$N388&gt;$C$9,IF(Raw!$N388&lt;$A$9,IF(Raw!$X388&gt;$C$9,IF(Raw!$X388&lt;$A$9,Raw!V388,-999),-999),-999),-999),-999),-999)</f>
        <v>710.6</v>
      </c>
      <c r="O388" s="9">
        <f>IF(Raw!$G388&gt;$C$8,IF(Raw!$Q388&gt;$C$8,IF(Raw!$N388&gt;$C$9,IF(Raw!$N388&lt;$A$9,IF(Raw!$X388&gt;$C$9,IF(Raw!$X388&lt;$A$9,Raw!W388,-999),-999),-999),-999),-999),-999)</f>
        <v>3.4013000000000002E-2</v>
      </c>
      <c r="P388" s="9">
        <f>IF(Raw!$G388&gt;$C$8,IF(Raw!$Q388&gt;$C$8,IF(Raw!$N388&gt;$C$9,IF(Raw!$N388&lt;$A$9,IF(Raw!$X388&gt;$C$9,IF(Raw!$X388&lt;$A$9,Raw!X388,-999),-999),-999),-999),-999),-999)</f>
        <v>815</v>
      </c>
      <c r="R388" s="9">
        <f t="shared" si="95"/>
        <v>2.6594999999999994E-2</v>
      </c>
      <c r="S388" s="9">
        <f t="shared" si="96"/>
        <v>0.42423033976710794</v>
      </c>
      <c r="T388" s="9">
        <f t="shared" si="97"/>
        <v>3.3500000000000002E-2</v>
      </c>
      <c r="U388" s="9">
        <f t="shared" si="98"/>
        <v>0.49456714302586513</v>
      </c>
      <c r="V388" s="15">
        <f t="shared" si="99"/>
        <v>0</v>
      </c>
      <c r="X388" s="11">
        <f t="shared" si="100"/>
        <v>6.983199999999998E+18</v>
      </c>
      <c r="Y388" s="11">
        <f t="shared" si="101"/>
        <v>5.7289999999999993E-18</v>
      </c>
      <c r="Z388" s="11">
        <f t="shared" si="102"/>
        <v>1.341E-3</v>
      </c>
      <c r="AA388" s="16">
        <f t="shared" si="103"/>
        <v>5.0917385845419744E-2</v>
      </c>
      <c r="AB388" s="9">
        <f t="shared" si="104"/>
        <v>3.5941732425821563E-2</v>
      </c>
      <c r="AC388" s="9">
        <f t="shared" si="105"/>
        <v>0.94908261415458028</v>
      </c>
      <c r="AD388" s="15">
        <f t="shared" si="106"/>
        <v>37.969713531260062</v>
      </c>
      <c r="AE388" s="3">
        <f t="shared" si="107"/>
        <v>689.77159999999969</v>
      </c>
      <c r="AF388" s="2">
        <f t="shared" si="108"/>
        <v>0.25</v>
      </c>
      <c r="AG388" s="9">
        <f t="shared" si="109"/>
        <v>1.4445055955896787E-2</v>
      </c>
      <c r="AH388" s="2">
        <f t="shared" si="110"/>
        <v>0.69898874013335588</v>
      </c>
    </row>
    <row r="389" spans="1:34">
      <c r="A389" s="1">
        <f>Raw!A389</f>
        <v>376</v>
      </c>
      <c r="B389" s="14">
        <f>Raw!B389</f>
        <v>0.45751157407407406</v>
      </c>
      <c r="C389" s="15">
        <f>Raw!C389</f>
        <v>77.2</v>
      </c>
      <c r="D389" s="15">
        <f>IF(C389&gt;0.5,Raw!D389*D$11,-999)</f>
        <v>12.5</v>
      </c>
      <c r="E389" s="9">
        <f>IF(Raw!$G389&gt;$C$8,IF(Raw!$Q389&gt;$C$8,IF(Raw!$N389&gt;$C$9,IF(Raw!$N389&lt;$A$9,IF(Raw!$X389&gt;$C$9,IF(Raw!$X389&lt;$A$9,Raw!H389,-999),-999),-999),-999),-999),-999)</f>
        <v>3.5413E-2</v>
      </c>
      <c r="F389" s="9">
        <f>IF(Raw!$G389&gt;$C$8,IF(Raw!$Q389&gt;$C$8,IF(Raw!$N389&gt;$C$9,IF(Raw!$N389&lt;$A$9,IF(Raw!$X389&gt;$C$9,IF(Raw!$X389&lt;$A$9,Raw!I389,-999),-999),-999),-999),-999),-999)</f>
        <v>6.2505000000000005E-2</v>
      </c>
      <c r="G389" s="9">
        <f>Raw!G389</f>
        <v>0.89539000000000002</v>
      </c>
      <c r="H389" s="9">
        <f>IF(Raw!$G389&gt;$C$8,IF(Raw!$Q389&gt;$C$8,IF(Raw!$N389&gt;$C$9,IF(Raw!$N389&lt;$A$9,IF(Raw!$X389&gt;$C$9,IF(Raw!$X389&lt;$A$9,Raw!L389,-999),-999),-999),-999),-999),-999)</f>
        <v>604.20000000000005</v>
      </c>
      <c r="I389" s="9">
        <f>IF(Raw!$G389&gt;$C$8,IF(Raw!$Q389&gt;$C$8,IF(Raw!$N389&gt;$C$9,IF(Raw!$N389&lt;$A$9,IF(Raw!$X389&gt;$C$9,IF(Raw!$X389&lt;$A$9,Raw!M389,-999),-999),-999),-999),-999),-999)</f>
        <v>2.4390000000000002E-3</v>
      </c>
      <c r="J389" s="9">
        <f>IF(Raw!$G389&gt;$C$8,IF(Raw!$Q389&gt;$C$8,IF(Raw!$N389&gt;$C$9,IF(Raw!$N389&lt;$A$9,IF(Raw!$X389&gt;$C$9,IF(Raw!$X389&lt;$A$9,Raw!N389,-999),-999),-999),-999),-999),-999)</f>
        <v>1171</v>
      </c>
      <c r="K389" s="9">
        <f>IF(Raw!$G389&gt;$C$8,IF(Raw!$Q389&gt;$C$8,IF(Raw!$N389&gt;$C$9,IF(Raw!$N389&lt;$A$9,IF(Raw!$X389&gt;$C$9,IF(Raw!$X389&lt;$A$9,Raw!R389,-999),-999),-999),-999),-999),-999)</f>
        <v>3.6637999999999997E-2</v>
      </c>
      <c r="L389" s="9">
        <f>IF(Raw!$G389&gt;$C$8,IF(Raw!$Q389&gt;$C$8,IF(Raw!$N389&gt;$C$9,IF(Raw!$N389&lt;$A$9,IF(Raw!$X389&gt;$C$9,IF(Raw!$X389&lt;$A$9,Raw!S389,-999),-999),-999),-999),-999),-999)</f>
        <v>6.1067000000000003E-2</v>
      </c>
      <c r="M389" s="9">
        <f>Raw!Q389</f>
        <v>0.92094399999999998</v>
      </c>
      <c r="N389" s="9">
        <f>IF(Raw!$G389&gt;$C$8,IF(Raw!$Q389&gt;$C$8,IF(Raw!$N389&gt;$C$9,IF(Raw!$N389&lt;$A$9,IF(Raw!$X389&gt;$C$9,IF(Raw!$X389&lt;$A$9,Raw!V389,-999),-999),-999),-999),-999),-999)</f>
        <v>517.1</v>
      </c>
      <c r="O389" s="9">
        <f>IF(Raw!$G389&gt;$C$8,IF(Raw!$Q389&gt;$C$8,IF(Raw!$N389&gt;$C$9,IF(Raw!$N389&lt;$A$9,IF(Raw!$X389&gt;$C$9,IF(Raw!$X389&lt;$A$9,Raw!W389,-999),-999),-999),-999),-999),-999)</f>
        <v>2.4390000000000002E-3</v>
      </c>
      <c r="P389" s="9">
        <f>IF(Raw!$G389&gt;$C$8,IF(Raw!$Q389&gt;$C$8,IF(Raw!$N389&gt;$C$9,IF(Raw!$N389&lt;$A$9,IF(Raw!$X389&gt;$C$9,IF(Raw!$X389&lt;$A$9,Raw!X389,-999),-999),-999),-999),-999),-999)</f>
        <v>1656</v>
      </c>
      <c r="R389" s="9">
        <f t="shared" si="95"/>
        <v>2.7092000000000005E-2</v>
      </c>
      <c r="S389" s="9">
        <f t="shared" si="96"/>
        <v>0.4334373250139989</v>
      </c>
      <c r="T389" s="9">
        <f t="shared" si="97"/>
        <v>2.4429000000000006E-2</v>
      </c>
      <c r="U389" s="9">
        <f t="shared" si="98"/>
        <v>0.40003602600422494</v>
      </c>
      <c r="V389" s="15">
        <f t="shared" si="99"/>
        <v>0</v>
      </c>
      <c r="X389" s="11">
        <f t="shared" si="100"/>
        <v>7.524999999999999E+18</v>
      </c>
      <c r="Y389" s="11">
        <f t="shared" si="101"/>
        <v>6.0419999999999999E-18</v>
      </c>
      <c r="Z389" s="11">
        <f t="shared" si="102"/>
        <v>1.1709999999999999E-3</v>
      </c>
      <c r="AA389" s="16">
        <f t="shared" si="103"/>
        <v>5.0549453983331466E-2</v>
      </c>
      <c r="AB389" s="9">
        <f t="shared" si="104"/>
        <v>3.7872872611358799E-2</v>
      </c>
      <c r="AC389" s="9">
        <f t="shared" si="105"/>
        <v>0.94945054601666867</v>
      </c>
      <c r="AD389" s="15">
        <f t="shared" si="106"/>
        <v>43.167765997721155</v>
      </c>
      <c r="AE389" s="3">
        <f t="shared" si="107"/>
        <v>727.45679999999982</v>
      </c>
      <c r="AF389" s="2">
        <f t="shared" si="108"/>
        <v>0.25</v>
      </c>
      <c r="AG389" s="9">
        <f t="shared" si="109"/>
        <v>1.3283585816314367E-2</v>
      </c>
      <c r="AH389" s="2">
        <f t="shared" si="110"/>
        <v>0.64278580453740108</v>
      </c>
    </row>
    <row r="390" spans="1:34">
      <c r="A390" s="1">
        <f>Raw!A390</f>
        <v>377</v>
      </c>
      <c r="B390" s="14">
        <f>Raw!B390</f>
        <v>0.45756944444444447</v>
      </c>
      <c r="C390" s="15">
        <f>Raw!C390</f>
        <v>75.599999999999994</v>
      </c>
      <c r="D390" s="15">
        <f>IF(C390&gt;0.5,Raw!D390*D$11,-999)</f>
        <v>11.6</v>
      </c>
      <c r="E390" s="9">
        <f>IF(Raw!$G390&gt;$C$8,IF(Raw!$Q390&gt;$C$8,IF(Raw!$N390&gt;$C$9,IF(Raw!$N390&lt;$A$9,IF(Raw!$X390&gt;$C$9,IF(Raw!$X390&lt;$A$9,Raw!H390,-999),-999),-999),-999),-999),-999)</f>
        <v>3.2214E-2</v>
      </c>
      <c r="F390" s="9">
        <f>IF(Raw!$G390&gt;$C$8,IF(Raw!$Q390&gt;$C$8,IF(Raw!$N390&gt;$C$9,IF(Raw!$N390&lt;$A$9,IF(Raw!$X390&gt;$C$9,IF(Raw!$X390&lt;$A$9,Raw!I390,-999),-999),-999),-999),-999),-999)</f>
        <v>5.8354999999999997E-2</v>
      </c>
      <c r="G390" s="9">
        <f>Raw!G390</f>
        <v>0.87733300000000003</v>
      </c>
      <c r="H390" s="9">
        <f>IF(Raw!$G390&gt;$C$8,IF(Raw!$Q390&gt;$C$8,IF(Raw!$N390&gt;$C$9,IF(Raw!$N390&lt;$A$9,IF(Raw!$X390&gt;$C$9,IF(Raw!$X390&lt;$A$9,Raw!L390,-999),-999),-999),-999),-999),-999)</f>
        <v>638.70000000000005</v>
      </c>
      <c r="I390" s="9">
        <f>IF(Raw!$G390&gt;$C$8,IF(Raw!$Q390&gt;$C$8,IF(Raw!$N390&gt;$C$9,IF(Raw!$N390&lt;$A$9,IF(Raw!$X390&gt;$C$9,IF(Raw!$X390&lt;$A$9,Raw!M390,-999),-999),-999),-999),-999),-999)</f>
        <v>2.4390000000000002E-3</v>
      </c>
      <c r="J390" s="9">
        <f>IF(Raw!$G390&gt;$C$8,IF(Raw!$Q390&gt;$C$8,IF(Raw!$N390&gt;$C$9,IF(Raw!$N390&lt;$A$9,IF(Raw!$X390&gt;$C$9,IF(Raw!$X390&lt;$A$9,Raw!N390,-999),-999),-999),-999),-999),-999)</f>
        <v>1334</v>
      </c>
      <c r="K390" s="9">
        <f>IF(Raw!$G390&gt;$C$8,IF(Raw!$Q390&gt;$C$8,IF(Raw!$N390&gt;$C$9,IF(Raw!$N390&lt;$A$9,IF(Raw!$X390&gt;$C$9,IF(Raw!$X390&lt;$A$9,Raw!R390,-999),-999),-999),-999),-999),-999)</f>
        <v>3.8168000000000001E-2</v>
      </c>
      <c r="L390" s="9">
        <f>IF(Raw!$G390&gt;$C$8,IF(Raw!$Q390&gt;$C$8,IF(Raw!$N390&gt;$C$9,IF(Raw!$N390&lt;$A$9,IF(Raw!$X390&gt;$C$9,IF(Raw!$X390&lt;$A$9,Raw!S390,-999),-999),-999),-999),-999),-999)</f>
        <v>6.6558999999999993E-2</v>
      </c>
      <c r="M390" s="9">
        <f>Raw!Q390</f>
        <v>0.93473799999999996</v>
      </c>
      <c r="N390" s="9">
        <f>IF(Raw!$G390&gt;$C$8,IF(Raw!$Q390&gt;$C$8,IF(Raw!$N390&gt;$C$9,IF(Raw!$N390&lt;$A$9,IF(Raw!$X390&gt;$C$9,IF(Raw!$X390&lt;$A$9,Raw!V390,-999),-999),-999),-999),-999),-999)</f>
        <v>625.5</v>
      </c>
      <c r="O390" s="9">
        <f>IF(Raw!$G390&gt;$C$8,IF(Raw!$Q390&gt;$C$8,IF(Raw!$N390&gt;$C$9,IF(Raw!$N390&lt;$A$9,IF(Raw!$X390&gt;$C$9,IF(Raw!$X390&lt;$A$9,Raw!W390,-999),-999),-999),-999),-999),-999)</f>
        <v>2.4390000000000002E-3</v>
      </c>
      <c r="P390" s="9">
        <f>IF(Raw!$G390&gt;$C$8,IF(Raw!$Q390&gt;$C$8,IF(Raw!$N390&gt;$C$9,IF(Raw!$N390&lt;$A$9,IF(Raw!$X390&gt;$C$9,IF(Raw!$X390&lt;$A$9,Raw!X390,-999),-999),-999),-999),-999),-999)</f>
        <v>1052</v>
      </c>
      <c r="R390" s="9">
        <f t="shared" si="95"/>
        <v>2.6140999999999998E-2</v>
      </c>
      <c r="S390" s="9">
        <f t="shared" si="96"/>
        <v>0.44796504155599348</v>
      </c>
      <c r="T390" s="9">
        <f t="shared" si="97"/>
        <v>2.8390999999999993E-2</v>
      </c>
      <c r="U390" s="9">
        <f t="shared" si="98"/>
        <v>0.4265538845235054</v>
      </c>
      <c r="V390" s="15">
        <f t="shared" si="99"/>
        <v>0</v>
      </c>
      <c r="X390" s="11">
        <f t="shared" si="100"/>
        <v>6.983199999999998E+18</v>
      </c>
      <c r="Y390" s="11">
        <f t="shared" si="101"/>
        <v>6.387E-18</v>
      </c>
      <c r="Z390" s="11">
        <f t="shared" si="102"/>
        <v>1.3339999999999999E-3</v>
      </c>
      <c r="AA390" s="16">
        <f t="shared" si="103"/>
        <v>5.615737668553044E-2</v>
      </c>
      <c r="AB390" s="9">
        <f t="shared" si="104"/>
        <v>3.9762364081478895E-2</v>
      </c>
      <c r="AC390" s="9">
        <f t="shared" si="105"/>
        <v>0.94384262331446955</v>
      </c>
      <c r="AD390" s="15">
        <f t="shared" si="106"/>
        <v>42.096984022136766</v>
      </c>
      <c r="AE390" s="3">
        <f t="shared" si="107"/>
        <v>768.99479999999983</v>
      </c>
      <c r="AF390" s="2">
        <f t="shared" si="108"/>
        <v>0.25</v>
      </c>
      <c r="AG390" s="9">
        <f t="shared" si="109"/>
        <v>1.3812793893358752E-2</v>
      </c>
      <c r="AH390" s="2">
        <f t="shared" si="110"/>
        <v>0.66839390797230991</v>
      </c>
    </row>
    <row r="391" spans="1:34">
      <c r="A391" s="1">
        <f>Raw!A391</f>
        <v>378</v>
      </c>
      <c r="B391" s="14">
        <f>Raw!B391</f>
        <v>0.4576157407407408</v>
      </c>
      <c r="C391" s="15">
        <f>Raw!C391</f>
        <v>75.400000000000006</v>
      </c>
      <c r="D391" s="15">
        <f>IF(C391&gt;0.5,Raw!D391*D$11,-999)</f>
        <v>10.8</v>
      </c>
      <c r="E391" s="9">
        <f>IF(Raw!$G391&gt;$C$8,IF(Raw!$Q391&gt;$C$8,IF(Raw!$N391&gt;$C$9,IF(Raw!$N391&lt;$A$9,IF(Raw!$X391&gt;$C$9,IF(Raw!$X391&lt;$A$9,Raw!H391,-999),-999),-999),-999),-999),-999)</f>
        <v>3.773E-2</v>
      </c>
      <c r="F391" s="9">
        <f>IF(Raw!$G391&gt;$C$8,IF(Raw!$Q391&gt;$C$8,IF(Raw!$N391&gt;$C$9,IF(Raw!$N391&lt;$A$9,IF(Raw!$X391&gt;$C$9,IF(Raw!$X391&lt;$A$9,Raw!I391,-999),-999),-999),-999),-999),-999)</f>
        <v>6.7738000000000007E-2</v>
      </c>
      <c r="G391" s="9">
        <f>Raw!G391</f>
        <v>0.93094900000000003</v>
      </c>
      <c r="H391" s="9">
        <f>IF(Raw!$G391&gt;$C$8,IF(Raw!$Q391&gt;$C$8,IF(Raw!$N391&gt;$C$9,IF(Raw!$N391&lt;$A$9,IF(Raw!$X391&gt;$C$9,IF(Raw!$X391&lt;$A$9,Raw!L391,-999),-999),-999),-999),-999),-999)</f>
        <v>615.4</v>
      </c>
      <c r="I391" s="9">
        <f>IF(Raw!$G391&gt;$C$8,IF(Raw!$Q391&gt;$C$8,IF(Raw!$N391&gt;$C$9,IF(Raw!$N391&lt;$A$9,IF(Raw!$X391&gt;$C$9,IF(Raw!$X391&lt;$A$9,Raw!M391,-999),-999),-999),-999),-999),-999)</f>
        <v>2.4390000000000002E-3</v>
      </c>
      <c r="J391" s="9">
        <f>IF(Raw!$G391&gt;$C$8,IF(Raw!$Q391&gt;$C$8,IF(Raw!$N391&gt;$C$9,IF(Raw!$N391&lt;$A$9,IF(Raw!$X391&gt;$C$9,IF(Raw!$X391&lt;$A$9,Raw!N391,-999),-999),-999),-999),-999),-999)</f>
        <v>1309</v>
      </c>
      <c r="K391" s="9">
        <f>IF(Raw!$G391&gt;$C$8,IF(Raw!$Q391&gt;$C$8,IF(Raw!$N391&gt;$C$9,IF(Raw!$N391&lt;$A$9,IF(Raw!$X391&gt;$C$9,IF(Raw!$X391&lt;$A$9,Raw!R391,-999),-999),-999),-999),-999),-999)</f>
        <v>3.8317999999999998E-2</v>
      </c>
      <c r="L391" s="9">
        <f>IF(Raw!$G391&gt;$C$8,IF(Raw!$Q391&gt;$C$8,IF(Raw!$N391&gt;$C$9,IF(Raw!$N391&lt;$A$9,IF(Raw!$X391&gt;$C$9,IF(Raw!$X391&lt;$A$9,Raw!S391,-999),-999),-999),-999),-999),-999)</f>
        <v>6.4356999999999998E-2</v>
      </c>
      <c r="M391" s="9">
        <f>Raw!Q391</f>
        <v>0.94279000000000002</v>
      </c>
      <c r="N391" s="9">
        <f>IF(Raw!$G391&gt;$C$8,IF(Raw!$Q391&gt;$C$8,IF(Raw!$N391&gt;$C$9,IF(Raw!$N391&lt;$A$9,IF(Raw!$X391&gt;$C$9,IF(Raw!$X391&lt;$A$9,Raw!V391,-999),-999),-999),-999),-999),-999)</f>
        <v>551.6</v>
      </c>
      <c r="O391" s="9">
        <f>IF(Raw!$G391&gt;$C$8,IF(Raw!$Q391&gt;$C$8,IF(Raw!$N391&gt;$C$9,IF(Raw!$N391&lt;$A$9,IF(Raw!$X391&gt;$C$9,IF(Raw!$X391&lt;$A$9,Raw!W391,-999),-999),-999),-999),-999),-999)</f>
        <v>0.123415</v>
      </c>
      <c r="P391" s="9">
        <f>IF(Raw!$G391&gt;$C$8,IF(Raw!$Q391&gt;$C$8,IF(Raw!$N391&gt;$C$9,IF(Raw!$N391&lt;$A$9,IF(Raw!$X391&gt;$C$9,IF(Raw!$X391&lt;$A$9,Raw!X391,-999),-999),-999),-999),-999),-999)</f>
        <v>1245</v>
      </c>
      <c r="R391" s="9">
        <f t="shared" si="95"/>
        <v>3.0008000000000007E-2</v>
      </c>
      <c r="S391" s="9">
        <f t="shared" si="96"/>
        <v>0.443000974342319</v>
      </c>
      <c r="T391" s="9">
        <f t="shared" si="97"/>
        <v>2.6039E-2</v>
      </c>
      <c r="U391" s="9">
        <f t="shared" si="98"/>
        <v>0.40460245194772909</v>
      </c>
      <c r="V391" s="15">
        <f t="shared" si="99"/>
        <v>0</v>
      </c>
      <c r="X391" s="11">
        <f t="shared" si="100"/>
        <v>6.5016E+18</v>
      </c>
      <c r="Y391" s="11">
        <f t="shared" si="101"/>
        <v>6.1539999999999998E-18</v>
      </c>
      <c r="Z391" s="11">
        <f t="shared" si="102"/>
        <v>1.3089999999999998E-3</v>
      </c>
      <c r="AA391" s="16">
        <f t="shared" si="103"/>
        <v>4.976765682799978E-2</v>
      </c>
      <c r="AB391" s="9">
        <f t="shared" si="104"/>
        <v>3.9613900016144281E-2</v>
      </c>
      <c r="AC391" s="9">
        <f t="shared" si="105"/>
        <v>0.95023234317200034</v>
      </c>
      <c r="AD391" s="15">
        <f t="shared" si="106"/>
        <v>38.019600326966994</v>
      </c>
      <c r="AE391" s="3">
        <f t="shared" si="107"/>
        <v>740.94159999999977</v>
      </c>
      <c r="AF391" s="2">
        <f t="shared" si="108"/>
        <v>0.25</v>
      </c>
      <c r="AG391" s="9">
        <f t="shared" si="109"/>
        <v>1.1832941164895023E-2</v>
      </c>
      <c r="AH391" s="2">
        <f t="shared" si="110"/>
        <v>0.57258986480738805</v>
      </c>
    </row>
    <row r="392" spans="1:34">
      <c r="A392" s="1">
        <f>Raw!A392</f>
        <v>379</v>
      </c>
      <c r="B392" s="14">
        <f>Raw!B392</f>
        <v>0.4576736111111111</v>
      </c>
      <c r="C392" s="15">
        <f>Raw!C392</f>
        <v>73.599999999999994</v>
      </c>
      <c r="D392" s="15">
        <f>IF(C392&gt;0.5,Raw!D392*D$11,-999)</f>
        <v>12.5</v>
      </c>
      <c r="E392" s="9">
        <f>IF(Raw!$G392&gt;$C$8,IF(Raw!$Q392&gt;$C$8,IF(Raw!$N392&gt;$C$9,IF(Raw!$N392&lt;$A$9,IF(Raw!$X392&gt;$C$9,IF(Raw!$X392&lt;$A$9,Raw!H392,-999),-999),-999),-999),-999),-999)</f>
        <v>3.6095000000000002E-2</v>
      </c>
      <c r="F392" s="9">
        <f>IF(Raw!$G392&gt;$C$8,IF(Raw!$Q392&gt;$C$8,IF(Raw!$N392&gt;$C$9,IF(Raw!$N392&lt;$A$9,IF(Raw!$X392&gt;$C$9,IF(Raw!$X392&lt;$A$9,Raw!I392,-999),-999),-999),-999),-999),-999)</f>
        <v>6.3172000000000006E-2</v>
      </c>
      <c r="G392" s="9">
        <f>Raw!G392</f>
        <v>0.88843899999999998</v>
      </c>
      <c r="H392" s="9">
        <f>IF(Raw!$G392&gt;$C$8,IF(Raw!$Q392&gt;$C$8,IF(Raw!$N392&gt;$C$9,IF(Raw!$N392&lt;$A$9,IF(Raw!$X392&gt;$C$9,IF(Raw!$X392&lt;$A$9,Raw!L392,-999),-999),-999),-999),-999),-999)</f>
        <v>569.79999999999995</v>
      </c>
      <c r="I392" s="9">
        <f>IF(Raw!$G392&gt;$C$8,IF(Raw!$Q392&gt;$C$8,IF(Raw!$N392&gt;$C$9,IF(Raw!$N392&lt;$A$9,IF(Raw!$X392&gt;$C$9,IF(Raw!$X392&lt;$A$9,Raw!M392,-999),-999),-999),-999),-999),-999)</f>
        <v>0.10274999999999999</v>
      </c>
      <c r="J392" s="9">
        <f>IF(Raw!$G392&gt;$C$8,IF(Raw!$Q392&gt;$C$8,IF(Raw!$N392&gt;$C$9,IF(Raw!$N392&lt;$A$9,IF(Raw!$X392&gt;$C$9,IF(Raw!$X392&lt;$A$9,Raw!N392,-999),-999),-999),-999),-999),-999)</f>
        <v>756</v>
      </c>
      <c r="K392" s="9">
        <f>IF(Raw!$G392&gt;$C$8,IF(Raw!$Q392&gt;$C$8,IF(Raw!$N392&gt;$C$9,IF(Raw!$N392&lt;$A$9,IF(Raw!$X392&gt;$C$9,IF(Raw!$X392&lt;$A$9,Raw!R392,-999),-999),-999),-999),-999),-999)</f>
        <v>3.6956999999999997E-2</v>
      </c>
      <c r="L392" s="9">
        <f>IF(Raw!$G392&gt;$C$8,IF(Raw!$Q392&gt;$C$8,IF(Raw!$N392&gt;$C$9,IF(Raw!$N392&lt;$A$9,IF(Raw!$X392&gt;$C$9,IF(Raw!$X392&lt;$A$9,Raw!S392,-999),-999),-999),-999),-999),-999)</f>
        <v>6.2486E-2</v>
      </c>
      <c r="M392" s="9">
        <f>Raw!Q392</f>
        <v>0.904891</v>
      </c>
      <c r="N392" s="9">
        <f>IF(Raw!$G392&gt;$C$8,IF(Raw!$Q392&gt;$C$8,IF(Raw!$N392&gt;$C$9,IF(Raw!$N392&lt;$A$9,IF(Raw!$X392&gt;$C$9,IF(Raw!$X392&lt;$A$9,Raw!V392,-999),-999),-999),-999),-999),-999)</f>
        <v>538.4</v>
      </c>
      <c r="O392" s="9">
        <f>IF(Raw!$G392&gt;$C$8,IF(Raw!$Q392&gt;$C$8,IF(Raw!$N392&gt;$C$9,IF(Raw!$N392&lt;$A$9,IF(Raw!$X392&gt;$C$9,IF(Raw!$X392&lt;$A$9,Raw!W392,-999),-999),-999),-999),-999),-999)</f>
        <v>2.4390000000000002E-3</v>
      </c>
      <c r="P392" s="9">
        <f>IF(Raw!$G392&gt;$C$8,IF(Raw!$Q392&gt;$C$8,IF(Raw!$N392&gt;$C$9,IF(Raw!$N392&lt;$A$9,IF(Raw!$X392&gt;$C$9,IF(Raw!$X392&lt;$A$9,Raw!X392,-999),-999),-999),-999),-999),-999)</f>
        <v>730</v>
      </c>
      <c r="R392" s="9">
        <f t="shared" si="95"/>
        <v>2.7077000000000004E-2</v>
      </c>
      <c r="S392" s="9">
        <f t="shared" si="96"/>
        <v>0.42862344076489584</v>
      </c>
      <c r="T392" s="9">
        <f t="shared" si="97"/>
        <v>2.5529000000000003E-2</v>
      </c>
      <c r="U392" s="9">
        <f t="shared" si="98"/>
        <v>0.40855551643568166</v>
      </c>
      <c r="V392" s="15">
        <f t="shared" si="99"/>
        <v>0</v>
      </c>
      <c r="X392" s="11">
        <f t="shared" si="100"/>
        <v>7.524999999999999E+18</v>
      </c>
      <c r="Y392" s="11">
        <f t="shared" si="101"/>
        <v>5.6979999999999993E-18</v>
      </c>
      <c r="Z392" s="11">
        <f t="shared" si="102"/>
        <v>7.5599999999999994E-4</v>
      </c>
      <c r="AA392" s="16">
        <f t="shared" si="103"/>
        <v>3.1397588316490345E-2</v>
      </c>
      <c r="AB392" s="9">
        <f t="shared" si="104"/>
        <v>3.7758549032131682E-2</v>
      </c>
      <c r="AC392" s="9">
        <f t="shared" si="105"/>
        <v>0.96860241168350958</v>
      </c>
      <c r="AD392" s="15">
        <f t="shared" si="106"/>
        <v>41.531201476839087</v>
      </c>
      <c r="AE392" s="3">
        <f t="shared" si="107"/>
        <v>686.03919999999971</v>
      </c>
      <c r="AF392" s="2">
        <f t="shared" si="108"/>
        <v>0.25</v>
      </c>
      <c r="AG392" s="9">
        <f t="shared" si="109"/>
        <v>1.3052154975049491E-2</v>
      </c>
      <c r="AH392" s="2">
        <f t="shared" si="110"/>
        <v>0.63158698657105738</v>
      </c>
    </row>
    <row r="393" spans="1:34">
      <c r="A393" s="1">
        <f>Raw!A393</f>
        <v>380</v>
      </c>
      <c r="B393" s="14">
        <f>Raw!B393</f>
        <v>0.45773148148148146</v>
      </c>
      <c r="C393" s="15">
        <f>Raw!C393</f>
        <v>73</v>
      </c>
      <c r="D393" s="15">
        <f>IF(C393&gt;0.5,Raw!D393*D$11,-999)</f>
        <v>12.5</v>
      </c>
      <c r="E393" s="9">
        <f>IF(Raw!$G393&gt;$C$8,IF(Raw!$Q393&gt;$C$8,IF(Raw!$N393&gt;$C$9,IF(Raw!$N393&lt;$A$9,IF(Raw!$X393&gt;$C$9,IF(Raw!$X393&lt;$A$9,Raw!H393,-999),-999),-999),-999),-999),-999)</f>
        <v>3.2807999999999997E-2</v>
      </c>
      <c r="F393" s="9">
        <f>IF(Raw!$G393&gt;$C$8,IF(Raw!$Q393&gt;$C$8,IF(Raw!$N393&gt;$C$9,IF(Raw!$N393&lt;$A$9,IF(Raw!$X393&gt;$C$9,IF(Raw!$X393&lt;$A$9,Raw!I393,-999),-999),-999),-999),-999),-999)</f>
        <v>5.8867999999999997E-2</v>
      </c>
      <c r="G393" s="9">
        <f>Raw!G393</f>
        <v>0.90279100000000001</v>
      </c>
      <c r="H393" s="9">
        <f>IF(Raw!$G393&gt;$C$8,IF(Raw!$Q393&gt;$C$8,IF(Raw!$N393&gt;$C$9,IF(Raw!$N393&lt;$A$9,IF(Raw!$X393&gt;$C$9,IF(Raw!$X393&lt;$A$9,Raw!L393,-999),-999),-999),-999),-999),-999)</f>
        <v>612.29999999999995</v>
      </c>
      <c r="I393" s="9">
        <f>IF(Raw!$G393&gt;$C$8,IF(Raw!$Q393&gt;$C$8,IF(Raw!$N393&gt;$C$9,IF(Raw!$N393&lt;$A$9,IF(Raw!$X393&gt;$C$9,IF(Raw!$X393&lt;$A$9,Raw!M393,-999),-999),-999),-999),-999),-999)</f>
        <v>2.4390000000000002E-3</v>
      </c>
      <c r="J393" s="9">
        <f>IF(Raw!$G393&gt;$C$8,IF(Raw!$Q393&gt;$C$8,IF(Raw!$N393&gt;$C$9,IF(Raw!$N393&lt;$A$9,IF(Raw!$X393&gt;$C$9,IF(Raw!$X393&lt;$A$9,Raw!N393,-999),-999),-999),-999),-999),-999)</f>
        <v>1348</v>
      </c>
      <c r="K393" s="9">
        <f>IF(Raw!$G393&gt;$C$8,IF(Raw!$Q393&gt;$C$8,IF(Raw!$N393&gt;$C$9,IF(Raw!$N393&lt;$A$9,IF(Raw!$X393&gt;$C$9,IF(Raw!$X393&lt;$A$9,Raw!R393,-999),-999),-999),-999),-999),-999)</f>
        <v>3.5230999999999998E-2</v>
      </c>
      <c r="L393" s="9">
        <f>IF(Raw!$G393&gt;$C$8,IF(Raw!$Q393&gt;$C$8,IF(Raw!$N393&gt;$C$9,IF(Raw!$N393&lt;$A$9,IF(Raw!$X393&gt;$C$9,IF(Raw!$X393&lt;$A$9,Raw!S393,-999),-999),-999),-999),-999),-999)</f>
        <v>6.1990999999999997E-2</v>
      </c>
      <c r="M393" s="9">
        <f>Raw!Q393</f>
        <v>0.92931699999999995</v>
      </c>
      <c r="N393" s="9">
        <f>IF(Raw!$G393&gt;$C$8,IF(Raw!$Q393&gt;$C$8,IF(Raw!$N393&gt;$C$9,IF(Raw!$N393&lt;$A$9,IF(Raw!$X393&gt;$C$9,IF(Raw!$X393&lt;$A$9,Raw!V393,-999),-999),-999),-999),-999),-999)</f>
        <v>591.1</v>
      </c>
      <c r="O393" s="9">
        <f>IF(Raw!$G393&gt;$C$8,IF(Raw!$Q393&gt;$C$8,IF(Raw!$N393&gt;$C$9,IF(Raw!$N393&lt;$A$9,IF(Raw!$X393&gt;$C$9,IF(Raw!$X393&lt;$A$9,Raw!W393,-999),-999),-999),-999),-999),-999)</f>
        <v>2.4390000000000002E-3</v>
      </c>
      <c r="P393" s="9">
        <f>IF(Raw!$G393&gt;$C$8,IF(Raw!$Q393&gt;$C$8,IF(Raw!$N393&gt;$C$9,IF(Raw!$N393&lt;$A$9,IF(Raw!$X393&gt;$C$9,IF(Raw!$X393&lt;$A$9,Raw!X393,-999),-999),-999),-999),-999),-999)</f>
        <v>727</v>
      </c>
      <c r="R393" s="9">
        <f t="shared" si="95"/>
        <v>2.606E-2</v>
      </c>
      <c r="S393" s="9">
        <f t="shared" si="96"/>
        <v>0.44268532989060272</v>
      </c>
      <c r="T393" s="9">
        <f t="shared" si="97"/>
        <v>2.6759999999999999E-2</v>
      </c>
      <c r="U393" s="9">
        <f t="shared" si="98"/>
        <v>0.43167556580793986</v>
      </c>
      <c r="V393" s="15">
        <f t="shared" si="99"/>
        <v>0</v>
      </c>
      <c r="X393" s="11">
        <f t="shared" si="100"/>
        <v>7.524999999999999E+18</v>
      </c>
      <c r="Y393" s="11">
        <f t="shared" si="101"/>
        <v>6.1229999999999989E-18</v>
      </c>
      <c r="Z393" s="11">
        <f t="shared" si="102"/>
        <v>1.348E-3</v>
      </c>
      <c r="AA393" s="16">
        <f t="shared" si="103"/>
        <v>5.8477824711075398E-2</v>
      </c>
      <c r="AB393" s="9">
        <f t="shared" si="104"/>
        <v>3.6795866589268374E-2</v>
      </c>
      <c r="AC393" s="9">
        <f t="shared" si="105"/>
        <v>0.94152217528892468</v>
      </c>
      <c r="AD393" s="15">
        <f t="shared" si="106"/>
        <v>43.381175601687985</v>
      </c>
      <c r="AE393" s="3">
        <f t="shared" si="107"/>
        <v>737.20919999999967</v>
      </c>
      <c r="AF393" s="2">
        <f t="shared" si="108"/>
        <v>0.25</v>
      </c>
      <c r="AG393" s="9">
        <f t="shared" si="109"/>
        <v>1.440507194097866E-2</v>
      </c>
      <c r="AH393" s="2">
        <f t="shared" si="110"/>
        <v>0.6970539344601604</v>
      </c>
    </row>
    <row r="394" spans="1:34">
      <c r="A394" s="1">
        <f>Raw!A394</f>
        <v>381</v>
      </c>
      <c r="B394" s="14">
        <f>Raw!B394</f>
        <v>0.45778935185185188</v>
      </c>
      <c r="C394" s="15">
        <f>Raw!C394</f>
        <v>72.5</v>
      </c>
      <c r="D394" s="15">
        <f>IF(C394&gt;0.5,Raw!D394*D$11,-999)</f>
        <v>12.5</v>
      </c>
      <c r="E394" s="9">
        <f>IF(Raw!$G394&gt;$C$8,IF(Raw!$Q394&gt;$C$8,IF(Raw!$N394&gt;$C$9,IF(Raw!$N394&lt;$A$9,IF(Raw!$X394&gt;$C$9,IF(Raw!$X394&lt;$A$9,Raw!H394,-999),-999),-999),-999),-999),-999)</f>
        <v>3.2659000000000001E-2</v>
      </c>
      <c r="F394" s="9">
        <f>IF(Raw!$G394&gt;$C$8,IF(Raw!$Q394&gt;$C$8,IF(Raw!$N394&gt;$C$9,IF(Raw!$N394&lt;$A$9,IF(Raw!$X394&gt;$C$9,IF(Raw!$X394&lt;$A$9,Raw!I394,-999),-999),-999),-999),-999),-999)</f>
        <v>6.1283999999999998E-2</v>
      </c>
      <c r="G394" s="9">
        <f>Raw!G394</f>
        <v>0.87810999999999995</v>
      </c>
      <c r="H394" s="9">
        <f>IF(Raw!$G394&gt;$C$8,IF(Raw!$Q394&gt;$C$8,IF(Raw!$N394&gt;$C$9,IF(Raw!$N394&lt;$A$9,IF(Raw!$X394&gt;$C$9,IF(Raw!$X394&lt;$A$9,Raw!L394,-999),-999),-999),-999),-999),-999)</f>
        <v>694.4</v>
      </c>
      <c r="I394" s="9">
        <f>IF(Raw!$G394&gt;$C$8,IF(Raw!$Q394&gt;$C$8,IF(Raw!$N394&gt;$C$9,IF(Raw!$N394&lt;$A$9,IF(Raw!$X394&gt;$C$9,IF(Raw!$X394&lt;$A$9,Raw!M394,-999),-999),-999),-999),-999),-999)</f>
        <v>2.4390000000000002E-3</v>
      </c>
      <c r="J394" s="9">
        <f>IF(Raw!$G394&gt;$C$8,IF(Raw!$Q394&gt;$C$8,IF(Raw!$N394&gt;$C$9,IF(Raw!$N394&lt;$A$9,IF(Raw!$X394&gt;$C$9,IF(Raw!$X394&lt;$A$9,Raw!N394,-999),-999),-999),-999),-999),-999)</f>
        <v>742</v>
      </c>
      <c r="K394" s="9">
        <f>IF(Raw!$G394&gt;$C$8,IF(Raw!$Q394&gt;$C$8,IF(Raw!$N394&gt;$C$9,IF(Raw!$N394&lt;$A$9,IF(Raw!$X394&gt;$C$9,IF(Raw!$X394&lt;$A$9,Raw!R394,-999),-999),-999),-999),-999),-999)</f>
        <v>3.2896000000000002E-2</v>
      </c>
      <c r="L394" s="9">
        <f>IF(Raw!$G394&gt;$C$8,IF(Raw!$Q394&gt;$C$8,IF(Raw!$N394&gt;$C$9,IF(Raw!$N394&lt;$A$9,IF(Raw!$X394&gt;$C$9,IF(Raw!$X394&lt;$A$9,Raw!S394,-999),-999),-999),-999),-999),-999)</f>
        <v>6.2407999999999998E-2</v>
      </c>
      <c r="M394" s="9">
        <f>Raw!Q394</f>
        <v>0.93307099999999998</v>
      </c>
      <c r="N394" s="9">
        <f>IF(Raw!$G394&gt;$C$8,IF(Raw!$Q394&gt;$C$8,IF(Raw!$N394&gt;$C$9,IF(Raw!$N394&lt;$A$9,IF(Raw!$X394&gt;$C$9,IF(Raw!$X394&lt;$A$9,Raw!V394,-999),-999),-999),-999),-999),-999)</f>
        <v>689.4</v>
      </c>
      <c r="O394" s="9">
        <f>IF(Raw!$G394&gt;$C$8,IF(Raw!$Q394&gt;$C$8,IF(Raw!$N394&gt;$C$9,IF(Raw!$N394&lt;$A$9,IF(Raw!$X394&gt;$C$9,IF(Raw!$X394&lt;$A$9,Raw!W394,-999),-999),-999),-999),-999),-999)</f>
        <v>2.4390000000000002E-3</v>
      </c>
      <c r="P394" s="9">
        <f>IF(Raw!$G394&gt;$C$8,IF(Raw!$Q394&gt;$C$8,IF(Raw!$N394&gt;$C$9,IF(Raw!$N394&lt;$A$9,IF(Raw!$X394&gt;$C$9,IF(Raw!$X394&lt;$A$9,Raw!X394,-999),-999),-999),-999),-999),-999)</f>
        <v>1082</v>
      </c>
      <c r="R394" s="9">
        <f t="shared" si="95"/>
        <v>2.8624999999999998E-2</v>
      </c>
      <c r="S394" s="9">
        <f t="shared" si="96"/>
        <v>0.46708765746361203</v>
      </c>
      <c r="T394" s="9">
        <f t="shared" si="97"/>
        <v>2.9511999999999997E-2</v>
      </c>
      <c r="U394" s="9">
        <f t="shared" si="98"/>
        <v>0.47288809127034992</v>
      </c>
      <c r="V394" s="15">
        <f t="shared" si="99"/>
        <v>0</v>
      </c>
      <c r="X394" s="11">
        <f t="shared" si="100"/>
        <v>7.524999999999999E+18</v>
      </c>
      <c r="Y394" s="11">
        <f t="shared" si="101"/>
        <v>6.9439999999999994E-18</v>
      </c>
      <c r="Z394" s="11">
        <f t="shared" si="102"/>
        <v>7.4199999999999993E-4</v>
      </c>
      <c r="AA394" s="16">
        <f t="shared" si="103"/>
        <v>3.7324999913320729E-2</v>
      </c>
      <c r="AB394" s="9">
        <f t="shared" si="104"/>
        <v>3.3997535397441922E-2</v>
      </c>
      <c r="AC394" s="9">
        <f t="shared" si="105"/>
        <v>0.96267500008667928</v>
      </c>
      <c r="AD394" s="15">
        <f t="shared" si="106"/>
        <v>50.303234384529297</v>
      </c>
      <c r="AE394" s="3">
        <f t="shared" si="107"/>
        <v>836.05759999999975</v>
      </c>
      <c r="AF394" s="2">
        <f t="shared" si="108"/>
        <v>0.25</v>
      </c>
      <c r="AG394" s="9">
        <f t="shared" si="109"/>
        <v>1.8298308071403917E-2</v>
      </c>
      <c r="AH394" s="2">
        <f t="shared" si="110"/>
        <v>0.88544560467288169</v>
      </c>
    </row>
    <row r="395" spans="1:34">
      <c r="A395" s="1">
        <f>Raw!A395</f>
        <v>382</v>
      </c>
      <c r="B395" s="14">
        <f>Raw!B395</f>
        <v>0.45784722222222224</v>
      </c>
      <c r="C395" s="15">
        <f>Raw!C395</f>
        <v>70.7</v>
      </c>
      <c r="D395" s="15">
        <f>IF(C395&gt;0.5,Raw!D395*D$11,-999)</f>
        <v>13.4</v>
      </c>
      <c r="E395" s="9">
        <f>IF(Raw!$G395&gt;$C$8,IF(Raw!$Q395&gt;$C$8,IF(Raw!$N395&gt;$C$9,IF(Raw!$N395&lt;$A$9,IF(Raw!$X395&gt;$C$9,IF(Raw!$X395&lt;$A$9,Raw!H395,-999),-999),-999),-999),-999),-999)</f>
        <v>3.7963999999999998E-2</v>
      </c>
      <c r="F395" s="9">
        <f>IF(Raw!$G395&gt;$C$8,IF(Raw!$Q395&gt;$C$8,IF(Raw!$N395&gt;$C$9,IF(Raw!$N395&lt;$A$9,IF(Raw!$X395&gt;$C$9,IF(Raw!$X395&lt;$A$9,Raw!I395,-999),-999),-999),-999),-999),-999)</f>
        <v>6.6137000000000001E-2</v>
      </c>
      <c r="G395" s="9">
        <f>Raw!G395</f>
        <v>0.91891100000000003</v>
      </c>
      <c r="H395" s="9">
        <f>IF(Raw!$G395&gt;$C$8,IF(Raw!$Q395&gt;$C$8,IF(Raw!$N395&gt;$C$9,IF(Raw!$N395&lt;$A$9,IF(Raw!$X395&gt;$C$9,IF(Raw!$X395&lt;$A$9,Raw!L395,-999),-999),-999),-999),-999),-999)</f>
        <v>504</v>
      </c>
      <c r="I395" s="9">
        <f>IF(Raw!$G395&gt;$C$8,IF(Raw!$Q395&gt;$C$8,IF(Raw!$N395&gt;$C$9,IF(Raw!$N395&lt;$A$9,IF(Raw!$X395&gt;$C$9,IF(Raw!$X395&lt;$A$9,Raw!M395,-999),-999),-999),-999),-999),-999)</f>
        <v>2.4390000000000002E-3</v>
      </c>
      <c r="J395" s="9">
        <f>IF(Raw!$G395&gt;$C$8,IF(Raw!$Q395&gt;$C$8,IF(Raw!$N395&gt;$C$9,IF(Raw!$N395&lt;$A$9,IF(Raw!$X395&gt;$C$9,IF(Raw!$X395&lt;$A$9,Raw!N395,-999),-999),-999),-999),-999),-999)</f>
        <v>897</v>
      </c>
      <c r="K395" s="9">
        <f>IF(Raw!$G395&gt;$C$8,IF(Raw!$Q395&gt;$C$8,IF(Raw!$N395&gt;$C$9,IF(Raw!$N395&lt;$A$9,IF(Raw!$X395&gt;$C$9,IF(Raw!$X395&lt;$A$9,Raw!R395,-999),-999),-999),-999),-999),-999)</f>
        <v>3.5485000000000003E-2</v>
      </c>
      <c r="L395" s="9">
        <f>IF(Raw!$G395&gt;$C$8,IF(Raw!$Q395&gt;$C$8,IF(Raw!$N395&gt;$C$9,IF(Raw!$N395&lt;$A$9,IF(Raw!$X395&gt;$C$9,IF(Raw!$X395&lt;$A$9,Raw!S395,-999),-999),-999),-999),-999),-999)</f>
        <v>6.8240999999999996E-2</v>
      </c>
      <c r="M395" s="9">
        <f>Raw!Q395</f>
        <v>0.96045400000000003</v>
      </c>
      <c r="N395" s="9">
        <f>IF(Raw!$G395&gt;$C$8,IF(Raw!$Q395&gt;$C$8,IF(Raw!$N395&gt;$C$9,IF(Raw!$N395&lt;$A$9,IF(Raw!$X395&gt;$C$9,IF(Raw!$X395&lt;$A$9,Raw!V395,-999),-999),-999),-999),-999),-999)</f>
        <v>604.20000000000005</v>
      </c>
      <c r="O395" s="9">
        <f>IF(Raw!$G395&gt;$C$8,IF(Raw!$Q395&gt;$C$8,IF(Raw!$N395&gt;$C$9,IF(Raw!$N395&lt;$A$9,IF(Raw!$X395&gt;$C$9,IF(Raw!$X395&lt;$A$9,Raw!W395,-999),-999),-999),-999),-999),-999)</f>
        <v>2.4390000000000002E-3</v>
      </c>
      <c r="P395" s="9">
        <f>IF(Raw!$G395&gt;$C$8,IF(Raw!$Q395&gt;$C$8,IF(Raw!$N395&gt;$C$9,IF(Raw!$N395&lt;$A$9,IF(Raw!$X395&gt;$C$9,IF(Raw!$X395&lt;$A$9,Raw!X395,-999),-999),-999),-999),-999),-999)</f>
        <v>1310</v>
      </c>
      <c r="R395" s="9">
        <f t="shared" si="95"/>
        <v>2.8173000000000004E-2</v>
      </c>
      <c r="S395" s="9">
        <f t="shared" si="96"/>
        <v>0.42597940638371867</v>
      </c>
      <c r="T395" s="9">
        <f t="shared" si="97"/>
        <v>3.2755999999999993E-2</v>
      </c>
      <c r="U395" s="9">
        <f t="shared" si="98"/>
        <v>0.48000468926305295</v>
      </c>
      <c r="V395" s="15">
        <f t="shared" si="99"/>
        <v>0</v>
      </c>
      <c r="X395" s="11">
        <f t="shared" si="100"/>
        <v>8.066799999999999E+18</v>
      </c>
      <c r="Y395" s="11">
        <f t="shared" si="101"/>
        <v>5.0399999999999994E-18</v>
      </c>
      <c r="Z395" s="11">
        <f t="shared" si="102"/>
        <v>8.9700000000000001E-4</v>
      </c>
      <c r="AA395" s="16">
        <f t="shared" si="103"/>
        <v>3.5185841120280198E-2</v>
      </c>
      <c r="AB395" s="9">
        <f t="shared" si="104"/>
        <v>3.6637547411735902E-2</v>
      </c>
      <c r="AC395" s="9">
        <f t="shared" si="105"/>
        <v>0.96481415887971977</v>
      </c>
      <c r="AD395" s="15">
        <f t="shared" si="106"/>
        <v>39.226132798528646</v>
      </c>
      <c r="AE395" s="3">
        <f t="shared" si="107"/>
        <v>606.8159999999998</v>
      </c>
      <c r="AF395" s="2">
        <f t="shared" si="108"/>
        <v>0.25</v>
      </c>
      <c r="AG395" s="9">
        <f t="shared" si="109"/>
        <v>1.4483636680729994E-2</v>
      </c>
      <c r="AH395" s="2">
        <f t="shared" si="110"/>
        <v>0.70085564132964973</v>
      </c>
    </row>
    <row r="396" spans="1:34">
      <c r="A396" s="1">
        <f>Raw!A396</f>
        <v>383</v>
      </c>
      <c r="B396" s="14">
        <f>Raw!B396</f>
        <v>0.45789351851851851</v>
      </c>
      <c r="C396" s="15">
        <f>Raw!C396</f>
        <v>70.8</v>
      </c>
      <c r="D396" s="15">
        <f>IF(C396&gt;0.5,Raw!D396*D$11,-999)</f>
        <v>14.3</v>
      </c>
      <c r="E396" s="9">
        <f>IF(Raw!$G396&gt;$C$8,IF(Raw!$Q396&gt;$C$8,IF(Raw!$N396&gt;$C$9,IF(Raw!$N396&lt;$A$9,IF(Raw!$X396&gt;$C$9,IF(Raw!$X396&lt;$A$9,Raw!H396,-999),-999),-999),-999),-999),-999)</f>
        <v>3.6847999999999999E-2</v>
      </c>
      <c r="F396" s="9">
        <f>IF(Raw!$G396&gt;$C$8,IF(Raw!$Q396&gt;$C$8,IF(Raw!$N396&gt;$C$9,IF(Raw!$N396&lt;$A$9,IF(Raw!$X396&gt;$C$9,IF(Raw!$X396&lt;$A$9,Raw!I396,-999),-999),-999),-999),-999),-999)</f>
        <v>6.3477000000000006E-2</v>
      </c>
      <c r="G396" s="9">
        <f>Raw!G396</f>
        <v>0.88988999999999996</v>
      </c>
      <c r="H396" s="9">
        <f>IF(Raw!$G396&gt;$C$8,IF(Raw!$Q396&gt;$C$8,IF(Raw!$N396&gt;$C$9,IF(Raw!$N396&lt;$A$9,IF(Raw!$X396&gt;$C$9,IF(Raw!$X396&lt;$A$9,Raw!L396,-999),-999),-999),-999),-999),-999)</f>
        <v>538.4</v>
      </c>
      <c r="I396" s="9">
        <f>IF(Raw!$G396&gt;$C$8,IF(Raw!$Q396&gt;$C$8,IF(Raw!$N396&gt;$C$9,IF(Raw!$N396&lt;$A$9,IF(Raw!$X396&gt;$C$9,IF(Raw!$X396&lt;$A$9,Raw!M396,-999),-999),-999),-999),-999),-999)</f>
        <v>2.4390000000000002E-3</v>
      </c>
      <c r="J396" s="9">
        <f>IF(Raw!$G396&gt;$C$8,IF(Raw!$Q396&gt;$C$8,IF(Raw!$N396&gt;$C$9,IF(Raw!$N396&lt;$A$9,IF(Raw!$X396&gt;$C$9,IF(Raw!$X396&lt;$A$9,Raw!N396,-999),-999),-999),-999),-999),-999)</f>
        <v>2222</v>
      </c>
      <c r="K396" s="9">
        <f>IF(Raw!$G396&gt;$C$8,IF(Raw!$Q396&gt;$C$8,IF(Raw!$N396&gt;$C$9,IF(Raw!$N396&lt;$A$9,IF(Raw!$X396&gt;$C$9,IF(Raw!$X396&lt;$A$9,Raw!R396,-999),-999),-999),-999),-999),-999)</f>
        <v>3.7888999999999999E-2</v>
      </c>
      <c r="L396" s="9">
        <f>IF(Raw!$G396&gt;$C$8,IF(Raw!$Q396&gt;$C$8,IF(Raw!$N396&gt;$C$9,IF(Raw!$N396&lt;$A$9,IF(Raw!$X396&gt;$C$9,IF(Raw!$X396&lt;$A$9,Raw!S396,-999),-999),-999),-999),-999),-999)</f>
        <v>6.6957000000000003E-2</v>
      </c>
      <c r="M396" s="9">
        <f>Raw!Q396</f>
        <v>0.941496</v>
      </c>
      <c r="N396" s="9">
        <f>IF(Raw!$G396&gt;$C$8,IF(Raw!$Q396&gt;$C$8,IF(Raw!$N396&gt;$C$9,IF(Raw!$N396&lt;$A$9,IF(Raw!$X396&gt;$C$9,IF(Raw!$X396&lt;$A$9,Raw!V396,-999),-999),-999),-999),-999),-999)</f>
        <v>612.29999999999995</v>
      </c>
      <c r="O396" s="9">
        <f>IF(Raw!$G396&gt;$C$8,IF(Raw!$Q396&gt;$C$8,IF(Raw!$N396&gt;$C$9,IF(Raw!$N396&lt;$A$9,IF(Raw!$X396&gt;$C$9,IF(Raw!$X396&lt;$A$9,Raw!W396,-999),-999),-999),-999),-999),-999)</f>
        <v>2.4390000000000002E-3</v>
      </c>
      <c r="P396" s="9">
        <f>IF(Raw!$G396&gt;$C$8,IF(Raw!$Q396&gt;$C$8,IF(Raw!$N396&gt;$C$9,IF(Raw!$N396&lt;$A$9,IF(Raw!$X396&gt;$C$9,IF(Raw!$X396&lt;$A$9,Raw!X396,-999),-999),-999),-999),-999),-999)</f>
        <v>773</v>
      </c>
      <c r="R396" s="9">
        <f t="shared" si="95"/>
        <v>2.6629000000000007E-2</v>
      </c>
      <c r="S396" s="9">
        <f t="shared" si="96"/>
        <v>0.4195062778644234</v>
      </c>
      <c r="T396" s="9">
        <f t="shared" si="97"/>
        <v>2.9068000000000004E-2</v>
      </c>
      <c r="U396" s="9">
        <f t="shared" si="98"/>
        <v>0.43412936660842039</v>
      </c>
      <c r="V396" s="15">
        <f t="shared" si="99"/>
        <v>0</v>
      </c>
      <c r="X396" s="11">
        <f t="shared" si="100"/>
        <v>8.608599999999999E+18</v>
      </c>
      <c r="Y396" s="11">
        <f t="shared" si="101"/>
        <v>5.3839999999999992E-18</v>
      </c>
      <c r="Z396" s="11">
        <f t="shared" si="102"/>
        <v>2.222E-3</v>
      </c>
      <c r="AA396" s="16">
        <f t="shared" si="103"/>
        <v>9.3370850104864553E-2</v>
      </c>
      <c r="AB396" s="9">
        <f t="shared" si="104"/>
        <v>4.0603103870848201E-2</v>
      </c>
      <c r="AC396" s="9">
        <f t="shared" si="105"/>
        <v>0.90662914989513554</v>
      </c>
      <c r="AD396" s="15">
        <f t="shared" si="106"/>
        <v>42.021084655654619</v>
      </c>
      <c r="AE396" s="3">
        <f t="shared" si="107"/>
        <v>648.23359999999968</v>
      </c>
      <c r="AF396" s="2">
        <f t="shared" si="108"/>
        <v>0.25</v>
      </c>
      <c r="AG396" s="9">
        <f t="shared" si="109"/>
        <v>1.4032759127506272E-2</v>
      </c>
      <c r="AH396" s="2">
        <f t="shared" si="110"/>
        <v>0.67903791117723689</v>
      </c>
    </row>
    <row r="397" spans="1:34">
      <c r="A397" s="1">
        <f>Raw!A397</f>
        <v>384</v>
      </c>
      <c r="B397" s="14">
        <f>Raw!B397</f>
        <v>0.45795138888888887</v>
      </c>
      <c r="C397" s="15">
        <f>Raw!C397</f>
        <v>68.3</v>
      </c>
      <c r="D397" s="15">
        <f>IF(C397&gt;0.5,Raw!D397*D$11,-999)</f>
        <v>16.100000000000001</v>
      </c>
      <c r="E397" s="9">
        <f>IF(Raw!$G397&gt;$C$8,IF(Raw!$Q397&gt;$C$8,IF(Raw!$N397&gt;$C$9,IF(Raw!$N397&lt;$A$9,IF(Raw!$X397&gt;$C$9,IF(Raw!$X397&lt;$A$9,Raw!H397,-999),-999),-999),-999),-999),-999)</f>
        <v>3.9503000000000003E-2</v>
      </c>
      <c r="F397" s="9">
        <f>IF(Raw!$G397&gt;$C$8,IF(Raw!$Q397&gt;$C$8,IF(Raw!$N397&gt;$C$9,IF(Raw!$N397&lt;$A$9,IF(Raw!$X397&gt;$C$9,IF(Raw!$X397&lt;$A$9,Raw!I397,-999),-999),-999),-999),-999),-999)</f>
        <v>6.2294000000000002E-2</v>
      </c>
      <c r="G397" s="9">
        <f>Raw!G397</f>
        <v>0.89486100000000002</v>
      </c>
      <c r="H397" s="9">
        <f>IF(Raw!$G397&gt;$C$8,IF(Raw!$Q397&gt;$C$8,IF(Raw!$N397&gt;$C$9,IF(Raw!$N397&lt;$A$9,IF(Raw!$X397&gt;$C$9,IF(Raw!$X397&lt;$A$9,Raw!L397,-999),-999),-999),-999),-999),-999)</f>
        <v>551.6</v>
      </c>
      <c r="I397" s="9">
        <f>IF(Raw!$G397&gt;$C$8,IF(Raw!$Q397&gt;$C$8,IF(Raw!$N397&gt;$C$9,IF(Raw!$N397&lt;$A$9,IF(Raw!$X397&gt;$C$9,IF(Raw!$X397&lt;$A$9,Raw!M397,-999),-999),-999),-999),-999),-999)</f>
        <v>0.31427899999999998</v>
      </c>
      <c r="J397" s="9">
        <f>IF(Raw!$G397&gt;$C$8,IF(Raw!$Q397&gt;$C$8,IF(Raw!$N397&gt;$C$9,IF(Raw!$N397&lt;$A$9,IF(Raw!$X397&gt;$C$9,IF(Raw!$X397&lt;$A$9,Raw!N397,-999),-999),-999),-999),-999),-999)</f>
        <v>1081</v>
      </c>
      <c r="K397" s="9">
        <f>IF(Raw!$G397&gt;$C$8,IF(Raw!$Q397&gt;$C$8,IF(Raw!$N397&gt;$C$9,IF(Raw!$N397&lt;$A$9,IF(Raw!$X397&gt;$C$9,IF(Raw!$X397&lt;$A$9,Raw!R397,-999),-999),-999),-999),-999),-999)</f>
        <v>3.0681E-2</v>
      </c>
      <c r="L397" s="9">
        <f>IF(Raw!$G397&gt;$C$8,IF(Raw!$Q397&gt;$C$8,IF(Raw!$N397&gt;$C$9,IF(Raw!$N397&lt;$A$9,IF(Raw!$X397&gt;$C$9,IF(Raw!$X397&lt;$A$9,Raw!S397,-999),-999),-999),-999),-999),-999)</f>
        <v>6.1540999999999998E-2</v>
      </c>
      <c r="M397" s="9">
        <f>Raw!Q397</f>
        <v>0.91959999999999997</v>
      </c>
      <c r="N397" s="9">
        <f>IF(Raw!$G397&gt;$C$8,IF(Raw!$Q397&gt;$C$8,IF(Raw!$N397&gt;$C$9,IF(Raw!$N397&lt;$A$9,IF(Raw!$X397&gt;$C$9,IF(Raw!$X397&lt;$A$9,Raw!V397,-999),-999),-999),-999),-999),-999)</f>
        <v>737</v>
      </c>
      <c r="O397" s="9">
        <f>IF(Raw!$G397&gt;$C$8,IF(Raw!$Q397&gt;$C$8,IF(Raw!$N397&gt;$C$9,IF(Raw!$N397&lt;$A$9,IF(Raw!$X397&gt;$C$9,IF(Raw!$X397&lt;$A$9,Raw!W397,-999),-999),-999),-999),-999),-999)</f>
        <v>2.4390000000000002E-3</v>
      </c>
      <c r="P397" s="9">
        <f>IF(Raw!$G397&gt;$C$8,IF(Raw!$Q397&gt;$C$8,IF(Raw!$N397&gt;$C$9,IF(Raw!$N397&lt;$A$9,IF(Raw!$X397&gt;$C$9,IF(Raw!$X397&lt;$A$9,Raw!X397,-999),-999),-999),-999),-999),-999)</f>
        <v>833</v>
      </c>
      <c r="R397" s="9">
        <f t="shared" si="95"/>
        <v>2.2790999999999999E-2</v>
      </c>
      <c r="S397" s="9">
        <f t="shared" si="96"/>
        <v>0.36586188075898157</v>
      </c>
      <c r="T397" s="9">
        <f t="shared" si="97"/>
        <v>3.0859999999999999E-2</v>
      </c>
      <c r="U397" s="9">
        <f t="shared" si="98"/>
        <v>0.50145431500950588</v>
      </c>
      <c r="V397" s="15">
        <f t="shared" si="99"/>
        <v>0</v>
      </c>
      <c r="X397" s="11">
        <f t="shared" si="100"/>
        <v>9.692199999999998E+18</v>
      </c>
      <c r="Y397" s="11">
        <f t="shared" si="101"/>
        <v>5.5159999999999998E-18</v>
      </c>
      <c r="Z397" s="11">
        <f t="shared" si="102"/>
        <v>1.0809999999999999E-3</v>
      </c>
      <c r="AA397" s="16">
        <f t="shared" si="103"/>
        <v>5.4635105945003357E-2</v>
      </c>
      <c r="AB397" s="9">
        <f t="shared" si="104"/>
        <v>3.2367039369462801E-2</v>
      </c>
      <c r="AC397" s="9">
        <f t="shared" si="105"/>
        <v>0.94536489405499669</v>
      </c>
      <c r="AD397" s="15">
        <f t="shared" si="106"/>
        <v>50.541263593897654</v>
      </c>
      <c r="AE397" s="3">
        <f t="shared" si="107"/>
        <v>664.12639999999976</v>
      </c>
      <c r="AF397" s="2">
        <f t="shared" si="108"/>
        <v>0.25</v>
      </c>
      <c r="AG397" s="9">
        <f t="shared" si="109"/>
        <v>1.9495488242456019E-2</v>
      </c>
      <c r="AH397" s="2">
        <f t="shared" si="110"/>
        <v>0.94337653010725053</v>
      </c>
    </row>
    <row r="398" spans="1:34">
      <c r="A398" s="1">
        <f>Raw!A398</f>
        <v>385</v>
      </c>
      <c r="B398" s="14">
        <f>Raw!B398</f>
        <v>0.45800925925925928</v>
      </c>
      <c r="C398" s="15">
        <f>Raw!C398</f>
        <v>69</v>
      </c>
      <c r="D398" s="15">
        <f>IF(C398&gt;0.5,Raw!D398*D$11,-999)</f>
        <v>15.2</v>
      </c>
      <c r="E398" s="9">
        <f>IF(Raw!$G398&gt;$C$8,IF(Raw!$Q398&gt;$C$8,IF(Raw!$N398&gt;$C$9,IF(Raw!$N398&lt;$A$9,IF(Raw!$X398&gt;$C$9,IF(Raw!$X398&lt;$A$9,Raw!H398,-999),-999),-999),-999),-999),-999)</f>
        <v>3.6098999999999999E-2</v>
      </c>
      <c r="F398" s="9">
        <f>IF(Raw!$G398&gt;$C$8,IF(Raw!$Q398&gt;$C$8,IF(Raw!$N398&gt;$C$9,IF(Raw!$N398&lt;$A$9,IF(Raw!$X398&gt;$C$9,IF(Raw!$X398&lt;$A$9,Raw!I398,-999),-999),-999),-999),-999),-999)</f>
        <v>6.0557E-2</v>
      </c>
      <c r="G398" s="9">
        <f>Raw!G398</f>
        <v>0.86494400000000005</v>
      </c>
      <c r="H398" s="9">
        <f>IF(Raw!$G398&gt;$C$8,IF(Raw!$Q398&gt;$C$8,IF(Raw!$N398&gt;$C$9,IF(Raw!$N398&lt;$A$9,IF(Raw!$X398&gt;$C$9,IF(Raw!$X398&lt;$A$9,Raw!L398,-999),-999),-999),-999),-999),-999)</f>
        <v>509</v>
      </c>
      <c r="I398" s="9">
        <f>IF(Raw!$G398&gt;$C$8,IF(Raw!$Q398&gt;$C$8,IF(Raw!$N398&gt;$C$9,IF(Raw!$N398&lt;$A$9,IF(Raw!$X398&gt;$C$9,IF(Raw!$X398&lt;$A$9,Raw!M398,-999),-999),-999),-999),-999),-999)</f>
        <v>2.4390000000000002E-3</v>
      </c>
      <c r="J398" s="9">
        <f>IF(Raw!$G398&gt;$C$8,IF(Raw!$Q398&gt;$C$8,IF(Raw!$N398&gt;$C$9,IF(Raw!$N398&lt;$A$9,IF(Raw!$X398&gt;$C$9,IF(Raw!$X398&lt;$A$9,Raw!N398,-999),-999),-999),-999),-999),-999)</f>
        <v>1107</v>
      </c>
      <c r="K398" s="9">
        <f>IF(Raw!$G398&gt;$C$8,IF(Raw!$Q398&gt;$C$8,IF(Raw!$N398&gt;$C$9,IF(Raw!$N398&lt;$A$9,IF(Raw!$X398&gt;$C$9,IF(Raw!$X398&lt;$A$9,Raw!R398,-999),-999),-999),-999),-999),-999)</f>
        <v>4.3484000000000002E-2</v>
      </c>
      <c r="L398" s="9">
        <f>IF(Raw!$G398&gt;$C$8,IF(Raw!$Q398&gt;$C$8,IF(Raw!$N398&gt;$C$9,IF(Raw!$N398&lt;$A$9,IF(Raw!$X398&gt;$C$9,IF(Raw!$X398&lt;$A$9,Raw!S398,-999),-999),-999),-999),-999),-999)</f>
        <v>7.5884999999999994E-2</v>
      </c>
      <c r="M398" s="9">
        <f>Raw!Q398</f>
        <v>0.92593199999999998</v>
      </c>
      <c r="N398" s="9">
        <f>IF(Raw!$G398&gt;$C$8,IF(Raw!$Q398&gt;$C$8,IF(Raw!$N398&gt;$C$9,IF(Raw!$N398&lt;$A$9,IF(Raw!$X398&gt;$C$9,IF(Raw!$X398&lt;$A$9,Raw!V398,-999),-999),-999),-999),-999),-999)</f>
        <v>615.4</v>
      </c>
      <c r="O398" s="9">
        <f>IF(Raw!$G398&gt;$C$8,IF(Raw!$Q398&gt;$C$8,IF(Raw!$N398&gt;$C$9,IF(Raw!$N398&lt;$A$9,IF(Raw!$X398&gt;$C$9,IF(Raw!$X398&lt;$A$9,Raw!W398,-999),-999),-999),-999),-999),-999)</f>
        <v>2.4390000000000002E-3</v>
      </c>
      <c r="P398" s="9">
        <f>IF(Raw!$G398&gt;$C$8,IF(Raw!$Q398&gt;$C$8,IF(Raw!$N398&gt;$C$9,IF(Raw!$N398&lt;$A$9,IF(Raw!$X398&gt;$C$9,IF(Raw!$X398&lt;$A$9,Raw!X398,-999),-999),-999),-999),-999),-999)</f>
        <v>491</v>
      </c>
      <c r="R398" s="9">
        <f t="shared" si="95"/>
        <v>2.4458000000000001E-2</v>
      </c>
      <c r="S398" s="9">
        <f t="shared" si="96"/>
        <v>0.40388394405271066</v>
      </c>
      <c r="T398" s="9">
        <f t="shared" si="97"/>
        <v>3.2400999999999992E-2</v>
      </c>
      <c r="U398" s="9">
        <f t="shared" si="98"/>
        <v>0.42697502800289905</v>
      </c>
      <c r="V398" s="15">
        <f t="shared" si="99"/>
        <v>0</v>
      </c>
      <c r="X398" s="11">
        <f t="shared" si="100"/>
        <v>9.150399999999998E+18</v>
      </c>
      <c r="Y398" s="11">
        <f t="shared" si="101"/>
        <v>5.0899999999999999E-18</v>
      </c>
      <c r="Z398" s="11">
        <f t="shared" si="102"/>
        <v>1.1069999999999999E-3</v>
      </c>
      <c r="AA398" s="16">
        <f t="shared" si="103"/>
        <v>4.9031117178464742E-2</v>
      </c>
      <c r="AB398" s="9">
        <f t="shared" si="104"/>
        <v>4.5072657227699438E-2</v>
      </c>
      <c r="AC398" s="9">
        <f t="shared" si="105"/>
        <v>0.95096888282153524</v>
      </c>
      <c r="AD398" s="15">
        <f t="shared" si="106"/>
        <v>44.291885436734184</v>
      </c>
      <c r="AE398" s="3">
        <f t="shared" si="107"/>
        <v>612.83599999999979</v>
      </c>
      <c r="AF398" s="2">
        <f t="shared" si="108"/>
        <v>0.25</v>
      </c>
      <c r="AG398" s="9">
        <f t="shared" si="109"/>
        <v>1.4547330018962133E-2</v>
      </c>
      <c r="AH398" s="2">
        <f t="shared" si="110"/>
        <v>0.70393772881907857</v>
      </c>
    </row>
    <row r="399" spans="1:34">
      <c r="A399" s="1">
        <f>Raw!A399</f>
        <v>386</v>
      </c>
      <c r="B399" s="14">
        <f>Raw!B399</f>
        <v>0.45806712962962964</v>
      </c>
      <c r="C399" s="15">
        <f>Raw!C399</f>
        <v>67.2</v>
      </c>
      <c r="D399" s="15">
        <f>IF(C399&gt;0.5,Raw!D399*D$11,-999)</f>
        <v>16.100000000000001</v>
      </c>
      <c r="E399" s="9">
        <f>IF(Raw!$G399&gt;$C$8,IF(Raw!$Q399&gt;$C$8,IF(Raw!$N399&gt;$C$9,IF(Raw!$N399&lt;$A$9,IF(Raw!$X399&gt;$C$9,IF(Raw!$X399&lt;$A$9,Raw!H399,-999),-999),-999),-999),-999),-999)</f>
        <v>4.0626000000000002E-2</v>
      </c>
      <c r="F399" s="9">
        <f>IF(Raw!$G399&gt;$C$8,IF(Raw!$Q399&gt;$C$8,IF(Raw!$N399&gt;$C$9,IF(Raw!$N399&lt;$A$9,IF(Raw!$X399&gt;$C$9,IF(Raw!$X399&lt;$A$9,Raw!I399,-999),-999),-999),-999),-999),-999)</f>
        <v>6.8498000000000003E-2</v>
      </c>
      <c r="G399" s="9">
        <f>Raw!G399</f>
        <v>0.89386299999999996</v>
      </c>
      <c r="H399" s="9">
        <f>IF(Raw!$G399&gt;$C$8,IF(Raw!$Q399&gt;$C$8,IF(Raw!$N399&gt;$C$9,IF(Raw!$N399&lt;$A$9,IF(Raw!$X399&gt;$C$9,IF(Raw!$X399&lt;$A$9,Raw!L399,-999),-999),-999),-999),-999),-999)</f>
        <v>577.9</v>
      </c>
      <c r="I399" s="9">
        <f>IF(Raw!$G399&gt;$C$8,IF(Raw!$Q399&gt;$C$8,IF(Raw!$N399&gt;$C$9,IF(Raw!$N399&lt;$A$9,IF(Raw!$X399&gt;$C$9,IF(Raw!$X399&lt;$A$9,Raw!M399,-999),-999),-999),-999),-999),-999)</f>
        <v>2.4390000000000002E-3</v>
      </c>
      <c r="J399" s="9">
        <f>IF(Raw!$G399&gt;$C$8,IF(Raw!$Q399&gt;$C$8,IF(Raw!$N399&gt;$C$9,IF(Raw!$N399&lt;$A$9,IF(Raw!$X399&gt;$C$9,IF(Raw!$X399&lt;$A$9,Raw!N399,-999),-999),-999),-999),-999),-999)</f>
        <v>736</v>
      </c>
      <c r="K399" s="9">
        <f>IF(Raw!$G399&gt;$C$8,IF(Raw!$Q399&gt;$C$8,IF(Raw!$N399&gt;$C$9,IF(Raw!$N399&lt;$A$9,IF(Raw!$X399&gt;$C$9,IF(Raw!$X399&lt;$A$9,Raw!R399,-999),-999),-999),-999),-999),-999)</f>
        <v>3.4465999999999997E-2</v>
      </c>
      <c r="L399" s="9">
        <f>IF(Raw!$G399&gt;$C$8,IF(Raw!$Q399&gt;$C$8,IF(Raw!$N399&gt;$C$9,IF(Raw!$N399&lt;$A$9,IF(Raw!$X399&gt;$C$9,IF(Raw!$X399&lt;$A$9,Raw!S399,-999),-999),-999),-999),-999),-999)</f>
        <v>6.4311999999999994E-2</v>
      </c>
      <c r="M399" s="9">
        <f>Raw!Q399</f>
        <v>0.92020100000000005</v>
      </c>
      <c r="N399" s="9">
        <f>IF(Raw!$G399&gt;$C$8,IF(Raw!$Q399&gt;$C$8,IF(Raw!$N399&gt;$C$9,IF(Raw!$N399&lt;$A$9,IF(Raw!$X399&gt;$C$9,IF(Raw!$X399&lt;$A$9,Raw!V399,-999),-999),-999),-999),-999),-999)</f>
        <v>681.2</v>
      </c>
      <c r="O399" s="9">
        <f>IF(Raw!$G399&gt;$C$8,IF(Raw!$Q399&gt;$C$8,IF(Raw!$N399&gt;$C$9,IF(Raw!$N399&lt;$A$9,IF(Raw!$X399&gt;$C$9,IF(Raw!$X399&lt;$A$9,Raw!W399,-999),-999),-999),-999),-999),-999)</f>
        <v>2.4390000000000002E-3</v>
      </c>
      <c r="P399" s="9">
        <f>IF(Raw!$G399&gt;$C$8,IF(Raw!$Q399&gt;$C$8,IF(Raw!$N399&gt;$C$9,IF(Raw!$N399&lt;$A$9,IF(Raw!$X399&gt;$C$9,IF(Raw!$X399&lt;$A$9,Raw!X399,-999),-999),-999),-999),-999),-999)</f>
        <v>2222</v>
      </c>
      <c r="R399" s="9">
        <f t="shared" ref="R399:R462" si="111">F399-E399</f>
        <v>2.7872000000000001E-2</v>
      </c>
      <c r="S399" s="9">
        <f t="shared" ref="S399:S462" si="112">R399/F399</f>
        <v>0.40690239131069522</v>
      </c>
      <c r="T399" s="9">
        <f t="shared" ref="T399:T462" si="113">L399-K399</f>
        <v>2.9845999999999998E-2</v>
      </c>
      <c r="U399" s="9">
        <f t="shared" ref="U399:U462" si="114">T399/L399</f>
        <v>0.46408135340216444</v>
      </c>
      <c r="V399" s="15">
        <f t="shared" ref="V399:V462" si="115">IF(L399&gt;0,L399*V$8+V$10,-999)</f>
        <v>0</v>
      </c>
      <c r="X399" s="11">
        <f t="shared" ref="X399:X462" si="116">D399*6.02*10^23*10^(-6)</f>
        <v>9.692199999999998E+18</v>
      </c>
      <c r="Y399" s="11">
        <f t="shared" ref="Y399:Y462" si="117">H399*10^(-20)</f>
        <v>5.7789999999999998E-18</v>
      </c>
      <c r="Z399" s="11">
        <f t="shared" ref="Z399:Z462" si="118">J399*10^(-6)</f>
        <v>7.36E-4</v>
      </c>
      <c r="AA399" s="16">
        <f t="shared" ref="AA399:AA462" si="119">IF(Z399&gt;0,(X399*Y399/(X399*Y399+1/Z399)),1)</f>
        <v>3.9592105439821751E-2</v>
      </c>
      <c r="AB399" s="9">
        <f t="shared" ref="AB399:AB462" si="120">K399+T399*AA399</f>
        <v>3.5647665978956918E-2</v>
      </c>
      <c r="AC399" s="9">
        <f t="shared" ref="AC399:AC462" si="121">IF(T399&gt;0,(L399-AB399)/T399,-999)</f>
        <v>0.96040789456017817</v>
      </c>
      <c r="AD399" s="15">
        <f t="shared" ref="AD399:AD462" si="122">IF(AC399&gt;0,X399*Y399*AC399,-999)</f>
        <v>53.793621521496931</v>
      </c>
      <c r="AE399" s="3">
        <f t="shared" ref="AE399:AE462" si="123">AE$9*Y399</f>
        <v>695.79159999999979</v>
      </c>
      <c r="AF399" s="2">
        <f t="shared" ref="AF399:AF462" si="124">IF(AD399&lt;=AE399,AF$6,AF$6/(AD399/AE399))</f>
        <v>0.25</v>
      </c>
      <c r="AG399" s="9">
        <f t="shared" ref="AG399:AG462" si="125">AD399*AF399*$AG$6*U399/AG$8</f>
        <v>1.9203551292384689E-2</v>
      </c>
      <c r="AH399" s="2">
        <f t="shared" ref="AH399:AH462" si="126">((AG399*12.01)/893.5)*3600</f>
        <v>0.929249853024672</v>
      </c>
    </row>
    <row r="400" spans="1:34">
      <c r="A400" s="1">
        <f>Raw!A400</f>
        <v>387</v>
      </c>
      <c r="B400" s="14">
        <f>Raw!B400</f>
        <v>0.45812499999999995</v>
      </c>
      <c r="C400" s="15">
        <f>Raw!C400</f>
        <v>66.7</v>
      </c>
      <c r="D400" s="15">
        <f>IF(C400&gt;0.5,Raw!D400*D$11,-999)</f>
        <v>17</v>
      </c>
      <c r="E400" s="9">
        <f>IF(Raw!$G400&gt;$C$8,IF(Raw!$Q400&gt;$C$8,IF(Raw!$N400&gt;$C$9,IF(Raw!$N400&lt;$A$9,IF(Raw!$X400&gt;$C$9,IF(Raw!$X400&lt;$A$9,Raw!H400,-999),-999),-999),-999),-999),-999)</f>
        <v>3.3777000000000001E-2</v>
      </c>
      <c r="F400" s="9">
        <f>IF(Raw!$G400&gt;$C$8,IF(Raw!$Q400&gt;$C$8,IF(Raw!$N400&gt;$C$9,IF(Raw!$N400&lt;$A$9,IF(Raw!$X400&gt;$C$9,IF(Raw!$X400&lt;$A$9,Raw!I400,-999),-999),-999),-999),-999),-999)</f>
        <v>5.9873999999999997E-2</v>
      </c>
      <c r="G400" s="9">
        <f>Raw!G400</f>
        <v>0.88960899999999998</v>
      </c>
      <c r="H400" s="9">
        <f>IF(Raw!$G400&gt;$C$8,IF(Raw!$Q400&gt;$C$8,IF(Raw!$N400&gt;$C$9,IF(Raw!$N400&lt;$A$9,IF(Raw!$X400&gt;$C$9,IF(Raw!$X400&lt;$A$9,Raw!L400,-999),-999),-999),-999),-999),-999)</f>
        <v>615.4</v>
      </c>
      <c r="I400" s="9">
        <f>IF(Raw!$G400&gt;$C$8,IF(Raw!$Q400&gt;$C$8,IF(Raw!$N400&gt;$C$9,IF(Raw!$N400&lt;$A$9,IF(Raw!$X400&gt;$C$9,IF(Raw!$X400&lt;$A$9,Raw!M400,-999),-999),-999),-999),-999),-999)</f>
        <v>2.4390000000000002E-3</v>
      </c>
      <c r="J400" s="9">
        <f>IF(Raw!$G400&gt;$C$8,IF(Raw!$Q400&gt;$C$8,IF(Raw!$N400&gt;$C$9,IF(Raw!$N400&lt;$A$9,IF(Raw!$X400&gt;$C$9,IF(Raw!$X400&lt;$A$9,Raw!N400,-999),-999),-999),-999),-999),-999)</f>
        <v>1191</v>
      </c>
      <c r="K400" s="9">
        <f>IF(Raw!$G400&gt;$C$8,IF(Raw!$Q400&gt;$C$8,IF(Raw!$N400&gt;$C$9,IF(Raw!$N400&lt;$A$9,IF(Raw!$X400&gt;$C$9,IF(Raw!$X400&lt;$A$9,Raw!R400,-999),-999),-999),-999),-999),-999)</f>
        <v>3.4359000000000001E-2</v>
      </c>
      <c r="L400" s="9">
        <f>IF(Raw!$G400&gt;$C$8,IF(Raw!$Q400&gt;$C$8,IF(Raw!$N400&gt;$C$9,IF(Raw!$N400&lt;$A$9,IF(Raw!$X400&gt;$C$9,IF(Raw!$X400&lt;$A$9,Raw!S400,-999),-999),-999),-999),-999),-999)</f>
        <v>5.9727000000000002E-2</v>
      </c>
      <c r="M400" s="9">
        <f>Raw!Q400</f>
        <v>0.92657599999999996</v>
      </c>
      <c r="N400" s="9">
        <f>IF(Raw!$G400&gt;$C$8,IF(Raw!$Q400&gt;$C$8,IF(Raw!$N400&gt;$C$9,IF(Raw!$N400&lt;$A$9,IF(Raw!$X400&gt;$C$9,IF(Raw!$X400&lt;$A$9,Raw!V400,-999),-999),-999),-999),-999),-999)</f>
        <v>599.20000000000005</v>
      </c>
      <c r="O400" s="9">
        <f>IF(Raw!$G400&gt;$C$8,IF(Raw!$Q400&gt;$C$8,IF(Raw!$N400&gt;$C$9,IF(Raw!$N400&lt;$A$9,IF(Raw!$X400&gt;$C$9,IF(Raw!$X400&lt;$A$9,Raw!W400,-999),-999),-999),-999),-999),-999)</f>
        <v>2.4390000000000002E-3</v>
      </c>
      <c r="P400" s="9">
        <f>IF(Raw!$G400&gt;$C$8,IF(Raw!$Q400&gt;$C$8,IF(Raw!$N400&gt;$C$9,IF(Raw!$N400&lt;$A$9,IF(Raw!$X400&gt;$C$9,IF(Raw!$X400&lt;$A$9,Raw!X400,-999),-999),-999),-999),-999),-999)</f>
        <v>1148</v>
      </c>
      <c r="R400" s="9">
        <f t="shared" si="111"/>
        <v>2.6096999999999995E-2</v>
      </c>
      <c r="S400" s="9">
        <f t="shared" si="112"/>
        <v>0.43586531716604865</v>
      </c>
      <c r="T400" s="9">
        <f t="shared" si="113"/>
        <v>2.5368000000000002E-2</v>
      </c>
      <c r="U400" s="9">
        <f t="shared" si="114"/>
        <v>0.42473253302526498</v>
      </c>
      <c r="V400" s="15">
        <f t="shared" si="115"/>
        <v>0</v>
      </c>
      <c r="X400" s="11">
        <f t="shared" si="116"/>
        <v>1.0233999999999998E+19</v>
      </c>
      <c r="Y400" s="11">
        <f t="shared" si="117"/>
        <v>6.1539999999999998E-18</v>
      </c>
      <c r="Z400" s="11">
        <f t="shared" si="118"/>
        <v>1.191E-3</v>
      </c>
      <c r="AA400" s="16">
        <f t="shared" si="119"/>
        <v>6.9775422647375865E-2</v>
      </c>
      <c r="AB400" s="9">
        <f t="shared" si="120"/>
        <v>3.6129062921718628E-2</v>
      </c>
      <c r="AC400" s="9">
        <f t="shared" si="121"/>
        <v>0.93022457735262432</v>
      </c>
      <c r="AD400" s="15">
        <f t="shared" si="122"/>
        <v>58.585577369753047</v>
      </c>
      <c r="AE400" s="3">
        <f t="shared" si="123"/>
        <v>740.94159999999977</v>
      </c>
      <c r="AF400" s="2">
        <f t="shared" si="124"/>
        <v>0.25</v>
      </c>
      <c r="AG400" s="9">
        <f t="shared" si="125"/>
        <v>1.9140923596156042E-2</v>
      </c>
      <c r="AH400" s="2">
        <f t="shared" si="126"/>
        <v>0.9262193313972048</v>
      </c>
    </row>
    <row r="401" spans="1:34">
      <c r="A401" s="1">
        <f>Raw!A401</f>
        <v>388</v>
      </c>
      <c r="B401" s="14">
        <f>Raw!B401</f>
        <v>0.45817129629629627</v>
      </c>
      <c r="C401" s="15">
        <f>Raw!C401</f>
        <v>65</v>
      </c>
      <c r="D401" s="15">
        <f>IF(C401&gt;0.5,Raw!D401*D$11,-999)</f>
        <v>18.8</v>
      </c>
      <c r="E401" s="9">
        <f>IF(Raw!$G401&gt;$C$8,IF(Raw!$Q401&gt;$C$8,IF(Raw!$N401&gt;$C$9,IF(Raw!$N401&lt;$A$9,IF(Raw!$X401&gt;$C$9,IF(Raw!$X401&lt;$A$9,Raw!H401,-999),-999),-999),-999),-999),-999)</f>
        <v>3.9024999999999997E-2</v>
      </c>
      <c r="F401" s="9">
        <f>IF(Raw!$G401&gt;$C$8,IF(Raw!$Q401&gt;$C$8,IF(Raw!$N401&gt;$C$9,IF(Raw!$N401&lt;$A$9,IF(Raw!$X401&gt;$C$9,IF(Raw!$X401&lt;$A$9,Raw!I401,-999),-999),-999),-999),-999),-999)</f>
        <v>6.3624E-2</v>
      </c>
      <c r="G401" s="9">
        <f>Raw!G401</f>
        <v>0.91699699999999995</v>
      </c>
      <c r="H401" s="9">
        <f>IF(Raw!$G401&gt;$C$8,IF(Raw!$Q401&gt;$C$8,IF(Raw!$N401&gt;$C$9,IF(Raw!$N401&lt;$A$9,IF(Raw!$X401&gt;$C$9,IF(Raw!$X401&lt;$A$9,Raw!L401,-999),-999),-999),-999),-999),-999)</f>
        <v>530.29999999999995</v>
      </c>
      <c r="I401" s="9">
        <f>IF(Raw!$G401&gt;$C$8,IF(Raw!$Q401&gt;$C$8,IF(Raw!$N401&gt;$C$9,IF(Raw!$N401&lt;$A$9,IF(Raw!$X401&gt;$C$9,IF(Raw!$X401&lt;$A$9,Raw!M401,-999),-999),-999),-999),-999),-999)</f>
        <v>2.4390000000000002E-3</v>
      </c>
      <c r="J401" s="9">
        <f>IF(Raw!$G401&gt;$C$8,IF(Raw!$Q401&gt;$C$8,IF(Raw!$N401&gt;$C$9,IF(Raw!$N401&lt;$A$9,IF(Raw!$X401&gt;$C$9,IF(Raw!$X401&lt;$A$9,Raw!N401,-999),-999),-999),-999),-999),-999)</f>
        <v>814</v>
      </c>
      <c r="K401" s="9">
        <f>IF(Raw!$G401&gt;$C$8,IF(Raw!$Q401&gt;$C$8,IF(Raw!$N401&gt;$C$9,IF(Raw!$N401&lt;$A$9,IF(Raw!$X401&gt;$C$9,IF(Raw!$X401&lt;$A$9,Raw!R401,-999),-999),-999),-999),-999),-999)</f>
        <v>3.465E-2</v>
      </c>
      <c r="L401" s="9">
        <f>IF(Raw!$G401&gt;$C$8,IF(Raw!$Q401&gt;$C$8,IF(Raw!$N401&gt;$C$9,IF(Raw!$N401&lt;$A$9,IF(Raw!$X401&gt;$C$9,IF(Raw!$X401&lt;$A$9,Raw!S401,-999),-999),-999),-999),-999),-999)</f>
        <v>6.3671000000000005E-2</v>
      </c>
      <c r="M401" s="9">
        <f>Raw!Q401</f>
        <v>0.93264199999999997</v>
      </c>
      <c r="N401" s="9">
        <f>IF(Raw!$G401&gt;$C$8,IF(Raw!$Q401&gt;$C$8,IF(Raw!$N401&gt;$C$9,IF(Raw!$N401&lt;$A$9,IF(Raw!$X401&gt;$C$9,IF(Raw!$X401&lt;$A$9,Raw!V401,-999),-999),-999),-999),-999),-999)</f>
        <v>646.79999999999995</v>
      </c>
      <c r="O401" s="9">
        <f>IF(Raw!$G401&gt;$C$8,IF(Raw!$Q401&gt;$C$8,IF(Raw!$N401&gt;$C$9,IF(Raw!$N401&lt;$A$9,IF(Raw!$X401&gt;$C$9,IF(Raw!$X401&lt;$A$9,Raw!W401,-999),-999),-999),-999),-999),-999)</f>
        <v>2.4390000000000002E-3</v>
      </c>
      <c r="P401" s="9">
        <f>IF(Raw!$G401&gt;$C$8,IF(Raw!$Q401&gt;$C$8,IF(Raw!$N401&gt;$C$9,IF(Raw!$N401&lt;$A$9,IF(Raw!$X401&gt;$C$9,IF(Raw!$X401&lt;$A$9,Raw!X401,-999),-999),-999),-999),-999),-999)</f>
        <v>1469</v>
      </c>
      <c r="R401" s="9">
        <f t="shared" si="111"/>
        <v>2.4599000000000003E-2</v>
      </c>
      <c r="S401" s="9">
        <f t="shared" si="112"/>
        <v>0.38663083113290586</v>
      </c>
      <c r="T401" s="9">
        <f t="shared" si="113"/>
        <v>2.9021000000000005E-2</v>
      </c>
      <c r="U401" s="9">
        <f t="shared" si="114"/>
        <v>0.4557962023527195</v>
      </c>
      <c r="V401" s="15">
        <f t="shared" si="115"/>
        <v>0</v>
      </c>
      <c r="X401" s="11">
        <f t="shared" si="116"/>
        <v>1.1317599999999998E+19</v>
      </c>
      <c r="Y401" s="11">
        <f t="shared" si="117"/>
        <v>5.3029999999999994E-18</v>
      </c>
      <c r="Z401" s="11">
        <f t="shared" si="118"/>
        <v>8.1399999999999994E-4</v>
      </c>
      <c r="AA401" s="16">
        <f t="shared" si="119"/>
        <v>4.6578481102545276E-2</v>
      </c>
      <c r="AB401" s="9">
        <f t="shared" si="120"/>
        <v>3.6001754100076964E-2</v>
      </c>
      <c r="AC401" s="9">
        <f t="shared" si="121"/>
        <v>0.95342151889745486</v>
      </c>
      <c r="AD401" s="15">
        <f t="shared" si="122"/>
        <v>57.22172125619813</v>
      </c>
      <c r="AE401" s="3">
        <f t="shared" si="123"/>
        <v>638.48119999999972</v>
      </c>
      <c r="AF401" s="2">
        <f t="shared" si="124"/>
        <v>0.25</v>
      </c>
      <c r="AG401" s="9">
        <f t="shared" si="125"/>
        <v>2.0062648646662302E-2</v>
      </c>
      <c r="AH401" s="2">
        <f t="shared" si="126"/>
        <v>0.9708211269021727</v>
      </c>
    </row>
    <row r="402" spans="1:34">
      <c r="A402" s="1">
        <f>Raw!A402</f>
        <v>389</v>
      </c>
      <c r="B402" s="14">
        <f>Raw!B402</f>
        <v>0.45822916666666669</v>
      </c>
      <c r="C402" s="15">
        <f>Raw!C402</f>
        <v>64.099999999999994</v>
      </c>
      <c r="D402" s="15">
        <f>IF(C402&gt;0.5,Raw!D402*D$11,-999)</f>
        <v>21.5</v>
      </c>
      <c r="E402" s="9">
        <f>IF(Raw!$G402&gt;$C$8,IF(Raw!$Q402&gt;$C$8,IF(Raw!$N402&gt;$C$9,IF(Raw!$N402&lt;$A$9,IF(Raw!$X402&gt;$C$9,IF(Raw!$X402&lt;$A$9,Raw!H402,-999),-999),-999),-999),-999),-999)</f>
        <v>4.0608999999999999E-2</v>
      </c>
      <c r="F402" s="9">
        <f>IF(Raw!$G402&gt;$C$8,IF(Raw!$Q402&gt;$C$8,IF(Raw!$N402&gt;$C$9,IF(Raw!$N402&lt;$A$9,IF(Raw!$X402&gt;$C$9,IF(Raw!$X402&lt;$A$9,Raw!I402,-999),-999),-999),-999),-999),-999)</f>
        <v>6.7747000000000002E-2</v>
      </c>
      <c r="G402" s="9">
        <f>Raw!G402</f>
        <v>0.93604100000000001</v>
      </c>
      <c r="H402" s="9">
        <f>IF(Raw!$G402&gt;$C$8,IF(Raw!$Q402&gt;$C$8,IF(Raw!$N402&gt;$C$9,IF(Raw!$N402&lt;$A$9,IF(Raw!$X402&gt;$C$9,IF(Raw!$X402&lt;$A$9,Raw!L402,-999),-999),-999),-999),-999),-999)</f>
        <v>572.9</v>
      </c>
      <c r="I402" s="9">
        <f>IF(Raw!$G402&gt;$C$8,IF(Raw!$Q402&gt;$C$8,IF(Raw!$N402&gt;$C$9,IF(Raw!$N402&lt;$A$9,IF(Raw!$X402&gt;$C$9,IF(Raw!$X402&lt;$A$9,Raw!M402,-999),-999),-999),-999),-999),-999)</f>
        <v>2.4390000000000002E-3</v>
      </c>
      <c r="J402" s="9">
        <f>IF(Raw!$G402&gt;$C$8,IF(Raw!$Q402&gt;$C$8,IF(Raw!$N402&gt;$C$9,IF(Raw!$N402&lt;$A$9,IF(Raw!$X402&gt;$C$9,IF(Raw!$X402&lt;$A$9,Raw!N402,-999),-999),-999),-999),-999),-999)</f>
        <v>1103</v>
      </c>
      <c r="K402" s="9">
        <f>IF(Raw!$G402&gt;$C$8,IF(Raw!$Q402&gt;$C$8,IF(Raw!$N402&gt;$C$9,IF(Raw!$N402&lt;$A$9,IF(Raw!$X402&gt;$C$9,IF(Raw!$X402&lt;$A$9,Raw!R402,-999),-999),-999),-999),-999),-999)</f>
        <v>3.3794999999999999E-2</v>
      </c>
      <c r="L402" s="9">
        <f>IF(Raw!$G402&gt;$C$8,IF(Raw!$Q402&gt;$C$8,IF(Raw!$N402&gt;$C$9,IF(Raw!$N402&lt;$A$9,IF(Raw!$X402&gt;$C$9,IF(Raw!$X402&lt;$A$9,Raw!S402,-999),-999),-999),-999),-999),-999)</f>
        <v>6.2591999999999995E-2</v>
      </c>
      <c r="M402" s="9">
        <f>Raw!Q402</f>
        <v>0.93649899999999997</v>
      </c>
      <c r="N402" s="9">
        <f>IF(Raw!$G402&gt;$C$8,IF(Raw!$Q402&gt;$C$8,IF(Raw!$N402&gt;$C$9,IF(Raw!$N402&lt;$A$9,IF(Raw!$X402&gt;$C$9,IF(Raw!$X402&lt;$A$9,Raw!V402,-999),-999),-999),-999),-999),-999)</f>
        <v>671.2</v>
      </c>
      <c r="O402" s="9">
        <f>IF(Raw!$G402&gt;$C$8,IF(Raw!$Q402&gt;$C$8,IF(Raw!$N402&gt;$C$9,IF(Raw!$N402&lt;$A$9,IF(Raw!$X402&gt;$C$9,IF(Raw!$X402&lt;$A$9,Raw!W402,-999),-999),-999),-999),-999),-999)</f>
        <v>2.4390000000000002E-3</v>
      </c>
      <c r="P402" s="9">
        <f>IF(Raw!$G402&gt;$C$8,IF(Raw!$Q402&gt;$C$8,IF(Raw!$N402&gt;$C$9,IF(Raw!$N402&lt;$A$9,IF(Raw!$X402&gt;$C$9,IF(Raw!$X402&lt;$A$9,Raw!X402,-999),-999),-999),-999),-999),-999)</f>
        <v>948</v>
      </c>
      <c r="R402" s="9">
        <f t="shared" si="111"/>
        <v>2.7138000000000002E-2</v>
      </c>
      <c r="S402" s="9">
        <f t="shared" si="112"/>
        <v>0.40057862340767858</v>
      </c>
      <c r="T402" s="9">
        <f t="shared" si="113"/>
        <v>2.8796999999999996E-2</v>
      </c>
      <c r="U402" s="9">
        <f t="shared" si="114"/>
        <v>0.46007476993865026</v>
      </c>
      <c r="V402" s="15">
        <f t="shared" si="115"/>
        <v>0</v>
      </c>
      <c r="X402" s="11">
        <f t="shared" si="116"/>
        <v>1.2942999999999996E+19</v>
      </c>
      <c r="Y402" s="11">
        <f t="shared" si="117"/>
        <v>5.7289999999999993E-18</v>
      </c>
      <c r="Z402" s="11">
        <f t="shared" si="118"/>
        <v>1.103E-3</v>
      </c>
      <c r="AA402" s="16">
        <f t="shared" si="119"/>
        <v>7.5604413570266787E-2</v>
      </c>
      <c r="AB402" s="9">
        <f t="shared" si="120"/>
        <v>3.5972180297582972E-2</v>
      </c>
      <c r="AC402" s="9">
        <f t="shared" si="121"/>
        <v>0.92439558642973318</v>
      </c>
      <c r="AD402" s="15">
        <f t="shared" si="122"/>
        <v>68.544345938591817</v>
      </c>
      <c r="AE402" s="3">
        <f t="shared" si="123"/>
        <v>689.77159999999969</v>
      </c>
      <c r="AF402" s="2">
        <f t="shared" si="124"/>
        <v>0.25</v>
      </c>
      <c r="AG402" s="9">
        <f t="shared" si="125"/>
        <v>2.425809552945607E-2</v>
      </c>
      <c r="AH402" s="2">
        <f t="shared" si="126"/>
        <v>1.1738366181438864</v>
      </c>
    </row>
    <row r="403" spans="1:34">
      <c r="A403" s="1">
        <f>Raw!A403</f>
        <v>390</v>
      </c>
      <c r="B403" s="14">
        <f>Raw!B403</f>
        <v>0.45828703703703705</v>
      </c>
      <c r="C403" s="15">
        <f>Raw!C403</f>
        <v>63.6</v>
      </c>
      <c r="D403" s="15">
        <f>IF(C403&gt;0.5,Raw!D403*D$11,-999)</f>
        <v>22.4</v>
      </c>
      <c r="E403" s="9">
        <f>IF(Raw!$G403&gt;$C$8,IF(Raw!$Q403&gt;$C$8,IF(Raw!$N403&gt;$C$9,IF(Raw!$N403&lt;$A$9,IF(Raw!$X403&gt;$C$9,IF(Raw!$X403&lt;$A$9,Raw!H403,-999),-999),-999),-999),-999),-999)</f>
        <v>4.2333000000000003E-2</v>
      </c>
      <c r="F403" s="9">
        <f>IF(Raw!$G403&gt;$C$8,IF(Raw!$Q403&gt;$C$8,IF(Raw!$N403&gt;$C$9,IF(Raw!$N403&lt;$A$9,IF(Raw!$X403&gt;$C$9,IF(Raw!$X403&lt;$A$9,Raw!I403,-999),-999),-999),-999),-999),-999)</f>
        <v>7.4151999999999996E-2</v>
      </c>
      <c r="G403" s="9">
        <f>Raw!G403</f>
        <v>0.919655</v>
      </c>
      <c r="H403" s="9">
        <f>IF(Raw!$G403&gt;$C$8,IF(Raw!$Q403&gt;$C$8,IF(Raw!$N403&gt;$C$9,IF(Raw!$N403&lt;$A$9,IF(Raw!$X403&gt;$C$9,IF(Raw!$X403&lt;$A$9,Raw!L403,-999),-999),-999),-999),-999),-999)</f>
        <v>615.4</v>
      </c>
      <c r="I403" s="9">
        <f>IF(Raw!$G403&gt;$C$8,IF(Raw!$Q403&gt;$C$8,IF(Raw!$N403&gt;$C$9,IF(Raw!$N403&lt;$A$9,IF(Raw!$X403&gt;$C$9,IF(Raw!$X403&lt;$A$9,Raw!M403,-999),-999),-999),-999),-999),-999)</f>
        <v>1.8225999999999999E-2</v>
      </c>
      <c r="J403" s="9">
        <f>IF(Raw!$G403&gt;$C$8,IF(Raw!$Q403&gt;$C$8,IF(Raw!$N403&gt;$C$9,IF(Raw!$N403&lt;$A$9,IF(Raw!$X403&gt;$C$9,IF(Raw!$X403&lt;$A$9,Raw!N403,-999),-999),-999),-999),-999),-999)</f>
        <v>1250</v>
      </c>
      <c r="K403" s="9">
        <f>IF(Raw!$G403&gt;$C$8,IF(Raw!$Q403&gt;$C$8,IF(Raw!$N403&gt;$C$9,IF(Raw!$N403&lt;$A$9,IF(Raw!$X403&gt;$C$9,IF(Raw!$X403&lt;$A$9,Raw!R403,-999),-999),-999),-999),-999),-999)</f>
        <v>3.6215999999999998E-2</v>
      </c>
      <c r="L403" s="9">
        <f>IF(Raw!$G403&gt;$C$8,IF(Raw!$Q403&gt;$C$8,IF(Raw!$N403&gt;$C$9,IF(Raw!$N403&lt;$A$9,IF(Raw!$X403&gt;$C$9,IF(Raw!$X403&lt;$A$9,Raw!S403,-999),-999),-999),-999),-999),-999)</f>
        <v>6.3777E-2</v>
      </c>
      <c r="M403" s="9">
        <f>Raw!Q403</f>
        <v>0.94920499999999997</v>
      </c>
      <c r="N403" s="9">
        <f>IF(Raw!$G403&gt;$C$8,IF(Raw!$Q403&gt;$C$8,IF(Raw!$N403&gt;$C$9,IF(Raw!$N403&lt;$A$9,IF(Raw!$X403&gt;$C$9,IF(Raw!$X403&lt;$A$9,Raw!V403,-999),-999),-999),-999),-999),-999)</f>
        <v>625.5</v>
      </c>
      <c r="O403" s="9">
        <f>IF(Raw!$G403&gt;$C$8,IF(Raw!$Q403&gt;$C$8,IF(Raw!$N403&gt;$C$9,IF(Raw!$N403&lt;$A$9,IF(Raw!$X403&gt;$C$9,IF(Raw!$X403&lt;$A$9,Raw!W403,-999),-999),-999),-999),-999),-999)</f>
        <v>2.4390000000000002E-3</v>
      </c>
      <c r="P403" s="9">
        <f>IF(Raw!$G403&gt;$C$8,IF(Raw!$Q403&gt;$C$8,IF(Raw!$N403&gt;$C$9,IF(Raw!$N403&lt;$A$9,IF(Raw!$X403&gt;$C$9,IF(Raw!$X403&lt;$A$9,Raw!X403,-999),-999),-999),-999),-999),-999)</f>
        <v>1135</v>
      </c>
      <c r="R403" s="9">
        <f t="shared" si="111"/>
        <v>3.1818999999999993E-2</v>
      </c>
      <c r="S403" s="9">
        <f t="shared" si="112"/>
        <v>0.42910508145430998</v>
      </c>
      <c r="T403" s="9">
        <f t="shared" si="113"/>
        <v>2.7561000000000002E-2</v>
      </c>
      <c r="U403" s="9">
        <f t="shared" si="114"/>
        <v>0.432146385060445</v>
      </c>
      <c r="V403" s="15">
        <f t="shared" si="115"/>
        <v>0</v>
      </c>
      <c r="X403" s="11">
        <f t="shared" si="116"/>
        <v>1.3484799999999996E+19</v>
      </c>
      <c r="Y403" s="11">
        <f t="shared" si="117"/>
        <v>6.1539999999999998E-18</v>
      </c>
      <c r="Z403" s="11">
        <f t="shared" si="118"/>
        <v>1.25E-3</v>
      </c>
      <c r="AA403" s="16">
        <f t="shared" si="119"/>
        <v>9.3982815158911256E-2</v>
      </c>
      <c r="AB403" s="9">
        <f t="shared" si="120"/>
        <v>3.8806260368594754E-2</v>
      </c>
      <c r="AC403" s="9">
        <f t="shared" si="121"/>
        <v>0.90601718484108862</v>
      </c>
      <c r="AD403" s="15">
        <f t="shared" si="122"/>
        <v>75.186252127128981</v>
      </c>
      <c r="AE403" s="3">
        <f t="shared" si="123"/>
        <v>740.94159999999977</v>
      </c>
      <c r="AF403" s="2">
        <f t="shared" si="124"/>
        <v>0.25</v>
      </c>
      <c r="AG403" s="9">
        <f t="shared" si="125"/>
        <v>2.4993436202293832E-2</v>
      </c>
      <c r="AH403" s="2">
        <f t="shared" si="126"/>
        <v>1.2094193706126202</v>
      </c>
    </row>
    <row r="404" spans="1:34">
      <c r="A404" s="1">
        <f>Raw!A404</f>
        <v>391</v>
      </c>
      <c r="B404" s="14">
        <f>Raw!B404</f>
        <v>0.45834490740740735</v>
      </c>
      <c r="C404" s="15">
        <f>Raw!C404</f>
        <v>62.3</v>
      </c>
      <c r="D404" s="15">
        <f>IF(C404&gt;0.5,Raw!D404*D$11,-999)</f>
        <v>22.4</v>
      </c>
      <c r="E404" s="9">
        <f>IF(Raw!$G404&gt;$C$8,IF(Raw!$Q404&gt;$C$8,IF(Raw!$N404&gt;$C$9,IF(Raw!$N404&lt;$A$9,IF(Raw!$X404&gt;$C$9,IF(Raw!$X404&lt;$A$9,Raw!H404,-999),-999),-999),-999),-999),-999)</f>
        <v>3.7959E-2</v>
      </c>
      <c r="F404" s="9">
        <f>IF(Raw!$G404&gt;$C$8,IF(Raw!$Q404&gt;$C$8,IF(Raw!$N404&gt;$C$9,IF(Raw!$N404&lt;$A$9,IF(Raw!$X404&gt;$C$9,IF(Raw!$X404&lt;$A$9,Raw!I404,-999),-999),-999),-999),-999),-999)</f>
        <v>6.5224000000000004E-2</v>
      </c>
      <c r="G404" s="9">
        <f>Raw!G404</f>
        <v>0.93095799999999995</v>
      </c>
      <c r="H404" s="9">
        <f>IF(Raw!$G404&gt;$C$8,IF(Raw!$Q404&gt;$C$8,IF(Raw!$N404&gt;$C$9,IF(Raw!$N404&lt;$A$9,IF(Raw!$X404&gt;$C$9,IF(Raw!$X404&lt;$A$9,Raw!L404,-999),-999),-999),-999),-999),-999)</f>
        <v>509</v>
      </c>
      <c r="I404" s="9">
        <f>IF(Raw!$G404&gt;$C$8,IF(Raw!$Q404&gt;$C$8,IF(Raw!$N404&gt;$C$9,IF(Raw!$N404&lt;$A$9,IF(Raw!$X404&gt;$C$9,IF(Raw!$X404&lt;$A$9,Raw!M404,-999),-999),-999),-999),-999),-999)</f>
        <v>2.4390000000000002E-3</v>
      </c>
      <c r="J404" s="9">
        <f>IF(Raw!$G404&gt;$C$8,IF(Raw!$Q404&gt;$C$8,IF(Raw!$N404&gt;$C$9,IF(Raw!$N404&lt;$A$9,IF(Raw!$X404&gt;$C$9,IF(Raw!$X404&lt;$A$9,Raw!N404,-999),-999),-999),-999),-999),-999)</f>
        <v>1184</v>
      </c>
      <c r="K404" s="9">
        <f>IF(Raw!$G404&gt;$C$8,IF(Raw!$Q404&gt;$C$8,IF(Raw!$N404&gt;$C$9,IF(Raw!$N404&lt;$A$9,IF(Raw!$X404&gt;$C$9,IF(Raw!$X404&lt;$A$9,Raw!R404,-999),-999),-999),-999),-999),-999)</f>
        <v>3.6940000000000001E-2</v>
      </c>
      <c r="L404" s="9">
        <f>IF(Raw!$G404&gt;$C$8,IF(Raw!$Q404&gt;$C$8,IF(Raw!$N404&gt;$C$9,IF(Raw!$N404&lt;$A$9,IF(Raw!$X404&gt;$C$9,IF(Raw!$X404&lt;$A$9,Raw!S404,-999),-999),-999),-999),-999),-999)</f>
        <v>6.6666000000000003E-2</v>
      </c>
      <c r="M404" s="9">
        <f>Raw!Q404</f>
        <v>0.93269999999999997</v>
      </c>
      <c r="N404" s="9">
        <f>IF(Raw!$G404&gt;$C$8,IF(Raw!$Q404&gt;$C$8,IF(Raw!$N404&gt;$C$9,IF(Raw!$N404&lt;$A$9,IF(Raw!$X404&gt;$C$9,IF(Raw!$X404&lt;$A$9,Raw!V404,-999),-999),-999),-999),-999),-999)</f>
        <v>564.70000000000005</v>
      </c>
      <c r="O404" s="9">
        <f>IF(Raw!$G404&gt;$C$8,IF(Raw!$Q404&gt;$C$8,IF(Raw!$N404&gt;$C$9,IF(Raw!$N404&lt;$A$9,IF(Raw!$X404&gt;$C$9,IF(Raw!$X404&lt;$A$9,Raw!W404,-999),-999),-999),-999),-999),-999)</f>
        <v>2.4390000000000002E-3</v>
      </c>
      <c r="P404" s="9">
        <f>IF(Raw!$G404&gt;$C$8,IF(Raw!$Q404&gt;$C$8,IF(Raw!$N404&gt;$C$9,IF(Raw!$N404&lt;$A$9,IF(Raw!$X404&gt;$C$9,IF(Raw!$X404&lt;$A$9,Raw!X404,-999),-999),-999),-999),-999),-999)</f>
        <v>582</v>
      </c>
      <c r="R404" s="9">
        <f t="shared" si="111"/>
        <v>2.7265000000000005E-2</v>
      </c>
      <c r="S404" s="9">
        <f t="shared" si="112"/>
        <v>0.41802097387464743</v>
      </c>
      <c r="T404" s="9">
        <f t="shared" si="113"/>
        <v>2.9726000000000002E-2</v>
      </c>
      <c r="U404" s="9">
        <f t="shared" si="114"/>
        <v>0.44589445894458946</v>
      </c>
      <c r="V404" s="15">
        <f t="shared" si="115"/>
        <v>0</v>
      </c>
      <c r="X404" s="11">
        <f t="shared" si="116"/>
        <v>1.3484799999999996E+19</v>
      </c>
      <c r="Y404" s="11">
        <f t="shared" si="117"/>
        <v>5.0899999999999999E-18</v>
      </c>
      <c r="Z404" s="11">
        <f t="shared" si="118"/>
        <v>1.1839999999999999E-3</v>
      </c>
      <c r="AA404" s="16">
        <f t="shared" si="119"/>
        <v>7.5159012134237632E-2</v>
      </c>
      <c r="AB404" s="9">
        <f t="shared" si="120"/>
        <v>3.9174176794702351E-2</v>
      </c>
      <c r="AC404" s="9">
        <f t="shared" si="121"/>
        <v>0.9248409878657623</v>
      </c>
      <c r="AD404" s="15">
        <f t="shared" si="122"/>
        <v>63.478895383646645</v>
      </c>
      <c r="AE404" s="3">
        <f t="shared" si="123"/>
        <v>612.83599999999979</v>
      </c>
      <c r="AF404" s="2">
        <f t="shared" si="124"/>
        <v>0.25</v>
      </c>
      <c r="AG404" s="9">
        <f t="shared" si="125"/>
        <v>2.1772990547301016E-2</v>
      </c>
      <c r="AH404" s="2">
        <f t="shared" si="126"/>
        <v>1.0535836813688939</v>
      </c>
    </row>
    <row r="405" spans="1:34">
      <c r="A405" s="1">
        <f>Raw!A405</f>
        <v>392</v>
      </c>
      <c r="B405" s="14">
        <f>Raw!B405</f>
        <v>0.45840277777777777</v>
      </c>
      <c r="C405" s="15">
        <f>Raw!C405</f>
        <v>61</v>
      </c>
      <c r="D405" s="15">
        <f>IF(C405&gt;0.5,Raw!D405*D$11,-999)</f>
        <v>26.9</v>
      </c>
      <c r="E405" s="9">
        <f>IF(Raw!$G405&gt;$C$8,IF(Raw!$Q405&gt;$C$8,IF(Raw!$N405&gt;$C$9,IF(Raw!$N405&lt;$A$9,IF(Raw!$X405&gt;$C$9,IF(Raw!$X405&lt;$A$9,Raw!H405,-999),-999),-999),-999),-999),-999)</f>
        <v>3.9473000000000001E-2</v>
      </c>
      <c r="F405" s="9">
        <f>IF(Raw!$G405&gt;$C$8,IF(Raw!$Q405&gt;$C$8,IF(Raw!$N405&gt;$C$9,IF(Raw!$N405&lt;$A$9,IF(Raw!$X405&gt;$C$9,IF(Raw!$X405&lt;$A$9,Raw!I405,-999),-999),-999),-999),-999),-999)</f>
        <v>6.3408999999999993E-2</v>
      </c>
      <c r="G405" s="9">
        <f>Raw!G405</f>
        <v>0.922871</v>
      </c>
      <c r="H405" s="9">
        <f>IF(Raw!$G405&gt;$C$8,IF(Raw!$Q405&gt;$C$8,IF(Raw!$N405&gt;$C$9,IF(Raw!$N405&lt;$A$9,IF(Raw!$X405&gt;$C$9,IF(Raw!$X405&lt;$A$9,Raw!L405,-999),-999),-999),-999),-999),-999)</f>
        <v>495.9</v>
      </c>
      <c r="I405" s="9">
        <f>IF(Raw!$G405&gt;$C$8,IF(Raw!$Q405&gt;$C$8,IF(Raw!$N405&gt;$C$9,IF(Raw!$N405&lt;$A$9,IF(Raw!$X405&gt;$C$9,IF(Raw!$X405&lt;$A$9,Raw!M405,-999),-999),-999),-999),-999),-999)</f>
        <v>2.4390000000000002E-3</v>
      </c>
      <c r="J405" s="9">
        <f>IF(Raw!$G405&gt;$C$8,IF(Raw!$Q405&gt;$C$8,IF(Raw!$N405&gt;$C$9,IF(Raw!$N405&lt;$A$9,IF(Raw!$X405&gt;$C$9,IF(Raw!$X405&lt;$A$9,Raw!N405,-999),-999),-999),-999),-999),-999)</f>
        <v>1123</v>
      </c>
      <c r="K405" s="9">
        <f>IF(Raw!$G405&gt;$C$8,IF(Raw!$Q405&gt;$C$8,IF(Raw!$N405&gt;$C$9,IF(Raw!$N405&lt;$A$9,IF(Raw!$X405&gt;$C$9,IF(Raw!$X405&lt;$A$9,Raw!R405,-999),-999),-999),-999),-999),-999)</f>
        <v>3.6311000000000003E-2</v>
      </c>
      <c r="L405" s="9">
        <f>IF(Raw!$G405&gt;$C$8,IF(Raw!$Q405&gt;$C$8,IF(Raw!$N405&gt;$C$9,IF(Raw!$N405&lt;$A$9,IF(Raw!$X405&gt;$C$9,IF(Raw!$X405&lt;$A$9,Raw!S405,-999),-999),-999),-999),-999),-999)</f>
        <v>6.7102999999999996E-2</v>
      </c>
      <c r="M405" s="9">
        <f>Raw!Q405</f>
        <v>0.94064000000000003</v>
      </c>
      <c r="N405" s="9">
        <f>IF(Raw!$G405&gt;$C$8,IF(Raw!$Q405&gt;$C$8,IF(Raw!$N405&gt;$C$9,IF(Raw!$N405&lt;$A$9,IF(Raw!$X405&gt;$C$9,IF(Raw!$X405&lt;$A$9,Raw!V405,-999),-999),-999),-999),-999),-999)</f>
        <v>582.9</v>
      </c>
      <c r="O405" s="9">
        <f>IF(Raw!$G405&gt;$C$8,IF(Raw!$Q405&gt;$C$8,IF(Raw!$N405&gt;$C$9,IF(Raw!$N405&lt;$A$9,IF(Raw!$X405&gt;$C$9,IF(Raw!$X405&lt;$A$9,Raw!W405,-999),-999),-999),-999),-999),-999)</f>
        <v>2.4390000000000002E-3</v>
      </c>
      <c r="P405" s="9">
        <f>IF(Raw!$G405&gt;$C$8,IF(Raw!$Q405&gt;$C$8,IF(Raw!$N405&gt;$C$9,IF(Raw!$N405&lt;$A$9,IF(Raw!$X405&gt;$C$9,IF(Raw!$X405&lt;$A$9,Raw!X405,-999),-999),-999),-999),-999),-999)</f>
        <v>1599</v>
      </c>
      <c r="R405" s="9">
        <f t="shared" si="111"/>
        <v>2.3935999999999992E-2</v>
      </c>
      <c r="S405" s="9">
        <f t="shared" si="112"/>
        <v>0.37748584585784345</v>
      </c>
      <c r="T405" s="9">
        <f t="shared" si="113"/>
        <v>3.0791999999999993E-2</v>
      </c>
      <c r="U405" s="9">
        <f t="shared" si="114"/>
        <v>0.45887665231062685</v>
      </c>
      <c r="V405" s="15">
        <f t="shared" si="115"/>
        <v>0</v>
      </c>
      <c r="X405" s="11">
        <f t="shared" si="116"/>
        <v>1.6193799999999998E+19</v>
      </c>
      <c r="Y405" s="11">
        <f t="shared" si="117"/>
        <v>4.9589999999999996E-18</v>
      </c>
      <c r="Z405" s="11">
        <f t="shared" si="118"/>
        <v>1.1229999999999999E-3</v>
      </c>
      <c r="AA405" s="16">
        <f t="shared" si="119"/>
        <v>8.2722452058007531E-2</v>
      </c>
      <c r="AB405" s="9">
        <f t="shared" si="120"/>
        <v>3.8858189743770172E-2</v>
      </c>
      <c r="AC405" s="9">
        <f t="shared" si="121"/>
        <v>0.91727754794199245</v>
      </c>
      <c r="AD405" s="15">
        <f t="shared" si="122"/>
        <v>73.66202320392479</v>
      </c>
      <c r="AE405" s="3">
        <f t="shared" si="123"/>
        <v>597.06359999999984</v>
      </c>
      <c r="AF405" s="2">
        <f t="shared" si="124"/>
        <v>0.25</v>
      </c>
      <c r="AG405" s="9">
        <f t="shared" si="125"/>
        <v>2.6001371238649786E-2</v>
      </c>
      <c r="AH405" s="2">
        <f t="shared" si="126"/>
        <v>1.2581928224669972</v>
      </c>
    </row>
    <row r="406" spans="1:34">
      <c r="A406" s="1">
        <f>Raw!A406</f>
        <v>393</v>
      </c>
      <c r="B406" s="14">
        <f>Raw!B406</f>
        <v>0.45846064814814813</v>
      </c>
      <c r="C406" s="15">
        <f>Raw!C406</f>
        <v>60.6</v>
      </c>
      <c r="D406" s="15">
        <f>IF(C406&gt;0.5,Raw!D406*D$11,-999)</f>
        <v>26</v>
      </c>
      <c r="E406" s="9">
        <f>IF(Raw!$G406&gt;$C$8,IF(Raw!$Q406&gt;$C$8,IF(Raw!$N406&gt;$C$9,IF(Raw!$N406&lt;$A$9,IF(Raw!$X406&gt;$C$9,IF(Raw!$X406&lt;$A$9,Raw!H406,-999),-999),-999),-999),-999),-999)</f>
        <v>3.8629999999999998E-2</v>
      </c>
      <c r="F406" s="9">
        <f>IF(Raw!$G406&gt;$C$8,IF(Raw!$Q406&gt;$C$8,IF(Raw!$N406&gt;$C$9,IF(Raw!$N406&lt;$A$9,IF(Raw!$X406&gt;$C$9,IF(Raw!$X406&lt;$A$9,Raw!I406,-999),-999),-999),-999),-999),-999)</f>
        <v>6.3556000000000001E-2</v>
      </c>
      <c r="G406" s="9">
        <f>Raw!G406</f>
        <v>0.84598099999999998</v>
      </c>
      <c r="H406" s="9">
        <f>IF(Raw!$G406&gt;$C$8,IF(Raw!$Q406&gt;$C$8,IF(Raw!$N406&gt;$C$9,IF(Raw!$N406&lt;$A$9,IF(Raw!$X406&gt;$C$9,IF(Raw!$X406&lt;$A$9,Raw!L406,-999),-999),-999),-999),-999),-999)</f>
        <v>504</v>
      </c>
      <c r="I406" s="9">
        <f>IF(Raw!$G406&gt;$C$8,IF(Raw!$Q406&gt;$C$8,IF(Raw!$N406&gt;$C$9,IF(Raw!$N406&lt;$A$9,IF(Raw!$X406&gt;$C$9,IF(Raw!$X406&lt;$A$9,Raw!M406,-999),-999),-999),-999),-999),-999)</f>
        <v>2.4390000000000002E-3</v>
      </c>
      <c r="J406" s="9">
        <f>IF(Raw!$G406&gt;$C$8,IF(Raw!$Q406&gt;$C$8,IF(Raw!$N406&gt;$C$9,IF(Raw!$N406&lt;$A$9,IF(Raw!$X406&gt;$C$9,IF(Raw!$X406&lt;$A$9,Raw!N406,-999),-999),-999),-999),-999),-999)</f>
        <v>1353</v>
      </c>
      <c r="K406" s="9">
        <f>IF(Raw!$G406&gt;$C$8,IF(Raw!$Q406&gt;$C$8,IF(Raw!$N406&gt;$C$9,IF(Raw!$N406&lt;$A$9,IF(Raw!$X406&gt;$C$9,IF(Raw!$X406&lt;$A$9,Raw!R406,-999),-999),-999),-999),-999),-999)</f>
        <v>3.7464999999999998E-2</v>
      </c>
      <c r="L406" s="9">
        <f>IF(Raw!$G406&gt;$C$8,IF(Raw!$Q406&gt;$C$8,IF(Raw!$N406&gt;$C$9,IF(Raw!$N406&lt;$A$9,IF(Raw!$X406&gt;$C$9,IF(Raw!$X406&lt;$A$9,Raw!S406,-999),-999),-999),-999),-999),-999)</f>
        <v>7.0315000000000003E-2</v>
      </c>
      <c r="M406" s="9">
        <f>Raw!Q406</f>
        <v>0.96601700000000001</v>
      </c>
      <c r="N406" s="9">
        <f>IF(Raw!$G406&gt;$C$8,IF(Raw!$Q406&gt;$C$8,IF(Raw!$N406&gt;$C$9,IF(Raw!$N406&lt;$A$9,IF(Raw!$X406&gt;$C$9,IF(Raw!$X406&lt;$A$9,Raw!V406,-999),-999),-999),-999),-999),-999)</f>
        <v>548.5</v>
      </c>
      <c r="O406" s="9">
        <f>IF(Raw!$G406&gt;$C$8,IF(Raw!$Q406&gt;$C$8,IF(Raw!$N406&gt;$C$9,IF(Raw!$N406&lt;$A$9,IF(Raw!$X406&gt;$C$9,IF(Raw!$X406&lt;$A$9,Raw!W406,-999),-999),-999),-999),-999),-999)</f>
        <v>2.4390000000000002E-3</v>
      </c>
      <c r="P406" s="9">
        <f>IF(Raw!$G406&gt;$C$8,IF(Raw!$Q406&gt;$C$8,IF(Raw!$N406&gt;$C$9,IF(Raw!$N406&lt;$A$9,IF(Raw!$X406&gt;$C$9,IF(Raw!$X406&lt;$A$9,Raw!X406,-999),-999),-999),-999),-999),-999)</f>
        <v>603</v>
      </c>
      <c r="R406" s="9">
        <f t="shared" si="111"/>
        <v>2.4926000000000004E-2</v>
      </c>
      <c r="S406" s="9">
        <f t="shared" si="112"/>
        <v>0.39218956510793634</v>
      </c>
      <c r="T406" s="9">
        <f t="shared" si="113"/>
        <v>3.2850000000000004E-2</v>
      </c>
      <c r="U406" s="9">
        <f t="shared" si="114"/>
        <v>0.46718338903505657</v>
      </c>
      <c r="V406" s="15">
        <f t="shared" si="115"/>
        <v>0</v>
      </c>
      <c r="X406" s="11">
        <f t="shared" si="116"/>
        <v>1.5651999999999996E+19</v>
      </c>
      <c r="Y406" s="11">
        <f t="shared" si="117"/>
        <v>5.0399999999999994E-18</v>
      </c>
      <c r="Z406" s="11">
        <f t="shared" si="118"/>
        <v>1.353E-3</v>
      </c>
      <c r="AA406" s="16">
        <f t="shared" si="119"/>
        <v>9.6439592150735359E-2</v>
      </c>
      <c r="AB406" s="9">
        <f t="shared" si="120"/>
        <v>4.0633040602151657E-2</v>
      </c>
      <c r="AC406" s="9">
        <f t="shared" si="121"/>
        <v>0.90356040784926461</v>
      </c>
      <c r="AD406" s="15">
        <f t="shared" si="122"/>
        <v>71.278338618429686</v>
      </c>
      <c r="AE406" s="3">
        <f t="shared" si="123"/>
        <v>606.8159999999998</v>
      </c>
      <c r="AF406" s="2">
        <f t="shared" si="124"/>
        <v>0.25</v>
      </c>
      <c r="AG406" s="9">
        <f t="shared" si="125"/>
        <v>2.56154275388818E-2</v>
      </c>
      <c r="AH406" s="2">
        <f t="shared" si="126"/>
        <v>1.2395172076900878</v>
      </c>
    </row>
    <row r="407" spans="1:34">
      <c r="A407" s="1">
        <f>Raw!A407</f>
        <v>394</v>
      </c>
      <c r="B407" s="14">
        <f>Raw!B407</f>
        <v>0.45850694444444445</v>
      </c>
      <c r="C407" s="15">
        <f>Raw!C407</f>
        <v>59.4</v>
      </c>
      <c r="D407" s="15">
        <f>IF(C407&gt;0.5,Raw!D407*D$11,-999)</f>
        <v>28.7</v>
      </c>
      <c r="E407" s="9">
        <f>IF(Raw!$G407&gt;$C$8,IF(Raw!$Q407&gt;$C$8,IF(Raw!$N407&gt;$C$9,IF(Raw!$N407&lt;$A$9,IF(Raw!$X407&gt;$C$9,IF(Raw!$X407&lt;$A$9,Raw!H407,-999),-999),-999),-999),-999),-999)</f>
        <v>3.6101000000000001E-2</v>
      </c>
      <c r="F407" s="9">
        <f>IF(Raw!$G407&gt;$C$8,IF(Raw!$Q407&gt;$C$8,IF(Raw!$N407&gt;$C$9,IF(Raw!$N407&lt;$A$9,IF(Raw!$X407&gt;$C$9,IF(Raw!$X407&lt;$A$9,Raw!I407,-999),-999),-999),-999),-999),-999)</f>
        <v>6.2364000000000003E-2</v>
      </c>
      <c r="G407" s="9">
        <f>Raw!G407</f>
        <v>0.90781999999999996</v>
      </c>
      <c r="H407" s="9">
        <f>IF(Raw!$G407&gt;$C$8,IF(Raw!$Q407&gt;$C$8,IF(Raw!$N407&gt;$C$9,IF(Raw!$N407&lt;$A$9,IF(Raw!$X407&gt;$C$9,IF(Raw!$X407&lt;$A$9,Raw!L407,-999),-999),-999),-999),-999),-999)</f>
        <v>628.6</v>
      </c>
      <c r="I407" s="9">
        <f>IF(Raw!$G407&gt;$C$8,IF(Raw!$Q407&gt;$C$8,IF(Raw!$N407&gt;$C$9,IF(Raw!$N407&lt;$A$9,IF(Raw!$X407&gt;$C$9,IF(Raw!$X407&lt;$A$9,Raw!M407,-999),-999),-999),-999),-999),-999)</f>
        <v>2.4390000000000002E-3</v>
      </c>
      <c r="J407" s="9">
        <f>IF(Raw!$G407&gt;$C$8,IF(Raw!$Q407&gt;$C$8,IF(Raw!$N407&gt;$C$9,IF(Raw!$N407&lt;$A$9,IF(Raw!$X407&gt;$C$9,IF(Raw!$X407&lt;$A$9,Raw!N407,-999),-999),-999),-999),-999),-999)</f>
        <v>1617</v>
      </c>
      <c r="K407" s="9">
        <f>IF(Raw!$G407&gt;$C$8,IF(Raw!$Q407&gt;$C$8,IF(Raw!$N407&gt;$C$9,IF(Raw!$N407&lt;$A$9,IF(Raw!$X407&gt;$C$9,IF(Raw!$X407&lt;$A$9,Raw!R407,-999),-999),-999),-999),-999),-999)</f>
        <v>3.7295000000000002E-2</v>
      </c>
      <c r="L407" s="9">
        <f>IF(Raw!$G407&gt;$C$8,IF(Raw!$Q407&gt;$C$8,IF(Raw!$N407&gt;$C$9,IF(Raw!$N407&lt;$A$9,IF(Raw!$X407&gt;$C$9,IF(Raw!$X407&lt;$A$9,Raw!S407,-999),-999),-999),-999),-999),-999)</f>
        <v>6.7371E-2</v>
      </c>
      <c r="M407" s="9">
        <f>Raw!Q407</f>
        <v>0.91617400000000004</v>
      </c>
      <c r="N407" s="9">
        <f>IF(Raw!$G407&gt;$C$8,IF(Raw!$Q407&gt;$C$8,IF(Raw!$N407&gt;$C$9,IF(Raw!$N407&lt;$A$9,IF(Raw!$X407&gt;$C$9,IF(Raw!$X407&lt;$A$9,Raw!V407,-999),-999),-999),-999),-999),-999)</f>
        <v>612.29999999999995</v>
      </c>
      <c r="O407" s="9">
        <f>IF(Raw!$G407&gt;$C$8,IF(Raw!$Q407&gt;$C$8,IF(Raw!$N407&gt;$C$9,IF(Raw!$N407&lt;$A$9,IF(Raw!$X407&gt;$C$9,IF(Raw!$X407&lt;$A$9,Raw!W407,-999),-999),-999),-999),-999),-999)</f>
        <v>2.4390000000000002E-3</v>
      </c>
      <c r="P407" s="9">
        <f>IF(Raw!$G407&gt;$C$8,IF(Raw!$Q407&gt;$C$8,IF(Raw!$N407&gt;$C$9,IF(Raw!$N407&lt;$A$9,IF(Raw!$X407&gt;$C$9,IF(Raw!$X407&lt;$A$9,Raw!X407,-999),-999),-999),-999),-999),-999)</f>
        <v>1432</v>
      </c>
      <c r="R407" s="9">
        <f t="shared" si="111"/>
        <v>2.6263000000000002E-2</v>
      </c>
      <c r="S407" s="9">
        <f t="shared" si="112"/>
        <v>0.421124366621769</v>
      </c>
      <c r="T407" s="9">
        <f t="shared" si="113"/>
        <v>3.0075999999999999E-2</v>
      </c>
      <c r="U407" s="9">
        <f t="shared" si="114"/>
        <v>0.44642353534903739</v>
      </c>
      <c r="V407" s="15">
        <f t="shared" si="115"/>
        <v>0</v>
      </c>
      <c r="X407" s="11">
        <f t="shared" si="116"/>
        <v>1.7277399999999994E+19</v>
      </c>
      <c r="Y407" s="11">
        <f t="shared" si="117"/>
        <v>6.2859999999999995E-18</v>
      </c>
      <c r="Z407" s="11">
        <f t="shared" si="118"/>
        <v>1.6169999999999999E-3</v>
      </c>
      <c r="AA407" s="16">
        <f t="shared" si="119"/>
        <v>0.14938173185024556</v>
      </c>
      <c r="AB407" s="9">
        <f t="shared" si="120"/>
        <v>4.1787804967127987E-2</v>
      </c>
      <c r="AC407" s="9">
        <f t="shared" si="121"/>
        <v>0.8506182681497545</v>
      </c>
      <c r="AD407" s="15">
        <f t="shared" si="122"/>
        <v>92.382023407696721</v>
      </c>
      <c r="AE407" s="3">
        <f t="shared" si="123"/>
        <v>756.83439999999973</v>
      </c>
      <c r="AF407" s="2">
        <f t="shared" si="124"/>
        <v>0.25</v>
      </c>
      <c r="AG407" s="9">
        <f t="shared" si="125"/>
        <v>3.1724238071047302E-2</v>
      </c>
      <c r="AH407" s="2">
        <f t="shared" si="126"/>
        <v>1.5351193701620607</v>
      </c>
    </row>
    <row r="408" spans="1:34">
      <c r="A408" s="1">
        <f>Raw!A408</f>
        <v>395</v>
      </c>
      <c r="B408" s="14">
        <f>Raw!B408</f>
        <v>0.45856481481481487</v>
      </c>
      <c r="C408" s="15">
        <f>Raw!C408</f>
        <v>58.3</v>
      </c>
      <c r="D408" s="15">
        <f>IF(C408&gt;0.5,Raw!D408*D$11,-999)</f>
        <v>29.6</v>
      </c>
      <c r="E408" s="9">
        <f>IF(Raw!$G408&gt;$C$8,IF(Raw!$Q408&gt;$C$8,IF(Raw!$N408&gt;$C$9,IF(Raw!$N408&lt;$A$9,IF(Raw!$X408&gt;$C$9,IF(Raw!$X408&lt;$A$9,Raw!H408,-999),-999),-999),-999),-999),-999)</f>
        <v>4.0245000000000003E-2</v>
      </c>
      <c r="F408" s="9">
        <f>IF(Raw!$G408&gt;$C$8,IF(Raw!$Q408&gt;$C$8,IF(Raw!$N408&gt;$C$9,IF(Raw!$N408&lt;$A$9,IF(Raw!$X408&gt;$C$9,IF(Raw!$X408&lt;$A$9,Raw!I408,-999),-999),-999),-999),-999),-999)</f>
        <v>6.4992999999999995E-2</v>
      </c>
      <c r="G408" s="9">
        <f>Raw!G408</f>
        <v>0.898895</v>
      </c>
      <c r="H408" s="9">
        <f>IF(Raw!$G408&gt;$C$8,IF(Raw!$Q408&gt;$C$8,IF(Raw!$N408&gt;$C$9,IF(Raw!$N408&lt;$A$9,IF(Raw!$X408&gt;$C$9,IF(Raw!$X408&lt;$A$9,Raw!L408,-999),-999),-999),-999),-999),-999)</f>
        <v>504</v>
      </c>
      <c r="I408" s="9">
        <f>IF(Raw!$G408&gt;$C$8,IF(Raw!$Q408&gt;$C$8,IF(Raw!$N408&gt;$C$9,IF(Raw!$N408&lt;$A$9,IF(Raw!$X408&gt;$C$9,IF(Raw!$X408&lt;$A$9,Raw!M408,-999),-999),-999),-999),-999),-999)</f>
        <v>2.4390000000000002E-3</v>
      </c>
      <c r="J408" s="9">
        <f>IF(Raw!$G408&gt;$C$8,IF(Raw!$Q408&gt;$C$8,IF(Raw!$N408&gt;$C$9,IF(Raw!$N408&lt;$A$9,IF(Raw!$X408&gt;$C$9,IF(Raw!$X408&lt;$A$9,Raw!N408,-999),-999),-999),-999),-999),-999)</f>
        <v>1315</v>
      </c>
      <c r="K408" s="9">
        <f>IF(Raw!$G408&gt;$C$8,IF(Raw!$Q408&gt;$C$8,IF(Raw!$N408&gt;$C$9,IF(Raw!$N408&lt;$A$9,IF(Raw!$X408&gt;$C$9,IF(Raw!$X408&lt;$A$9,Raw!R408,-999),-999),-999),-999),-999),-999)</f>
        <v>3.7626E-2</v>
      </c>
      <c r="L408" s="9">
        <f>IF(Raw!$G408&gt;$C$8,IF(Raw!$Q408&gt;$C$8,IF(Raw!$N408&gt;$C$9,IF(Raw!$N408&lt;$A$9,IF(Raw!$X408&gt;$C$9,IF(Raw!$X408&lt;$A$9,Raw!S408,-999),-999),-999),-999),-999),-999)</f>
        <v>6.5697000000000005E-2</v>
      </c>
      <c r="M408" s="9">
        <f>Raw!Q408</f>
        <v>0.91373599999999999</v>
      </c>
      <c r="N408" s="9">
        <f>IF(Raw!$G408&gt;$C$8,IF(Raw!$Q408&gt;$C$8,IF(Raw!$N408&gt;$C$9,IF(Raw!$N408&lt;$A$9,IF(Raw!$X408&gt;$C$9,IF(Raw!$X408&lt;$A$9,Raw!V408,-999),-999),-999),-999),-999),-999)</f>
        <v>525.29999999999995</v>
      </c>
      <c r="O408" s="9">
        <f>IF(Raw!$G408&gt;$C$8,IF(Raw!$Q408&gt;$C$8,IF(Raw!$N408&gt;$C$9,IF(Raw!$N408&lt;$A$9,IF(Raw!$X408&gt;$C$9,IF(Raw!$X408&lt;$A$9,Raw!W408,-999),-999),-999),-999),-999),-999)</f>
        <v>2.4390000000000002E-3</v>
      </c>
      <c r="P408" s="9">
        <f>IF(Raw!$G408&gt;$C$8,IF(Raw!$Q408&gt;$C$8,IF(Raw!$N408&gt;$C$9,IF(Raw!$N408&lt;$A$9,IF(Raw!$X408&gt;$C$9,IF(Raw!$X408&lt;$A$9,Raw!X408,-999),-999),-999),-999),-999),-999)</f>
        <v>1156</v>
      </c>
      <c r="R408" s="9">
        <f t="shared" si="111"/>
        <v>2.4747999999999992E-2</v>
      </c>
      <c r="S408" s="9">
        <f t="shared" si="112"/>
        <v>0.38077946855815231</v>
      </c>
      <c r="T408" s="9">
        <f t="shared" si="113"/>
        <v>2.8071000000000006E-2</v>
      </c>
      <c r="U408" s="9">
        <f t="shared" si="114"/>
        <v>0.42727978446504411</v>
      </c>
      <c r="V408" s="15">
        <f t="shared" si="115"/>
        <v>0</v>
      </c>
      <c r="X408" s="11">
        <f t="shared" si="116"/>
        <v>1.7819199999999998E+19</v>
      </c>
      <c r="Y408" s="11">
        <f t="shared" si="117"/>
        <v>5.0399999999999994E-18</v>
      </c>
      <c r="Z408" s="11">
        <f t="shared" si="118"/>
        <v>1.315E-3</v>
      </c>
      <c r="AA408" s="16">
        <f t="shared" si="119"/>
        <v>0.10562443895570628</v>
      </c>
      <c r="AB408" s="9">
        <f t="shared" si="120"/>
        <v>4.0590983625925628E-2</v>
      </c>
      <c r="AC408" s="9">
        <f t="shared" si="121"/>
        <v>0.89437556104429383</v>
      </c>
      <c r="AD408" s="15">
        <f t="shared" si="122"/>
        <v>80.3227672666968</v>
      </c>
      <c r="AE408" s="3">
        <f t="shared" si="123"/>
        <v>606.8159999999998</v>
      </c>
      <c r="AF408" s="2">
        <f t="shared" si="124"/>
        <v>0.25</v>
      </c>
      <c r="AG408" s="9">
        <f t="shared" si="125"/>
        <v>2.6400226681038547E-2</v>
      </c>
      <c r="AH408" s="2">
        <f t="shared" si="126"/>
        <v>1.2774932297497288</v>
      </c>
    </row>
    <row r="409" spans="1:34">
      <c r="A409" s="1">
        <f>Raw!A409</f>
        <v>396</v>
      </c>
      <c r="B409" s="14">
        <f>Raw!B409</f>
        <v>0.45862268518518517</v>
      </c>
      <c r="C409" s="15">
        <f>Raw!C409</f>
        <v>57.7</v>
      </c>
      <c r="D409" s="15">
        <f>IF(C409&gt;0.5,Raw!D409*D$11,-999)</f>
        <v>32.299999999999997</v>
      </c>
      <c r="E409" s="9">
        <f>IF(Raw!$G409&gt;$C$8,IF(Raw!$Q409&gt;$C$8,IF(Raw!$N409&gt;$C$9,IF(Raw!$N409&lt;$A$9,IF(Raw!$X409&gt;$C$9,IF(Raw!$X409&lt;$A$9,Raw!H409,-999),-999),-999),-999),-999),-999)</f>
        <v>3.9396E-2</v>
      </c>
      <c r="F409" s="9">
        <f>IF(Raw!$G409&gt;$C$8,IF(Raw!$Q409&gt;$C$8,IF(Raw!$N409&gt;$C$9,IF(Raw!$N409&lt;$A$9,IF(Raw!$X409&gt;$C$9,IF(Raw!$X409&lt;$A$9,Raw!I409,-999),-999),-999),-999),-999),-999)</f>
        <v>6.3640000000000002E-2</v>
      </c>
      <c r="G409" s="9">
        <f>Raw!G409</f>
        <v>0.91710899999999995</v>
      </c>
      <c r="H409" s="9">
        <f>IF(Raw!$G409&gt;$C$8,IF(Raw!$Q409&gt;$C$8,IF(Raw!$N409&gt;$C$9,IF(Raw!$N409&lt;$A$9,IF(Raw!$X409&gt;$C$9,IF(Raw!$X409&lt;$A$9,Raw!L409,-999),-999),-999),-999),-999),-999)</f>
        <v>572.9</v>
      </c>
      <c r="I409" s="9">
        <f>IF(Raw!$G409&gt;$C$8,IF(Raw!$Q409&gt;$C$8,IF(Raw!$N409&gt;$C$9,IF(Raw!$N409&lt;$A$9,IF(Raw!$X409&gt;$C$9,IF(Raw!$X409&lt;$A$9,Raw!M409,-999),-999),-999),-999),-999),-999)</f>
        <v>2.4390000000000002E-3</v>
      </c>
      <c r="J409" s="9">
        <f>IF(Raw!$G409&gt;$C$8,IF(Raw!$Q409&gt;$C$8,IF(Raw!$N409&gt;$C$9,IF(Raw!$N409&lt;$A$9,IF(Raw!$X409&gt;$C$9,IF(Raw!$X409&lt;$A$9,Raw!N409,-999),-999),-999),-999),-999),-999)</f>
        <v>1835</v>
      </c>
      <c r="K409" s="9">
        <f>IF(Raw!$G409&gt;$C$8,IF(Raw!$Q409&gt;$C$8,IF(Raw!$N409&gt;$C$9,IF(Raw!$N409&lt;$A$9,IF(Raw!$X409&gt;$C$9,IF(Raw!$X409&lt;$A$9,Raw!R409,-999),-999),-999),-999),-999),-999)</f>
        <v>3.9204000000000003E-2</v>
      </c>
      <c r="L409" s="9">
        <f>IF(Raw!$G409&gt;$C$8,IF(Raw!$Q409&gt;$C$8,IF(Raw!$N409&gt;$C$9,IF(Raw!$N409&lt;$A$9,IF(Raw!$X409&gt;$C$9,IF(Raw!$X409&lt;$A$9,Raw!S409,-999),-999),-999),-999),-999),-999)</f>
        <v>7.0974999999999996E-2</v>
      </c>
      <c r="M409" s="9">
        <f>Raw!Q409</f>
        <v>0.94301299999999999</v>
      </c>
      <c r="N409" s="9">
        <f>IF(Raw!$G409&gt;$C$8,IF(Raw!$Q409&gt;$C$8,IF(Raw!$N409&gt;$C$9,IF(Raw!$N409&lt;$A$9,IF(Raw!$X409&gt;$C$9,IF(Raw!$X409&lt;$A$9,Raw!V409,-999),-999),-999),-999),-999),-999)</f>
        <v>625.5</v>
      </c>
      <c r="O409" s="9">
        <f>IF(Raw!$G409&gt;$C$8,IF(Raw!$Q409&gt;$C$8,IF(Raw!$N409&gt;$C$9,IF(Raw!$N409&lt;$A$9,IF(Raw!$X409&gt;$C$9,IF(Raw!$X409&lt;$A$9,Raw!W409,-999),-999),-999),-999),-999),-999)</f>
        <v>0.13920199999999999</v>
      </c>
      <c r="P409" s="9">
        <f>IF(Raw!$G409&gt;$C$8,IF(Raw!$Q409&gt;$C$8,IF(Raw!$N409&gt;$C$9,IF(Raw!$N409&lt;$A$9,IF(Raw!$X409&gt;$C$9,IF(Raw!$X409&lt;$A$9,Raw!X409,-999),-999),-999),-999),-999),-999)</f>
        <v>2027</v>
      </c>
      <c r="R409" s="9">
        <f t="shared" si="111"/>
        <v>2.4244000000000002E-2</v>
      </c>
      <c r="S409" s="9">
        <f t="shared" si="112"/>
        <v>0.38095537397862983</v>
      </c>
      <c r="T409" s="9">
        <f t="shared" si="113"/>
        <v>3.1770999999999994E-2</v>
      </c>
      <c r="U409" s="9">
        <f t="shared" si="114"/>
        <v>0.44763649172243741</v>
      </c>
      <c r="V409" s="15">
        <f t="shared" si="115"/>
        <v>0</v>
      </c>
      <c r="X409" s="11">
        <f t="shared" si="116"/>
        <v>1.9444599999999992E+19</v>
      </c>
      <c r="Y409" s="11">
        <f t="shared" si="117"/>
        <v>5.7289999999999993E-18</v>
      </c>
      <c r="Z409" s="11">
        <f t="shared" si="118"/>
        <v>1.8349999999999998E-3</v>
      </c>
      <c r="AA409" s="16">
        <f t="shared" si="119"/>
        <v>0.16972177095401658</v>
      </c>
      <c r="AB409" s="9">
        <f t="shared" si="120"/>
        <v>4.4596230384980062E-2</v>
      </c>
      <c r="AC409" s="9">
        <f t="shared" si="121"/>
        <v>0.83027822904598347</v>
      </c>
      <c r="AD409" s="15">
        <f t="shared" si="122"/>
        <v>92.4914283128156</v>
      </c>
      <c r="AE409" s="3">
        <f t="shared" si="123"/>
        <v>689.77159999999969</v>
      </c>
      <c r="AF409" s="2">
        <f t="shared" si="124"/>
        <v>0.25</v>
      </c>
      <c r="AG409" s="9">
        <f t="shared" si="125"/>
        <v>3.1848106526420068E-2</v>
      </c>
      <c r="AH409" s="2">
        <f t="shared" si="126"/>
        <v>1.5411133002532715</v>
      </c>
    </row>
    <row r="410" spans="1:34">
      <c r="A410" s="1">
        <f>Raw!A410</f>
        <v>397</v>
      </c>
      <c r="B410" s="14">
        <f>Raw!B410</f>
        <v>0.45868055555555554</v>
      </c>
      <c r="C410" s="15">
        <f>Raw!C410</f>
        <v>55.7</v>
      </c>
      <c r="D410" s="15">
        <f>IF(C410&gt;0.5,Raw!D410*D$11,-999)</f>
        <v>34</v>
      </c>
      <c r="E410" s="9">
        <f>IF(Raw!$G410&gt;$C$8,IF(Raw!$Q410&gt;$C$8,IF(Raw!$N410&gt;$C$9,IF(Raw!$N410&lt;$A$9,IF(Raw!$X410&gt;$C$9,IF(Raw!$X410&lt;$A$9,Raw!H410,-999),-999),-999),-999),-999),-999)</f>
        <v>3.9905000000000003E-2</v>
      </c>
      <c r="F410" s="9">
        <f>IF(Raw!$G410&gt;$C$8,IF(Raw!$Q410&gt;$C$8,IF(Raw!$N410&gt;$C$9,IF(Raw!$N410&lt;$A$9,IF(Raw!$X410&gt;$C$9,IF(Raw!$X410&lt;$A$9,Raw!I410,-999),-999),-999),-999),-999),-999)</f>
        <v>6.5367999999999996E-2</v>
      </c>
      <c r="G410" s="9">
        <f>Raw!G410</f>
        <v>0.88167600000000002</v>
      </c>
      <c r="H410" s="9">
        <f>IF(Raw!$G410&gt;$C$8,IF(Raw!$Q410&gt;$C$8,IF(Raw!$N410&gt;$C$9,IF(Raw!$N410&lt;$A$9,IF(Raw!$X410&gt;$C$9,IF(Raw!$X410&lt;$A$9,Raw!L410,-999),-999),-999),-999),-999),-999)</f>
        <v>517.1</v>
      </c>
      <c r="I410" s="9">
        <f>IF(Raw!$G410&gt;$C$8,IF(Raw!$Q410&gt;$C$8,IF(Raw!$N410&gt;$C$9,IF(Raw!$N410&lt;$A$9,IF(Raw!$X410&gt;$C$9,IF(Raw!$X410&lt;$A$9,Raw!M410,-999),-999),-999),-999),-999),-999)</f>
        <v>2.4390000000000002E-3</v>
      </c>
      <c r="J410" s="9">
        <f>IF(Raw!$G410&gt;$C$8,IF(Raw!$Q410&gt;$C$8,IF(Raw!$N410&gt;$C$9,IF(Raw!$N410&lt;$A$9,IF(Raw!$X410&gt;$C$9,IF(Raw!$X410&lt;$A$9,Raw!N410,-999),-999),-999),-999),-999),-999)</f>
        <v>3133</v>
      </c>
      <c r="K410" s="9">
        <f>IF(Raw!$G410&gt;$C$8,IF(Raw!$Q410&gt;$C$8,IF(Raw!$N410&gt;$C$9,IF(Raw!$N410&lt;$A$9,IF(Raw!$X410&gt;$C$9,IF(Raw!$X410&lt;$A$9,Raw!R410,-999),-999),-999),-999),-999),-999)</f>
        <v>3.9514000000000001E-2</v>
      </c>
      <c r="L410" s="9">
        <f>IF(Raw!$G410&gt;$C$8,IF(Raw!$Q410&gt;$C$8,IF(Raw!$N410&gt;$C$9,IF(Raw!$N410&lt;$A$9,IF(Raw!$X410&gt;$C$9,IF(Raw!$X410&lt;$A$9,Raw!S410,-999),-999),-999),-999),-999),-999)</f>
        <v>6.9046999999999997E-2</v>
      </c>
      <c r="M410" s="9">
        <f>Raw!Q410</f>
        <v>0.95255199999999995</v>
      </c>
      <c r="N410" s="9">
        <f>IF(Raw!$G410&gt;$C$8,IF(Raw!$Q410&gt;$C$8,IF(Raw!$N410&gt;$C$9,IF(Raw!$N410&lt;$A$9,IF(Raw!$X410&gt;$C$9,IF(Raw!$X410&lt;$A$9,Raw!V410,-999),-999),-999),-999),-999),-999)</f>
        <v>538.4</v>
      </c>
      <c r="O410" s="9">
        <f>IF(Raw!$G410&gt;$C$8,IF(Raw!$Q410&gt;$C$8,IF(Raw!$N410&gt;$C$9,IF(Raw!$N410&lt;$A$9,IF(Raw!$X410&gt;$C$9,IF(Raw!$X410&lt;$A$9,Raw!W410,-999),-999),-999),-999),-999),-999)</f>
        <v>0.10274999999999999</v>
      </c>
      <c r="P410" s="9">
        <f>IF(Raw!$G410&gt;$C$8,IF(Raw!$Q410&gt;$C$8,IF(Raw!$N410&gt;$C$9,IF(Raw!$N410&lt;$A$9,IF(Raw!$X410&gt;$C$9,IF(Raw!$X410&lt;$A$9,Raw!X410,-999),-999),-999),-999),-999),-999)</f>
        <v>2276</v>
      </c>
      <c r="R410" s="9">
        <f t="shared" si="111"/>
        <v>2.5462999999999993E-2</v>
      </c>
      <c r="S410" s="9">
        <f t="shared" si="112"/>
        <v>0.38953310488312315</v>
      </c>
      <c r="T410" s="9">
        <f t="shared" si="113"/>
        <v>2.9532999999999997E-2</v>
      </c>
      <c r="U410" s="9">
        <f t="shared" si="114"/>
        <v>0.42772314510405951</v>
      </c>
      <c r="V410" s="15">
        <f t="shared" si="115"/>
        <v>0</v>
      </c>
      <c r="X410" s="11">
        <f t="shared" si="116"/>
        <v>2.0467999999999996E+19</v>
      </c>
      <c r="Y410" s="11">
        <f t="shared" si="117"/>
        <v>5.1709999999999997E-18</v>
      </c>
      <c r="Z410" s="11">
        <f t="shared" si="118"/>
        <v>3.1329999999999999E-3</v>
      </c>
      <c r="AA410" s="16">
        <f t="shared" si="119"/>
        <v>0.24902193051271568</v>
      </c>
      <c r="AB410" s="9">
        <f t="shared" si="120"/>
        <v>4.6868364673832034E-2</v>
      </c>
      <c r="AC410" s="9">
        <f t="shared" si="121"/>
        <v>0.75097806948728418</v>
      </c>
      <c r="AD410" s="15">
        <f t="shared" si="122"/>
        <v>79.483539901920082</v>
      </c>
      <c r="AE410" s="3">
        <f t="shared" si="123"/>
        <v>622.58839999999975</v>
      </c>
      <c r="AF410" s="2">
        <f t="shared" si="124"/>
        <v>0.25</v>
      </c>
      <c r="AG410" s="9">
        <f t="shared" si="125"/>
        <v>2.6151499746810206E-2</v>
      </c>
      <c r="AH410" s="2">
        <f t="shared" si="126"/>
        <v>1.265457462846207</v>
      </c>
    </row>
    <row r="411" spans="1:34">
      <c r="A411" s="1">
        <f>Raw!A411</f>
        <v>398</v>
      </c>
      <c r="B411" s="14">
        <f>Raw!B411</f>
        <v>0.45873842592592595</v>
      </c>
      <c r="C411" s="15">
        <f>Raw!C411</f>
        <v>55.7</v>
      </c>
      <c r="D411" s="15">
        <f>IF(C411&gt;0.5,Raw!D411*D$11,-999)</f>
        <v>35.799999999999997</v>
      </c>
      <c r="E411" s="9">
        <f>IF(Raw!$G411&gt;$C$8,IF(Raw!$Q411&gt;$C$8,IF(Raw!$N411&gt;$C$9,IF(Raw!$N411&lt;$A$9,IF(Raw!$X411&gt;$C$9,IF(Raw!$X411&lt;$A$9,Raw!H411,-999),-999),-999),-999),-999),-999)</f>
        <v>3.9786000000000002E-2</v>
      </c>
      <c r="F411" s="9">
        <f>IF(Raw!$G411&gt;$C$8,IF(Raw!$Q411&gt;$C$8,IF(Raw!$N411&gt;$C$9,IF(Raw!$N411&lt;$A$9,IF(Raw!$X411&gt;$C$9,IF(Raw!$X411&lt;$A$9,Raw!I411,-999),-999),-999),-999),-999),-999)</f>
        <v>6.7366999999999996E-2</v>
      </c>
      <c r="G411" s="9">
        <f>Raw!G411</f>
        <v>0.93194299999999997</v>
      </c>
      <c r="H411" s="9">
        <f>IF(Raw!$G411&gt;$C$8,IF(Raw!$Q411&gt;$C$8,IF(Raw!$N411&gt;$C$9,IF(Raw!$N411&lt;$A$9,IF(Raw!$X411&gt;$C$9,IF(Raw!$X411&lt;$A$9,Raw!L411,-999),-999),-999),-999),-999),-999)</f>
        <v>538.4</v>
      </c>
      <c r="I411" s="9">
        <f>IF(Raw!$G411&gt;$C$8,IF(Raw!$Q411&gt;$C$8,IF(Raw!$N411&gt;$C$9,IF(Raw!$N411&lt;$A$9,IF(Raw!$X411&gt;$C$9,IF(Raw!$X411&lt;$A$9,Raw!M411,-999),-999),-999),-999),-999),-999)</f>
        <v>0.193304</v>
      </c>
      <c r="J411" s="9">
        <f>IF(Raw!$G411&gt;$C$8,IF(Raw!$Q411&gt;$C$8,IF(Raw!$N411&gt;$C$9,IF(Raw!$N411&lt;$A$9,IF(Raw!$X411&gt;$C$9,IF(Raw!$X411&lt;$A$9,Raw!N411,-999),-999),-999),-999),-999),-999)</f>
        <v>2465</v>
      </c>
      <c r="K411" s="9">
        <f>IF(Raw!$G411&gt;$C$8,IF(Raw!$Q411&gt;$C$8,IF(Raw!$N411&gt;$C$9,IF(Raw!$N411&lt;$A$9,IF(Raw!$X411&gt;$C$9,IF(Raw!$X411&lt;$A$9,Raw!R411,-999),-999),-999),-999),-999),-999)</f>
        <v>3.7242999999999998E-2</v>
      </c>
      <c r="L411" s="9">
        <f>IF(Raw!$G411&gt;$C$8,IF(Raw!$Q411&gt;$C$8,IF(Raw!$N411&gt;$C$9,IF(Raw!$N411&lt;$A$9,IF(Raw!$X411&gt;$C$9,IF(Raw!$X411&lt;$A$9,Raw!S411,-999),-999),-999),-999),-999),-999)</f>
        <v>6.8353999999999998E-2</v>
      </c>
      <c r="M411" s="9">
        <f>Raw!Q411</f>
        <v>0.96954700000000005</v>
      </c>
      <c r="N411" s="9">
        <f>IF(Raw!$G411&gt;$C$8,IF(Raw!$Q411&gt;$C$8,IF(Raw!$N411&gt;$C$9,IF(Raw!$N411&lt;$A$9,IF(Raw!$X411&gt;$C$9,IF(Raw!$X411&lt;$A$9,Raw!V411,-999),-999),-999),-999),-999),-999)</f>
        <v>564.70000000000005</v>
      </c>
      <c r="O411" s="9">
        <f>IF(Raw!$G411&gt;$C$8,IF(Raw!$Q411&gt;$C$8,IF(Raw!$N411&gt;$C$9,IF(Raw!$N411&lt;$A$9,IF(Raw!$X411&gt;$C$9,IF(Raw!$X411&lt;$A$9,Raw!W411,-999),-999),-999),-999),-999),-999)</f>
        <v>4.3769000000000002E-2</v>
      </c>
      <c r="P411" s="9">
        <f>IF(Raw!$G411&gt;$C$8,IF(Raw!$Q411&gt;$C$8,IF(Raw!$N411&gt;$C$9,IF(Raw!$N411&lt;$A$9,IF(Raw!$X411&gt;$C$9,IF(Raw!$X411&lt;$A$9,Raw!X411,-999),-999),-999),-999),-999),-999)</f>
        <v>1705</v>
      </c>
      <c r="R411" s="9">
        <f t="shared" si="111"/>
        <v>2.7580999999999994E-2</v>
      </c>
      <c r="S411" s="9">
        <f t="shared" si="112"/>
        <v>0.40941410482877366</v>
      </c>
      <c r="T411" s="9">
        <f t="shared" si="113"/>
        <v>3.1111E-2</v>
      </c>
      <c r="U411" s="9">
        <f t="shared" si="114"/>
        <v>0.45514527313690495</v>
      </c>
      <c r="V411" s="15">
        <f t="shared" si="115"/>
        <v>0</v>
      </c>
      <c r="X411" s="11">
        <f t="shared" si="116"/>
        <v>2.1551599999999992E+19</v>
      </c>
      <c r="Y411" s="11">
        <f t="shared" si="117"/>
        <v>5.3839999999999992E-18</v>
      </c>
      <c r="Z411" s="11">
        <f t="shared" si="118"/>
        <v>2.4649999999999997E-3</v>
      </c>
      <c r="AA411" s="16">
        <f t="shared" si="119"/>
        <v>0.22240914361381281</v>
      </c>
      <c r="AB411" s="9">
        <f t="shared" si="120"/>
        <v>4.4162370866969329E-2</v>
      </c>
      <c r="AC411" s="9">
        <f t="shared" si="121"/>
        <v>0.77759085638618719</v>
      </c>
      <c r="AD411" s="15">
        <f t="shared" si="122"/>
        <v>90.226833109051853</v>
      </c>
      <c r="AE411" s="3">
        <f t="shared" si="123"/>
        <v>648.23359999999968</v>
      </c>
      <c r="AF411" s="2">
        <f t="shared" si="124"/>
        <v>0.25</v>
      </c>
      <c r="AG411" s="9">
        <f t="shared" si="125"/>
        <v>3.1589474307459495E-2</v>
      </c>
      <c r="AH411" s="2">
        <f t="shared" si="126"/>
        <v>1.5285982217765179</v>
      </c>
    </row>
    <row r="412" spans="1:34">
      <c r="A412" s="1">
        <f>Raw!A412</f>
        <v>399</v>
      </c>
      <c r="B412" s="14">
        <f>Raw!B412</f>
        <v>0.45878472222222227</v>
      </c>
      <c r="C412" s="15">
        <f>Raw!C412</f>
        <v>54.1</v>
      </c>
      <c r="D412" s="15">
        <f>IF(C412&gt;0.5,Raw!D412*D$11,-999)</f>
        <v>37.6</v>
      </c>
      <c r="E412" s="9">
        <f>IF(Raw!$G412&gt;$C$8,IF(Raw!$Q412&gt;$C$8,IF(Raw!$N412&gt;$C$9,IF(Raw!$N412&lt;$A$9,IF(Raw!$X412&gt;$C$9,IF(Raw!$X412&lt;$A$9,Raw!H412,-999),-999),-999),-999),-999),-999)</f>
        <v>3.8071000000000001E-2</v>
      </c>
      <c r="F412" s="9">
        <f>IF(Raw!$G412&gt;$C$8,IF(Raw!$Q412&gt;$C$8,IF(Raw!$N412&gt;$C$9,IF(Raw!$N412&lt;$A$9,IF(Raw!$X412&gt;$C$9,IF(Raw!$X412&lt;$A$9,Raw!I412,-999),-999),-999),-999),-999),-999)</f>
        <v>6.5326999999999996E-2</v>
      </c>
      <c r="G412" s="9">
        <f>Raw!G412</f>
        <v>0.910798</v>
      </c>
      <c r="H412" s="9">
        <f>IF(Raw!$G412&gt;$C$8,IF(Raw!$Q412&gt;$C$8,IF(Raw!$N412&gt;$C$9,IF(Raw!$N412&lt;$A$9,IF(Raw!$X412&gt;$C$9,IF(Raw!$X412&lt;$A$9,Raw!L412,-999),-999),-999),-999),-999),-999)</f>
        <v>492.8</v>
      </c>
      <c r="I412" s="9">
        <f>IF(Raw!$G412&gt;$C$8,IF(Raw!$Q412&gt;$C$8,IF(Raw!$N412&gt;$C$9,IF(Raw!$N412&lt;$A$9,IF(Raw!$X412&gt;$C$9,IF(Raw!$X412&lt;$A$9,Raw!M412,-999),-999),-999),-999),-999),-999)</f>
        <v>2.4390000000000002E-3</v>
      </c>
      <c r="J412" s="9">
        <f>IF(Raw!$G412&gt;$C$8,IF(Raw!$Q412&gt;$C$8,IF(Raw!$N412&gt;$C$9,IF(Raw!$N412&lt;$A$9,IF(Raw!$X412&gt;$C$9,IF(Raw!$X412&lt;$A$9,Raw!N412,-999),-999),-999),-999),-999),-999)</f>
        <v>3002</v>
      </c>
      <c r="K412" s="9">
        <f>IF(Raw!$G412&gt;$C$8,IF(Raw!$Q412&gt;$C$8,IF(Raw!$N412&gt;$C$9,IF(Raw!$N412&lt;$A$9,IF(Raw!$X412&gt;$C$9,IF(Raw!$X412&lt;$A$9,Raw!R412,-999),-999),-999),-999),-999),-999)</f>
        <v>4.1140000000000003E-2</v>
      </c>
      <c r="L412" s="9">
        <f>IF(Raw!$G412&gt;$C$8,IF(Raw!$Q412&gt;$C$8,IF(Raw!$N412&gt;$C$9,IF(Raw!$N412&lt;$A$9,IF(Raw!$X412&gt;$C$9,IF(Raw!$X412&lt;$A$9,Raw!S412,-999),-999),-999),-999),-999),-999)</f>
        <v>6.9565000000000002E-2</v>
      </c>
      <c r="M412" s="9">
        <f>Raw!Q412</f>
        <v>0.93732899999999997</v>
      </c>
      <c r="N412" s="9">
        <f>IF(Raw!$G412&gt;$C$8,IF(Raw!$Q412&gt;$C$8,IF(Raw!$N412&gt;$C$9,IF(Raw!$N412&lt;$A$9,IF(Raw!$X412&gt;$C$9,IF(Raw!$X412&lt;$A$9,Raw!V412,-999),-999),-999),-999),-999),-999)</f>
        <v>586</v>
      </c>
      <c r="O412" s="9">
        <f>IF(Raw!$G412&gt;$C$8,IF(Raw!$Q412&gt;$C$8,IF(Raw!$N412&gt;$C$9,IF(Raw!$N412&lt;$A$9,IF(Raw!$X412&gt;$C$9,IF(Raw!$X412&lt;$A$9,Raw!W412,-999),-999),-999),-999),-999),-999)</f>
        <v>2.4390000000000002E-3</v>
      </c>
      <c r="P412" s="9">
        <f>IF(Raw!$G412&gt;$C$8,IF(Raw!$Q412&gt;$C$8,IF(Raw!$N412&gt;$C$9,IF(Raw!$N412&lt;$A$9,IF(Raw!$X412&gt;$C$9,IF(Raw!$X412&lt;$A$9,Raw!X412,-999),-999),-999),-999),-999),-999)</f>
        <v>705</v>
      </c>
      <c r="R412" s="9">
        <f t="shared" si="111"/>
        <v>2.7255999999999996E-2</v>
      </c>
      <c r="S412" s="9">
        <f t="shared" si="112"/>
        <v>0.41722411866456438</v>
      </c>
      <c r="T412" s="9">
        <f t="shared" si="113"/>
        <v>2.8424999999999999E-2</v>
      </c>
      <c r="U412" s="9">
        <f t="shared" si="114"/>
        <v>0.40861065190828716</v>
      </c>
      <c r="V412" s="15">
        <f t="shared" si="115"/>
        <v>0</v>
      </c>
      <c r="X412" s="11">
        <f t="shared" si="116"/>
        <v>2.2635199999999996E+19</v>
      </c>
      <c r="Y412" s="11">
        <f t="shared" si="117"/>
        <v>4.9279999999999995E-18</v>
      </c>
      <c r="Z412" s="11">
        <f t="shared" si="118"/>
        <v>3.0019999999999999E-3</v>
      </c>
      <c r="AA412" s="16">
        <f t="shared" si="119"/>
        <v>0.25085882817358301</v>
      </c>
      <c r="AB412" s="9">
        <f t="shared" si="120"/>
        <v>4.8270662190834097E-2</v>
      </c>
      <c r="AC412" s="9">
        <f t="shared" si="121"/>
        <v>0.74914117182641704</v>
      </c>
      <c r="AD412" s="15">
        <f t="shared" si="122"/>
        <v>83.563900124444729</v>
      </c>
      <c r="AE412" s="3">
        <f t="shared" si="123"/>
        <v>593.33119999999974</v>
      </c>
      <c r="AF412" s="2">
        <f t="shared" si="124"/>
        <v>0.25</v>
      </c>
      <c r="AG412" s="9">
        <f t="shared" si="125"/>
        <v>2.6265461312191044E-2</v>
      </c>
      <c r="AH412" s="2">
        <f t="shared" si="126"/>
        <v>1.2709720036865049</v>
      </c>
    </row>
    <row r="413" spans="1:34">
      <c r="A413" s="1">
        <f>Raw!A413</f>
        <v>400</v>
      </c>
      <c r="B413" s="14">
        <f>Raw!B413</f>
        <v>0.45884259259259258</v>
      </c>
      <c r="C413" s="15">
        <f>Raw!C413</f>
        <v>54.1</v>
      </c>
      <c r="D413" s="15">
        <f>IF(C413&gt;0.5,Raw!D413*D$11,-999)</f>
        <v>34.9</v>
      </c>
      <c r="E413" s="9">
        <f>IF(Raw!$G413&gt;$C$8,IF(Raw!$Q413&gt;$C$8,IF(Raw!$N413&gt;$C$9,IF(Raw!$N413&lt;$A$9,IF(Raw!$X413&gt;$C$9,IF(Raw!$X413&lt;$A$9,Raw!H413,-999),-999),-999),-999),-999),-999)</f>
        <v>3.9580999999999998E-2</v>
      </c>
      <c r="F413" s="9">
        <f>IF(Raw!$G413&gt;$C$8,IF(Raw!$Q413&gt;$C$8,IF(Raw!$N413&gt;$C$9,IF(Raw!$N413&lt;$A$9,IF(Raw!$X413&gt;$C$9,IF(Raw!$X413&lt;$A$9,Raw!I413,-999),-999),-999),-999),-999),-999)</f>
        <v>6.5317E-2</v>
      </c>
      <c r="G413" s="9">
        <f>Raw!G413</f>
        <v>0.92454899999999995</v>
      </c>
      <c r="H413" s="9">
        <f>IF(Raw!$G413&gt;$C$8,IF(Raw!$Q413&gt;$C$8,IF(Raw!$N413&gt;$C$9,IF(Raw!$N413&lt;$A$9,IF(Raw!$X413&gt;$C$9,IF(Raw!$X413&lt;$A$9,Raw!L413,-999),-999),-999),-999),-999),-999)</f>
        <v>482.7</v>
      </c>
      <c r="I413" s="9">
        <f>IF(Raw!$G413&gt;$C$8,IF(Raw!$Q413&gt;$C$8,IF(Raw!$N413&gt;$C$9,IF(Raw!$N413&lt;$A$9,IF(Raw!$X413&gt;$C$9,IF(Raw!$X413&lt;$A$9,Raw!M413,-999),-999),-999),-999),-999),-999)</f>
        <v>2.4390000000000002E-3</v>
      </c>
      <c r="J413" s="9">
        <f>IF(Raw!$G413&gt;$C$8,IF(Raw!$Q413&gt;$C$8,IF(Raw!$N413&gt;$C$9,IF(Raw!$N413&lt;$A$9,IF(Raw!$X413&gt;$C$9,IF(Raw!$X413&lt;$A$9,Raw!N413,-999),-999),-999),-999),-999),-999)</f>
        <v>833</v>
      </c>
      <c r="K413" s="9">
        <f>IF(Raw!$G413&gt;$C$8,IF(Raw!$Q413&gt;$C$8,IF(Raw!$N413&gt;$C$9,IF(Raw!$N413&lt;$A$9,IF(Raw!$X413&gt;$C$9,IF(Raw!$X413&lt;$A$9,Raw!R413,-999),-999),-999),-999),-999),-999)</f>
        <v>3.3811000000000001E-2</v>
      </c>
      <c r="L413" s="9">
        <f>IF(Raw!$G413&gt;$C$8,IF(Raw!$Q413&gt;$C$8,IF(Raw!$N413&gt;$C$9,IF(Raw!$N413&lt;$A$9,IF(Raw!$X413&gt;$C$9,IF(Raw!$X413&lt;$A$9,Raw!S413,-999),-999),-999),-999),-999),-999)</f>
        <v>6.3854999999999995E-2</v>
      </c>
      <c r="M413" s="9">
        <f>Raw!Q413</f>
        <v>0.94266000000000005</v>
      </c>
      <c r="N413" s="9">
        <f>IF(Raw!$G413&gt;$C$8,IF(Raw!$Q413&gt;$C$8,IF(Raw!$N413&gt;$C$9,IF(Raw!$N413&lt;$A$9,IF(Raw!$X413&gt;$C$9,IF(Raw!$X413&lt;$A$9,Raw!V413,-999),-999),-999),-999),-999),-999)</f>
        <v>668.1</v>
      </c>
      <c r="O413" s="9">
        <f>IF(Raw!$G413&gt;$C$8,IF(Raw!$Q413&gt;$C$8,IF(Raw!$N413&gt;$C$9,IF(Raw!$N413&lt;$A$9,IF(Raw!$X413&gt;$C$9,IF(Raw!$X413&lt;$A$9,Raw!W413,-999),-999),-999),-999),-999),-999)</f>
        <v>2.4390000000000002E-3</v>
      </c>
      <c r="P413" s="9">
        <f>IF(Raw!$G413&gt;$C$8,IF(Raw!$Q413&gt;$C$8,IF(Raw!$N413&gt;$C$9,IF(Raw!$N413&lt;$A$9,IF(Raw!$X413&gt;$C$9,IF(Raw!$X413&lt;$A$9,Raw!X413,-999),-999),-999),-999),-999),-999)</f>
        <v>673</v>
      </c>
      <c r="R413" s="9">
        <f t="shared" si="111"/>
        <v>2.5736000000000002E-2</v>
      </c>
      <c r="S413" s="9">
        <f t="shared" si="112"/>
        <v>0.39401687156483001</v>
      </c>
      <c r="T413" s="9">
        <f t="shared" si="113"/>
        <v>3.0043999999999994E-2</v>
      </c>
      <c r="U413" s="9">
        <f t="shared" si="114"/>
        <v>0.47050348445697276</v>
      </c>
      <c r="V413" s="15">
        <f t="shared" si="115"/>
        <v>0</v>
      </c>
      <c r="X413" s="11">
        <f t="shared" si="116"/>
        <v>2.1009799999999996E+19</v>
      </c>
      <c r="Y413" s="11">
        <f t="shared" si="117"/>
        <v>4.8269999999999998E-18</v>
      </c>
      <c r="Z413" s="11">
        <f t="shared" si="118"/>
        <v>8.3299999999999997E-4</v>
      </c>
      <c r="AA413" s="16">
        <f t="shared" si="119"/>
        <v>7.7897483136203829E-2</v>
      </c>
      <c r="AB413" s="9">
        <f t="shared" si="120"/>
        <v>3.6151351983344106E-2</v>
      </c>
      <c r="AC413" s="9">
        <f t="shared" si="121"/>
        <v>0.9221025168637963</v>
      </c>
      <c r="AD413" s="15">
        <f t="shared" si="122"/>
        <v>93.514385517651661</v>
      </c>
      <c r="AE413" s="3">
        <f t="shared" si="123"/>
        <v>581.17079999999987</v>
      </c>
      <c r="AF413" s="2">
        <f t="shared" si="124"/>
        <v>0.25</v>
      </c>
      <c r="AG413" s="9">
        <f t="shared" si="125"/>
        <v>3.3845264794544444E-2</v>
      </c>
      <c r="AH413" s="2">
        <f t="shared" si="126"/>
        <v>1.6377547494761318</v>
      </c>
    </row>
    <row r="414" spans="1:34">
      <c r="A414" s="1">
        <f>Raw!A414</f>
        <v>401</v>
      </c>
      <c r="B414" s="14">
        <f>Raw!B414</f>
        <v>0.45890046296296294</v>
      </c>
      <c r="C414" s="15">
        <f>Raw!C414</f>
        <v>51.9</v>
      </c>
      <c r="D414" s="15">
        <f>IF(C414&gt;0.5,Raw!D414*D$11,-999)</f>
        <v>43</v>
      </c>
      <c r="E414" s="9">
        <f>IF(Raw!$G414&gt;$C$8,IF(Raw!$Q414&gt;$C$8,IF(Raw!$N414&gt;$C$9,IF(Raw!$N414&lt;$A$9,IF(Raw!$X414&gt;$C$9,IF(Raw!$X414&lt;$A$9,Raw!H414,-999),-999),-999),-999),-999),-999)</f>
        <v>4.1340000000000002E-2</v>
      </c>
      <c r="F414" s="9">
        <f>IF(Raw!$G414&gt;$C$8,IF(Raw!$Q414&gt;$C$8,IF(Raw!$N414&gt;$C$9,IF(Raw!$N414&lt;$A$9,IF(Raw!$X414&gt;$C$9,IF(Raw!$X414&lt;$A$9,Raw!I414,-999),-999),-999),-999),-999),-999)</f>
        <v>6.8170999999999995E-2</v>
      </c>
      <c r="G414" s="9">
        <f>Raw!G414</f>
        <v>0.91734199999999999</v>
      </c>
      <c r="H414" s="9">
        <f>IF(Raw!$G414&gt;$C$8,IF(Raw!$Q414&gt;$C$8,IF(Raw!$N414&gt;$C$9,IF(Raw!$N414&lt;$A$9,IF(Raw!$X414&gt;$C$9,IF(Raw!$X414&lt;$A$9,Raw!L414,-999),-999),-999),-999),-999),-999)</f>
        <v>538.4</v>
      </c>
      <c r="I414" s="9">
        <f>IF(Raw!$G414&gt;$C$8,IF(Raw!$Q414&gt;$C$8,IF(Raw!$N414&gt;$C$9,IF(Raw!$N414&lt;$A$9,IF(Raw!$X414&gt;$C$9,IF(Raw!$X414&lt;$A$9,Raw!M414,-999),-999),-999),-999),-999),-999)</f>
        <v>2.4390000000000002E-3</v>
      </c>
      <c r="J414" s="9">
        <f>IF(Raw!$G414&gt;$C$8,IF(Raw!$Q414&gt;$C$8,IF(Raw!$N414&gt;$C$9,IF(Raw!$N414&lt;$A$9,IF(Raw!$X414&gt;$C$9,IF(Raw!$X414&lt;$A$9,Raw!N414,-999),-999),-999),-999),-999),-999)</f>
        <v>1674</v>
      </c>
      <c r="K414" s="9">
        <f>IF(Raw!$G414&gt;$C$8,IF(Raw!$Q414&gt;$C$8,IF(Raw!$N414&gt;$C$9,IF(Raw!$N414&lt;$A$9,IF(Raw!$X414&gt;$C$9,IF(Raw!$X414&lt;$A$9,Raw!R414,-999),-999),-999),-999),-999),-999)</f>
        <v>3.4155999999999999E-2</v>
      </c>
      <c r="L414" s="9">
        <f>IF(Raw!$G414&gt;$C$8,IF(Raw!$Q414&gt;$C$8,IF(Raw!$N414&gt;$C$9,IF(Raw!$N414&lt;$A$9,IF(Raw!$X414&gt;$C$9,IF(Raw!$X414&lt;$A$9,Raw!S414,-999),-999),-999),-999),-999),-999)</f>
        <v>6.2928999999999999E-2</v>
      </c>
      <c r="M414" s="9">
        <f>Raw!Q414</f>
        <v>0.94692600000000005</v>
      </c>
      <c r="N414" s="9">
        <f>IF(Raw!$G414&gt;$C$8,IF(Raw!$Q414&gt;$C$8,IF(Raw!$N414&gt;$C$9,IF(Raw!$N414&lt;$A$9,IF(Raw!$X414&gt;$C$9,IF(Raw!$X414&lt;$A$9,Raw!V414,-999),-999),-999),-999),-999),-999)</f>
        <v>569.79999999999995</v>
      </c>
      <c r="O414" s="9">
        <f>IF(Raw!$G414&gt;$C$8,IF(Raw!$Q414&gt;$C$8,IF(Raw!$N414&gt;$C$9,IF(Raw!$N414&lt;$A$9,IF(Raw!$X414&gt;$C$9,IF(Raw!$X414&lt;$A$9,Raw!W414,-999),-999),-999),-999),-999),-999)</f>
        <v>2.4390000000000002E-3</v>
      </c>
      <c r="P414" s="9">
        <f>IF(Raw!$G414&gt;$C$8,IF(Raw!$Q414&gt;$C$8,IF(Raw!$N414&gt;$C$9,IF(Raw!$N414&lt;$A$9,IF(Raw!$X414&gt;$C$9,IF(Raw!$X414&lt;$A$9,Raw!X414,-999),-999),-999),-999),-999),-999)</f>
        <v>1685</v>
      </c>
      <c r="R414" s="9">
        <f t="shared" si="111"/>
        <v>2.6830999999999994E-2</v>
      </c>
      <c r="S414" s="9">
        <f t="shared" si="112"/>
        <v>0.39358378196007093</v>
      </c>
      <c r="T414" s="9">
        <f t="shared" si="113"/>
        <v>2.8773E-2</v>
      </c>
      <c r="U414" s="9">
        <f t="shared" si="114"/>
        <v>0.45722957618903842</v>
      </c>
      <c r="V414" s="15">
        <f t="shared" si="115"/>
        <v>0</v>
      </c>
      <c r="X414" s="11">
        <f t="shared" si="116"/>
        <v>2.5885999999999992E+19</v>
      </c>
      <c r="Y414" s="11">
        <f t="shared" si="117"/>
        <v>5.3839999999999992E-18</v>
      </c>
      <c r="Z414" s="11">
        <f t="shared" si="118"/>
        <v>1.6739999999999999E-3</v>
      </c>
      <c r="AA414" s="16">
        <f t="shared" si="119"/>
        <v>0.18917105838084733</v>
      </c>
      <c r="AB414" s="9">
        <f t="shared" si="120"/>
        <v>3.9599018862792115E-2</v>
      </c>
      <c r="AC414" s="9">
        <f t="shared" si="121"/>
        <v>0.81082894161915275</v>
      </c>
      <c r="AD414" s="15">
        <f t="shared" si="122"/>
        <v>113.00541121914418</v>
      </c>
      <c r="AE414" s="3">
        <f t="shared" si="123"/>
        <v>648.23359999999968</v>
      </c>
      <c r="AF414" s="2">
        <f t="shared" si="124"/>
        <v>0.25</v>
      </c>
      <c r="AG414" s="9">
        <f t="shared" si="125"/>
        <v>3.9745704829844075E-2</v>
      </c>
      <c r="AH414" s="2">
        <f t="shared" si="126"/>
        <v>1.9232739720460419</v>
      </c>
    </row>
    <row r="415" spans="1:34">
      <c r="A415" s="1">
        <f>Raw!A415</f>
        <v>402</v>
      </c>
      <c r="B415" s="14">
        <f>Raw!B415</f>
        <v>0.45895833333333336</v>
      </c>
      <c r="C415" s="15">
        <f>Raw!C415</f>
        <v>51.4</v>
      </c>
      <c r="D415" s="15">
        <f>IF(C415&gt;0.5,Raw!D415*D$11,-999)</f>
        <v>41.2</v>
      </c>
      <c r="E415" s="9">
        <f>IF(Raw!$G415&gt;$C$8,IF(Raw!$Q415&gt;$C$8,IF(Raw!$N415&gt;$C$9,IF(Raw!$N415&lt;$A$9,IF(Raw!$X415&gt;$C$9,IF(Raw!$X415&lt;$A$9,Raw!H415,-999),-999),-999),-999),-999),-999)</f>
        <v>4.0873E-2</v>
      </c>
      <c r="F415" s="9">
        <f>IF(Raw!$G415&gt;$C$8,IF(Raw!$Q415&gt;$C$8,IF(Raw!$N415&gt;$C$9,IF(Raw!$N415&lt;$A$9,IF(Raw!$X415&gt;$C$9,IF(Raw!$X415&lt;$A$9,Raw!I415,-999),-999),-999),-999),-999),-999)</f>
        <v>6.4439999999999997E-2</v>
      </c>
      <c r="G415" s="9">
        <f>Raw!G415</f>
        <v>0.90848200000000001</v>
      </c>
      <c r="H415" s="9">
        <f>IF(Raw!$G415&gt;$C$8,IF(Raw!$Q415&gt;$C$8,IF(Raw!$N415&gt;$C$9,IF(Raw!$N415&lt;$A$9,IF(Raw!$X415&gt;$C$9,IF(Raw!$X415&lt;$A$9,Raw!L415,-999),-999),-999),-999),-999),-999)</f>
        <v>535.29999999999995</v>
      </c>
      <c r="I415" s="9">
        <f>IF(Raw!$G415&gt;$C$8,IF(Raw!$Q415&gt;$C$8,IF(Raw!$N415&gt;$C$9,IF(Raw!$N415&lt;$A$9,IF(Raw!$X415&gt;$C$9,IF(Raw!$X415&lt;$A$9,Raw!M415,-999),-999),-999),-999),-999),-999)</f>
        <v>2.4390000000000002E-3</v>
      </c>
      <c r="J415" s="9">
        <f>IF(Raw!$G415&gt;$C$8,IF(Raw!$Q415&gt;$C$8,IF(Raw!$N415&gt;$C$9,IF(Raw!$N415&lt;$A$9,IF(Raw!$X415&gt;$C$9,IF(Raw!$X415&lt;$A$9,Raw!N415,-999),-999),-999),-999),-999),-999)</f>
        <v>1012</v>
      </c>
      <c r="K415" s="9">
        <f>IF(Raw!$G415&gt;$C$8,IF(Raw!$Q415&gt;$C$8,IF(Raw!$N415&gt;$C$9,IF(Raw!$N415&lt;$A$9,IF(Raw!$X415&gt;$C$9,IF(Raw!$X415&lt;$A$9,Raw!R415,-999),-999),-999),-999),-999),-999)</f>
        <v>3.4554000000000001E-2</v>
      </c>
      <c r="L415" s="9">
        <f>IF(Raw!$G415&gt;$C$8,IF(Raw!$Q415&gt;$C$8,IF(Raw!$N415&gt;$C$9,IF(Raw!$N415&lt;$A$9,IF(Raw!$X415&gt;$C$9,IF(Raw!$X415&lt;$A$9,Raw!S415,-999),-999),-999),-999),-999),-999)</f>
        <v>6.2276999999999999E-2</v>
      </c>
      <c r="M415" s="9">
        <f>Raw!Q415</f>
        <v>0.91030299999999997</v>
      </c>
      <c r="N415" s="9">
        <f>IF(Raw!$G415&gt;$C$8,IF(Raw!$Q415&gt;$C$8,IF(Raw!$N415&gt;$C$9,IF(Raw!$N415&lt;$A$9,IF(Raw!$X415&gt;$C$9,IF(Raw!$X415&lt;$A$9,Raw!V415,-999),-999),-999),-999),-999),-999)</f>
        <v>638.70000000000005</v>
      </c>
      <c r="O415" s="9">
        <f>IF(Raw!$G415&gt;$C$8,IF(Raw!$Q415&gt;$C$8,IF(Raw!$N415&gt;$C$9,IF(Raw!$N415&lt;$A$9,IF(Raw!$X415&gt;$C$9,IF(Raw!$X415&lt;$A$9,Raw!W415,-999),-999),-999),-999),-999),-999)</f>
        <v>2.4390000000000002E-3</v>
      </c>
      <c r="P415" s="9">
        <f>IF(Raw!$G415&gt;$C$8,IF(Raw!$Q415&gt;$C$8,IF(Raw!$N415&gt;$C$9,IF(Raw!$N415&lt;$A$9,IF(Raw!$X415&gt;$C$9,IF(Raw!$X415&lt;$A$9,Raw!X415,-999),-999),-999),-999),-999),-999)</f>
        <v>1407</v>
      </c>
      <c r="R415" s="9">
        <f t="shared" si="111"/>
        <v>2.3566999999999998E-2</v>
      </c>
      <c r="S415" s="9">
        <f t="shared" si="112"/>
        <v>0.36572004965859711</v>
      </c>
      <c r="T415" s="9">
        <f t="shared" si="113"/>
        <v>2.7722999999999998E-2</v>
      </c>
      <c r="U415" s="9">
        <f t="shared" si="114"/>
        <v>0.44515631774170239</v>
      </c>
      <c r="V415" s="15">
        <f t="shared" si="115"/>
        <v>0</v>
      </c>
      <c r="X415" s="11">
        <f t="shared" si="116"/>
        <v>2.48024E+19</v>
      </c>
      <c r="Y415" s="11">
        <f t="shared" si="117"/>
        <v>5.3529999999999992E-18</v>
      </c>
      <c r="Z415" s="11">
        <f t="shared" si="118"/>
        <v>1.0119999999999999E-3</v>
      </c>
      <c r="AA415" s="16">
        <f t="shared" si="119"/>
        <v>0.11844599630823392</v>
      </c>
      <c r="AB415" s="9">
        <f t="shared" si="120"/>
        <v>3.7837678355653173E-2</v>
      </c>
      <c r="AC415" s="9">
        <f t="shared" si="121"/>
        <v>0.88155400369176595</v>
      </c>
      <c r="AD415" s="15">
        <f t="shared" si="122"/>
        <v>117.0414983282944</v>
      </c>
      <c r="AE415" s="3">
        <f t="shared" si="123"/>
        <v>644.5011999999997</v>
      </c>
      <c r="AF415" s="2">
        <f t="shared" si="124"/>
        <v>0.25</v>
      </c>
      <c r="AG415" s="9">
        <f t="shared" si="125"/>
        <v>4.0078278783688581E-2</v>
      </c>
      <c r="AH415" s="2">
        <f t="shared" si="126"/>
        <v>1.9393670525926801</v>
      </c>
    </row>
    <row r="416" spans="1:34">
      <c r="A416" s="1">
        <f>Raw!A416</f>
        <v>403</v>
      </c>
      <c r="B416" s="14">
        <f>Raw!B416</f>
        <v>0.45901620370370372</v>
      </c>
      <c r="C416" s="15">
        <f>Raw!C416</f>
        <v>50.3</v>
      </c>
      <c r="D416" s="15">
        <f>IF(C416&gt;0.5,Raw!D416*D$11,-999)</f>
        <v>42.1</v>
      </c>
      <c r="E416" s="9">
        <f>IF(Raw!$G416&gt;$C$8,IF(Raw!$Q416&gt;$C$8,IF(Raw!$N416&gt;$C$9,IF(Raw!$N416&lt;$A$9,IF(Raw!$X416&gt;$C$9,IF(Raw!$X416&lt;$A$9,Raw!H416,-999),-999),-999),-999),-999),-999)</f>
        <v>3.7553000000000003E-2</v>
      </c>
      <c r="F416" s="9">
        <f>IF(Raw!$G416&gt;$C$8,IF(Raw!$Q416&gt;$C$8,IF(Raw!$N416&gt;$C$9,IF(Raw!$N416&lt;$A$9,IF(Raw!$X416&gt;$C$9,IF(Raw!$X416&lt;$A$9,Raw!I416,-999),-999),-999),-999),-999),-999)</f>
        <v>6.2058000000000002E-2</v>
      </c>
      <c r="G416" s="9">
        <f>Raw!G416</f>
        <v>0.90601100000000001</v>
      </c>
      <c r="H416" s="9">
        <f>IF(Raw!$G416&gt;$C$8,IF(Raw!$Q416&gt;$C$8,IF(Raw!$N416&gt;$C$9,IF(Raw!$N416&lt;$A$9,IF(Raw!$X416&gt;$C$9,IF(Raw!$X416&lt;$A$9,Raw!L416,-999),-999),-999),-999),-999),-999)</f>
        <v>492.8</v>
      </c>
      <c r="I416" s="9">
        <f>IF(Raw!$G416&gt;$C$8,IF(Raw!$Q416&gt;$C$8,IF(Raw!$N416&gt;$C$9,IF(Raw!$N416&lt;$A$9,IF(Raw!$X416&gt;$C$9,IF(Raw!$X416&lt;$A$9,Raw!M416,-999),-999),-999),-999),-999),-999)</f>
        <v>2.4390000000000002E-3</v>
      </c>
      <c r="J416" s="9">
        <f>IF(Raw!$G416&gt;$C$8,IF(Raw!$Q416&gt;$C$8,IF(Raw!$N416&gt;$C$9,IF(Raw!$N416&lt;$A$9,IF(Raw!$X416&gt;$C$9,IF(Raw!$X416&lt;$A$9,Raw!N416,-999),-999),-999),-999),-999),-999)</f>
        <v>1470</v>
      </c>
      <c r="K416" s="9">
        <f>IF(Raw!$G416&gt;$C$8,IF(Raw!$Q416&gt;$C$8,IF(Raw!$N416&gt;$C$9,IF(Raw!$N416&lt;$A$9,IF(Raw!$X416&gt;$C$9,IF(Raw!$X416&lt;$A$9,Raw!R416,-999),-999),-999),-999),-999),-999)</f>
        <v>3.3988999999999998E-2</v>
      </c>
      <c r="L416" s="9">
        <f>IF(Raw!$G416&gt;$C$8,IF(Raw!$Q416&gt;$C$8,IF(Raw!$N416&gt;$C$9,IF(Raw!$N416&lt;$A$9,IF(Raw!$X416&gt;$C$9,IF(Raw!$X416&lt;$A$9,Raw!S416,-999),-999),-999),-999),-999),-999)</f>
        <v>6.2946000000000002E-2</v>
      </c>
      <c r="M416" s="9">
        <f>Raw!Q416</f>
        <v>0.93217099999999997</v>
      </c>
      <c r="N416" s="9">
        <f>IF(Raw!$G416&gt;$C$8,IF(Raw!$Q416&gt;$C$8,IF(Raw!$N416&gt;$C$9,IF(Raw!$N416&lt;$A$9,IF(Raw!$X416&gt;$C$9,IF(Raw!$X416&lt;$A$9,Raw!V416,-999),-999),-999),-999),-999),-999)</f>
        <v>620.5</v>
      </c>
      <c r="O416" s="9">
        <f>IF(Raw!$G416&gt;$C$8,IF(Raw!$Q416&gt;$C$8,IF(Raw!$N416&gt;$C$9,IF(Raw!$N416&lt;$A$9,IF(Raw!$X416&gt;$C$9,IF(Raw!$X416&lt;$A$9,Raw!W416,-999),-999),-999),-999),-999),-999)</f>
        <v>2.4390000000000002E-3</v>
      </c>
      <c r="P416" s="9">
        <f>IF(Raw!$G416&gt;$C$8,IF(Raw!$Q416&gt;$C$8,IF(Raw!$N416&gt;$C$9,IF(Raw!$N416&lt;$A$9,IF(Raw!$X416&gt;$C$9,IF(Raw!$X416&lt;$A$9,Raw!X416,-999),-999),-999),-999),-999),-999)</f>
        <v>823</v>
      </c>
      <c r="R416" s="9">
        <f t="shared" si="111"/>
        <v>2.4504999999999999E-2</v>
      </c>
      <c r="S416" s="9">
        <f t="shared" si="112"/>
        <v>0.39487253859292915</v>
      </c>
      <c r="T416" s="9">
        <f t="shared" si="113"/>
        <v>2.8957000000000004E-2</v>
      </c>
      <c r="U416" s="9">
        <f t="shared" si="114"/>
        <v>0.46002923140469615</v>
      </c>
      <c r="V416" s="15">
        <f t="shared" si="115"/>
        <v>0</v>
      </c>
      <c r="X416" s="11">
        <f t="shared" si="116"/>
        <v>2.5344199999999996E+19</v>
      </c>
      <c r="Y416" s="11">
        <f t="shared" si="117"/>
        <v>4.9279999999999995E-18</v>
      </c>
      <c r="Z416" s="11">
        <f t="shared" si="118"/>
        <v>1.47E-3</v>
      </c>
      <c r="AA416" s="16">
        <f t="shared" si="119"/>
        <v>0.15511814548353117</v>
      </c>
      <c r="AB416" s="9">
        <f t="shared" si="120"/>
        <v>3.8480756138766614E-2</v>
      </c>
      <c r="AC416" s="9">
        <f t="shared" si="121"/>
        <v>0.84488185451646869</v>
      </c>
      <c r="AD416" s="15">
        <f t="shared" si="122"/>
        <v>105.52254794798039</v>
      </c>
      <c r="AE416" s="3">
        <f t="shared" si="123"/>
        <v>593.33119999999974</v>
      </c>
      <c r="AF416" s="2">
        <f t="shared" si="124"/>
        <v>0.25</v>
      </c>
      <c r="AG416" s="9">
        <f t="shared" si="125"/>
        <v>3.7341120483365089E-2</v>
      </c>
      <c r="AH416" s="2">
        <f t="shared" si="126"/>
        <v>1.8069173869264388</v>
      </c>
    </row>
    <row r="417" spans="1:34">
      <c r="A417" s="1">
        <f>Raw!A417</f>
        <v>404</v>
      </c>
      <c r="B417" s="14">
        <f>Raw!B417</f>
        <v>0.45906249999999998</v>
      </c>
      <c r="C417" s="15">
        <f>Raw!C417</f>
        <v>50.3</v>
      </c>
      <c r="D417" s="15">
        <f>IF(C417&gt;0.5,Raw!D417*D$11,-999)</f>
        <v>46.6</v>
      </c>
      <c r="E417" s="9">
        <f>IF(Raw!$G417&gt;$C$8,IF(Raw!$Q417&gt;$C$8,IF(Raw!$N417&gt;$C$9,IF(Raw!$N417&lt;$A$9,IF(Raw!$X417&gt;$C$9,IF(Raw!$X417&lt;$A$9,Raw!H417,-999),-999),-999),-999),-999),-999)</f>
        <v>3.7345000000000003E-2</v>
      </c>
      <c r="F417" s="9">
        <f>IF(Raw!$G417&gt;$C$8,IF(Raw!$Q417&gt;$C$8,IF(Raw!$N417&gt;$C$9,IF(Raw!$N417&lt;$A$9,IF(Raw!$X417&gt;$C$9,IF(Raw!$X417&lt;$A$9,Raw!I417,-999),-999),-999),-999),-999),-999)</f>
        <v>6.3525999999999999E-2</v>
      </c>
      <c r="G417" s="9">
        <f>Raw!G417</f>
        <v>0.90664400000000001</v>
      </c>
      <c r="H417" s="9">
        <f>IF(Raw!$G417&gt;$C$8,IF(Raw!$Q417&gt;$C$8,IF(Raw!$N417&gt;$C$9,IF(Raw!$N417&lt;$A$9,IF(Raw!$X417&gt;$C$9,IF(Raw!$X417&lt;$A$9,Raw!L417,-999),-999),-999),-999),-999),-999)</f>
        <v>586</v>
      </c>
      <c r="I417" s="9">
        <f>IF(Raw!$G417&gt;$C$8,IF(Raw!$Q417&gt;$C$8,IF(Raw!$N417&gt;$C$9,IF(Raw!$N417&lt;$A$9,IF(Raw!$X417&gt;$C$9,IF(Raw!$X417&lt;$A$9,Raw!M417,-999),-999),-999),-999),-999),-999)</f>
        <v>2.4390000000000002E-3</v>
      </c>
      <c r="J417" s="9">
        <f>IF(Raw!$G417&gt;$C$8,IF(Raw!$Q417&gt;$C$8,IF(Raw!$N417&gt;$C$9,IF(Raw!$N417&lt;$A$9,IF(Raw!$X417&gt;$C$9,IF(Raw!$X417&lt;$A$9,Raw!N417,-999),-999),-999),-999),-999),-999)</f>
        <v>2260</v>
      </c>
      <c r="K417" s="9">
        <f>IF(Raw!$G417&gt;$C$8,IF(Raw!$Q417&gt;$C$8,IF(Raw!$N417&gt;$C$9,IF(Raw!$N417&lt;$A$9,IF(Raw!$X417&gt;$C$9,IF(Raw!$X417&lt;$A$9,Raw!R417,-999),-999),-999),-999),-999),-999)</f>
        <v>3.8579000000000002E-2</v>
      </c>
      <c r="L417" s="9">
        <f>IF(Raw!$G417&gt;$C$8,IF(Raw!$Q417&gt;$C$8,IF(Raw!$N417&gt;$C$9,IF(Raw!$N417&lt;$A$9,IF(Raw!$X417&gt;$C$9,IF(Raw!$X417&lt;$A$9,Raw!S417,-999),-999),-999),-999),-999),-999)</f>
        <v>6.9266999999999995E-2</v>
      </c>
      <c r="M417" s="9">
        <f>Raw!Q417</f>
        <v>0.94517899999999999</v>
      </c>
      <c r="N417" s="9">
        <f>IF(Raw!$G417&gt;$C$8,IF(Raw!$Q417&gt;$C$8,IF(Raw!$N417&gt;$C$9,IF(Raw!$N417&lt;$A$9,IF(Raw!$X417&gt;$C$9,IF(Raw!$X417&lt;$A$9,Raw!V417,-999),-999),-999),-999),-999),-999)</f>
        <v>625.5</v>
      </c>
      <c r="O417" s="9">
        <f>IF(Raw!$G417&gt;$C$8,IF(Raw!$Q417&gt;$C$8,IF(Raw!$N417&gt;$C$9,IF(Raw!$N417&lt;$A$9,IF(Raw!$X417&gt;$C$9,IF(Raw!$X417&lt;$A$9,Raw!W417,-999),-999),-999),-999),-999),-999)</f>
        <v>0.10274999999999999</v>
      </c>
      <c r="P417" s="9">
        <f>IF(Raw!$G417&gt;$C$8,IF(Raw!$Q417&gt;$C$8,IF(Raw!$N417&gt;$C$9,IF(Raw!$N417&lt;$A$9,IF(Raw!$X417&gt;$C$9,IF(Raw!$X417&lt;$A$9,Raw!X417,-999),-999),-999),-999),-999),-999)</f>
        <v>648</v>
      </c>
      <c r="R417" s="9">
        <f t="shared" si="111"/>
        <v>2.6180999999999996E-2</v>
      </c>
      <c r="S417" s="9">
        <f t="shared" si="112"/>
        <v>0.41213046626578087</v>
      </c>
      <c r="T417" s="9">
        <f t="shared" si="113"/>
        <v>3.0687999999999993E-2</v>
      </c>
      <c r="U417" s="9">
        <f t="shared" si="114"/>
        <v>0.44303925390156923</v>
      </c>
      <c r="V417" s="15">
        <f t="shared" si="115"/>
        <v>0</v>
      </c>
      <c r="X417" s="11">
        <f t="shared" si="116"/>
        <v>2.8053199999999996E+19</v>
      </c>
      <c r="Y417" s="11">
        <f t="shared" si="117"/>
        <v>5.8599999999999996E-18</v>
      </c>
      <c r="Z417" s="11">
        <f t="shared" si="118"/>
        <v>2.2599999999999999E-3</v>
      </c>
      <c r="AA417" s="16">
        <f t="shared" si="119"/>
        <v>0.2708847903840616</v>
      </c>
      <c r="AB417" s="9">
        <f t="shared" si="120"/>
        <v>4.6891912447306082E-2</v>
      </c>
      <c r="AC417" s="9">
        <f t="shared" si="121"/>
        <v>0.72911520961593845</v>
      </c>
      <c r="AD417" s="15">
        <f t="shared" si="122"/>
        <v>119.86052671861134</v>
      </c>
      <c r="AE417" s="3">
        <f t="shared" si="123"/>
        <v>705.54399999999976</v>
      </c>
      <c r="AF417" s="2">
        <f t="shared" si="124"/>
        <v>0.25</v>
      </c>
      <c r="AG417" s="9">
        <f t="shared" si="125"/>
        <v>4.0848398715125134E-2</v>
      </c>
      <c r="AH417" s="2">
        <f t="shared" si="126"/>
        <v>1.9766327552850032</v>
      </c>
    </row>
    <row r="418" spans="1:34">
      <c r="A418" s="1">
        <f>Raw!A418</f>
        <v>405</v>
      </c>
      <c r="B418" s="14">
        <f>Raw!B418</f>
        <v>0.45912037037037035</v>
      </c>
      <c r="C418" s="15">
        <f>Raw!C418</f>
        <v>48.1</v>
      </c>
      <c r="D418" s="15">
        <f>IF(C418&gt;0.5,Raw!D418*D$11,-999)</f>
        <v>52</v>
      </c>
      <c r="E418" s="9">
        <f>IF(Raw!$G418&gt;$C$8,IF(Raw!$Q418&gt;$C$8,IF(Raw!$N418&gt;$C$9,IF(Raw!$N418&lt;$A$9,IF(Raw!$X418&gt;$C$9,IF(Raw!$X418&lt;$A$9,Raw!H418,-999),-999),-999),-999),-999),-999)</f>
        <v>4.1502999999999998E-2</v>
      </c>
      <c r="F418" s="9">
        <f>IF(Raw!$G418&gt;$C$8,IF(Raw!$Q418&gt;$C$8,IF(Raw!$N418&gt;$C$9,IF(Raw!$N418&lt;$A$9,IF(Raw!$X418&gt;$C$9,IF(Raw!$X418&lt;$A$9,Raw!I418,-999),-999),-999),-999),-999),-999)</f>
        <v>6.4288999999999999E-2</v>
      </c>
      <c r="G418" s="9">
        <f>Raw!G418</f>
        <v>0.825963</v>
      </c>
      <c r="H418" s="9">
        <f>IF(Raw!$G418&gt;$C$8,IF(Raw!$Q418&gt;$C$8,IF(Raw!$N418&gt;$C$9,IF(Raw!$N418&lt;$A$9,IF(Raw!$X418&gt;$C$9,IF(Raw!$X418&lt;$A$9,Raw!L418,-999),-999),-999),-999),-999),-999)</f>
        <v>474.6</v>
      </c>
      <c r="I418" s="9">
        <f>IF(Raw!$G418&gt;$C$8,IF(Raw!$Q418&gt;$C$8,IF(Raw!$N418&gt;$C$9,IF(Raw!$N418&lt;$A$9,IF(Raw!$X418&gt;$C$9,IF(Raw!$X418&lt;$A$9,Raw!M418,-999),-999),-999),-999),-999),-999)</f>
        <v>2.4390000000000002E-3</v>
      </c>
      <c r="J418" s="9">
        <f>IF(Raw!$G418&gt;$C$8,IF(Raw!$Q418&gt;$C$8,IF(Raw!$N418&gt;$C$9,IF(Raw!$N418&lt;$A$9,IF(Raw!$X418&gt;$C$9,IF(Raw!$X418&lt;$A$9,Raw!N418,-999),-999),-999),-999),-999),-999)</f>
        <v>978</v>
      </c>
      <c r="K418" s="9">
        <f>IF(Raw!$G418&gt;$C$8,IF(Raw!$Q418&gt;$C$8,IF(Raw!$N418&gt;$C$9,IF(Raw!$N418&lt;$A$9,IF(Raw!$X418&gt;$C$9,IF(Raw!$X418&lt;$A$9,Raw!R418,-999),-999),-999),-999),-999),-999)</f>
        <v>4.0119000000000002E-2</v>
      </c>
      <c r="L418" s="9">
        <f>IF(Raw!$G418&gt;$C$8,IF(Raw!$Q418&gt;$C$8,IF(Raw!$N418&gt;$C$9,IF(Raw!$N418&lt;$A$9,IF(Raw!$X418&gt;$C$9,IF(Raw!$X418&lt;$A$9,Raw!S418,-999),-999),-999),-999),-999),-999)</f>
        <v>7.0621000000000003E-2</v>
      </c>
      <c r="M418" s="9">
        <f>Raw!Q418</f>
        <v>0.93761300000000003</v>
      </c>
      <c r="N418" s="9">
        <f>IF(Raw!$G418&gt;$C$8,IF(Raw!$Q418&gt;$C$8,IF(Raw!$N418&gt;$C$9,IF(Raw!$N418&lt;$A$9,IF(Raw!$X418&gt;$C$9,IF(Raw!$X418&lt;$A$9,Raw!V418,-999),-999),-999),-999),-999),-999)</f>
        <v>564.70000000000005</v>
      </c>
      <c r="O418" s="9">
        <f>IF(Raw!$G418&gt;$C$8,IF(Raw!$Q418&gt;$C$8,IF(Raw!$N418&gt;$C$9,IF(Raw!$N418&lt;$A$9,IF(Raw!$X418&gt;$C$9,IF(Raw!$X418&lt;$A$9,Raw!W418,-999),-999),-999),-999),-999),-999)</f>
        <v>2.4390000000000002E-3</v>
      </c>
      <c r="P418" s="9">
        <f>IF(Raw!$G418&gt;$C$8,IF(Raw!$Q418&gt;$C$8,IF(Raw!$N418&gt;$C$9,IF(Raw!$N418&lt;$A$9,IF(Raw!$X418&gt;$C$9,IF(Raw!$X418&lt;$A$9,Raw!X418,-999),-999),-999),-999),-999),-999)</f>
        <v>769</v>
      </c>
      <c r="R418" s="9">
        <f t="shared" si="111"/>
        <v>2.2786000000000001E-2</v>
      </c>
      <c r="S418" s="9">
        <f t="shared" si="112"/>
        <v>0.35443077353824137</v>
      </c>
      <c r="T418" s="9">
        <f t="shared" si="113"/>
        <v>3.0502000000000001E-2</v>
      </c>
      <c r="U418" s="9">
        <f t="shared" si="114"/>
        <v>0.4319111878902876</v>
      </c>
      <c r="V418" s="15">
        <f t="shared" si="115"/>
        <v>0</v>
      </c>
      <c r="X418" s="11">
        <f t="shared" si="116"/>
        <v>3.1303999999999992E+19</v>
      </c>
      <c r="Y418" s="11">
        <f t="shared" si="117"/>
        <v>4.746E-18</v>
      </c>
      <c r="Z418" s="11">
        <f t="shared" si="118"/>
        <v>9.7799999999999992E-4</v>
      </c>
      <c r="AA418" s="16">
        <f t="shared" si="119"/>
        <v>0.12686652964518755</v>
      </c>
      <c r="AB418" s="9">
        <f t="shared" si="120"/>
        <v>4.3988682887237514E-2</v>
      </c>
      <c r="AC418" s="9">
        <f t="shared" si="121"/>
        <v>0.87313347035481237</v>
      </c>
      <c r="AD418" s="15">
        <f t="shared" si="122"/>
        <v>129.72037796031449</v>
      </c>
      <c r="AE418" s="3">
        <f t="shared" si="123"/>
        <v>571.41839999999979</v>
      </c>
      <c r="AF418" s="2">
        <f t="shared" si="124"/>
        <v>0.25</v>
      </c>
      <c r="AG418" s="9">
        <f t="shared" si="125"/>
        <v>4.309821733724347E-2</v>
      </c>
      <c r="AH418" s="2">
        <f t="shared" si="126"/>
        <v>2.0855003075467922</v>
      </c>
    </row>
    <row r="419" spans="1:34">
      <c r="A419" s="1">
        <f>Raw!A419</f>
        <v>406</v>
      </c>
      <c r="B419" s="14">
        <f>Raw!B419</f>
        <v>0.45917824074074076</v>
      </c>
      <c r="C419" s="15">
        <f>Raw!C419</f>
        <v>47.4</v>
      </c>
      <c r="D419" s="15">
        <f>IF(C419&gt;0.5,Raw!D419*D$11,-999)</f>
        <v>55.5</v>
      </c>
      <c r="E419" s="9">
        <f>IF(Raw!$G419&gt;$C$8,IF(Raw!$Q419&gt;$C$8,IF(Raw!$N419&gt;$C$9,IF(Raw!$N419&lt;$A$9,IF(Raw!$X419&gt;$C$9,IF(Raw!$X419&lt;$A$9,Raw!H419,-999),-999),-999),-999),-999),-999)</f>
        <v>4.1907E-2</v>
      </c>
      <c r="F419" s="9">
        <f>IF(Raw!$G419&gt;$C$8,IF(Raw!$Q419&gt;$C$8,IF(Raw!$N419&gt;$C$9,IF(Raw!$N419&lt;$A$9,IF(Raw!$X419&gt;$C$9,IF(Raw!$X419&lt;$A$9,Raw!I419,-999),-999),-999),-999),-999),-999)</f>
        <v>6.2657000000000004E-2</v>
      </c>
      <c r="G419" s="9">
        <f>Raw!G419</f>
        <v>0.88407000000000002</v>
      </c>
      <c r="H419" s="9">
        <f>IF(Raw!$G419&gt;$C$8,IF(Raw!$Q419&gt;$C$8,IF(Raw!$N419&gt;$C$9,IF(Raw!$N419&lt;$A$9,IF(Raw!$X419&gt;$C$9,IF(Raw!$X419&lt;$A$9,Raw!L419,-999),-999),-999),-999),-999),-999)</f>
        <v>445.2</v>
      </c>
      <c r="I419" s="9">
        <f>IF(Raw!$G419&gt;$C$8,IF(Raw!$Q419&gt;$C$8,IF(Raw!$N419&gt;$C$9,IF(Raw!$N419&lt;$A$9,IF(Raw!$X419&gt;$C$9,IF(Raw!$X419&lt;$A$9,Raw!M419,-999),-999),-999),-999),-999),-999)</f>
        <v>2.4390000000000002E-3</v>
      </c>
      <c r="J419" s="9">
        <f>IF(Raw!$G419&gt;$C$8,IF(Raw!$Q419&gt;$C$8,IF(Raw!$N419&gt;$C$9,IF(Raw!$N419&lt;$A$9,IF(Raw!$X419&gt;$C$9,IF(Raw!$X419&lt;$A$9,Raw!N419,-999),-999),-999),-999),-999),-999)</f>
        <v>1731</v>
      </c>
      <c r="K419" s="9">
        <f>IF(Raw!$G419&gt;$C$8,IF(Raw!$Q419&gt;$C$8,IF(Raw!$N419&gt;$C$9,IF(Raw!$N419&lt;$A$9,IF(Raw!$X419&gt;$C$9,IF(Raw!$X419&lt;$A$9,Raw!R419,-999),-999),-999),-999),-999),-999)</f>
        <v>3.5640999999999999E-2</v>
      </c>
      <c r="L419" s="9">
        <f>IF(Raw!$G419&gt;$C$8,IF(Raw!$Q419&gt;$C$8,IF(Raw!$N419&gt;$C$9,IF(Raw!$N419&lt;$A$9,IF(Raw!$X419&gt;$C$9,IF(Raw!$X419&lt;$A$9,Raw!S419,-999),-999),-999),-999),-999),-999)</f>
        <v>6.3697000000000004E-2</v>
      </c>
      <c r="M419" s="9">
        <f>Raw!Q419</f>
        <v>0.94586599999999998</v>
      </c>
      <c r="N419" s="9">
        <f>IF(Raw!$G419&gt;$C$8,IF(Raw!$Q419&gt;$C$8,IF(Raw!$N419&gt;$C$9,IF(Raw!$N419&lt;$A$9,IF(Raw!$X419&gt;$C$9,IF(Raw!$X419&lt;$A$9,Raw!V419,-999),-999),-999),-999),-999),-999)</f>
        <v>572.9</v>
      </c>
      <c r="O419" s="9">
        <f>IF(Raw!$G419&gt;$C$8,IF(Raw!$Q419&gt;$C$8,IF(Raw!$N419&gt;$C$9,IF(Raw!$N419&lt;$A$9,IF(Raw!$X419&gt;$C$9,IF(Raw!$X419&lt;$A$9,Raw!W419,-999),-999),-999),-999),-999),-999)</f>
        <v>2.4390000000000002E-3</v>
      </c>
      <c r="P419" s="9">
        <f>IF(Raw!$G419&gt;$C$8,IF(Raw!$Q419&gt;$C$8,IF(Raw!$N419&gt;$C$9,IF(Raw!$N419&lt;$A$9,IF(Raw!$X419&gt;$C$9,IF(Raw!$X419&lt;$A$9,Raw!X419,-999),-999),-999),-999),-999),-999)</f>
        <v>1509</v>
      </c>
      <c r="R419" s="9">
        <f t="shared" si="111"/>
        <v>2.0750000000000005E-2</v>
      </c>
      <c r="S419" s="9">
        <f t="shared" si="112"/>
        <v>0.33116810571843536</v>
      </c>
      <c r="T419" s="9">
        <f t="shared" si="113"/>
        <v>2.8056000000000005E-2</v>
      </c>
      <c r="U419" s="9">
        <f t="shared" si="114"/>
        <v>0.44046030425294758</v>
      </c>
      <c r="V419" s="15">
        <f t="shared" si="115"/>
        <v>0</v>
      </c>
      <c r="X419" s="11">
        <f t="shared" si="116"/>
        <v>3.3410999999999992E+19</v>
      </c>
      <c r="Y419" s="11">
        <f t="shared" si="117"/>
        <v>4.4519999999999999E-18</v>
      </c>
      <c r="Z419" s="11">
        <f t="shared" si="118"/>
        <v>1.7309999999999999E-3</v>
      </c>
      <c r="AA419" s="16">
        <f t="shared" si="119"/>
        <v>0.20475804796129843</v>
      </c>
      <c r="AB419" s="9">
        <f t="shared" si="120"/>
        <v>4.1385691793602186E-2</v>
      </c>
      <c r="AC419" s="9">
        <f t="shared" si="121"/>
        <v>0.79524195203870163</v>
      </c>
      <c r="AD419" s="15">
        <f t="shared" si="122"/>
        <v>118.28887808278361</v>
      </c>
      <c r="AE419" s="3">
        <f t="shared" si="123"/>
        <v>536.02079999999989</v>
      </c>
      <c r="AF419" s="2">
        <f t="shared" si="124"/>
        <v>0.25</v>
      </c>
      <c r="AG419" s="9">
        <f t="shared" si="125"/>
        <v>4.0078119407755915E-2</v>
      </c>
      <c r="AH419" s="2">
        <f t="shared" si="126"/>
        <v>1.9393593404742417</v>
      </c>
    </row>
    <row r="420" spans="1:34">
      <c r="A420" s="1">
        <f>Raw!A420</f>
        <v>407</v>
      </c>
      <c r="B420" s="14">
        <f>Raw!B420</f>
        <v>0.45923611111111112</v>
      </c>
      <c r="C420" s="15">
        <f>Raw!C420</f>
        <v>46.4</v>
      </c>
      <c r="D420" s="15">
        <f>IF(C420&gt;0.5,Raw!D420*D$11,-999)</f>
        <v>53.8</v>
      </c>
      <c r="E420" s="9">
        <f>IF(Raw!$G420&gt;$C$8,IF(Raw!$Q420&gt;$C$8,IF(Raw!$N420&gt;$C$9,IF(Raw!$N420&lt;$A$9,IF(Raw!$X420&gt;$C$9,IF(Raw!$X420&lt;$A$9,Raw!H420,-999),-999),-999),-999),-999),-999)</f>
        <v>3.9268999999999998E-2</v>
      </c>
      <c r="F420" s="9">
        <f>IF(Raw!$G420&gt;$C$8,IF(Raw!$Q420&gt;$C$8,IF(Raw!$N420&gt;$C$9,IF(Raw!$N420&lt;$A$9,IF(Raw!$X420&gt;$C$9,IF(Raw!$X420&lt;$A$9,Raw!I420,-999),-999),-999),-999),-999),-999)</f>
        <v>6.4859E-2</v>
      </c>
      <c r="G420" s="9">
        <f>Raw!G420</f>
        <v>0.87217599999999995</v>
      </c>
      <c r="H420" s="9">
        <f>IF(Raw!$G420&gt;$C$8,IF(Raw!$Q420&gt;$C$8,IF(Raw!$N420&gt;$C$9,IF(Raw!$N420&lt;$A$9,IF(Raw!$X420&gt;$C$9,IF(Raw!$X420&lt;$A$9,Raw!L420,-999),-999),-999),-999),-999),-999)</f>
        <v>543.5</v>
      </c>
      <c r="I420" s="9">
        <f>IF(Raw!$G420&gt;$C$8,IF(Raw!$Q420&gt;$C$8,IF(Raw!$N420&gt;$C$9,IF(Raw!$N420&lt;$A$9,IF(Raw!$X420&gt;$C$9,IF(Raw!$X420&lt;$A$9,Raw!M420,-999),-999),-999),-999),-999),-999)</f>
        <v>2.4390000000000002E-3</v>
      </c>
      <c r="J420" s="9">
        <f>IF(Raw!$G420&gt;$C$8,IF(Raw!$Q420&gt;$C$8,IF(Raw!$N420&gt;$C$9,IF(Raw!$N420&lt;$A$9,IF(Raw!$X420&gt;$C$9,IF(Raw!$X420&lt;$A$9,Raw!N420,-999),-999),-999),-999),-999),-999)</f>
        <v>2427</v>
      </c>
      <c r="K420" s="9">
        <f>IF(Raw!$G420&gt;$C$8,IF(Raw!$Q420&gt;$C$8,IF(Raw!$N420&gt;$C$9,IF(Raw!$N420&lt;$A$9,IF(Raw!$X420&gt;$C$9,IF(Raw!$X420&lt;$A$9,Raw!R420,-999),-999),-999),-999),-999),-999)</f>
        <v>3.2684999999999999E-2</v>
      </c>
      <c r="L420" s="9">
        <f>IF(Raw!$G420&gt;$C$8,IF(Raw!$Q420&gt;$C$8,IF(Raw!$N420&gt;$C$9,IF(Raw!$N420&lt;$A$9,IF(Raw!$X420&gt;$C$9,IF(Raw!$X420&lt;$A$9,Raw!S420,-999),-999),-999),-999),-999),-999)</f>
        <v>6.2362000000000001E-2</v>
      </c>
      <c r="M420" s="9">
        <f>Raw!Q420</f>
        <v>0.91865799999999997</v>
      </c>
      <c r="N420" s="9">
        <f>IF(Raw!$G420&gt;$C$8,IF(Raw!$Q420&gt;$C$8,IF(Raw!$N420&gt;$C$9,IF(Raw!$N420&lt;$A$9,IF(Raw!$X420&gt;$C$9,IF(Raw!$X420&lt;$A$9,Raw!V420,-999),-999),-999),-999),-999),-999)</f>
        <v>676.2</v>
      </c>
      <c r="O420" s="9">
        <f>IF(Raw!$G420&gt;$C$8,IF(Raw!$Q420&gt;$C$8,IF(Raw!$N420&gt;$C$9,IF(Raw!$N420&lt;$A$9,IF(Raw!$X420&gt;$C$9,IF(Raw!$X420&lt;$A$9,Raw!W420,-999),-999),-999),-999),-999),-999)</f>
        <v>2.4390000000000002E-3</v>
      </c>
      <c r="P420" s="9">
        <f>IF(Raw!$G420&gt;$C$8,IF(Raw!$Q420&gt;$C$8,IF(Raw!$N420&gt;$C$9,IF(Raw!$N420&lt;$A$9,IF(Raw!$X420&gt;$C$9,IF(Raw!$X420&lt;$A$9,Raw!X420,-999),-999),-999),-999),-999),-999)</f>
        <v>1355</v>
      </c>
      <c r="R420" s="9">
        <f t="shared" si="111"/>
        <v>2.5590000000000002E-2</v>
      </c>
      <c r="S420" s="9">
        <f t="shared" si="112"/>
        <v>0.39454817373070816</v>
      </c>
      <c r="T420" s="9">
        <f t="shared" si="113"/>
        <v>2.9677000000000002E-2</v>
      </c>
      <c r="U420" s="9">
        <f t="shared" si="114"/>
        <v>0.47588274911003497</v>
      </c>
      <c r="V420" s="15">
        <f t="shared" si="115"/>
        <v>0</v>
      </c>
      <c r="X420" s="11">
        <f t="shared" si="116"/>
        <v>3.2387599999999996E+19</v>
      </c>
      <c r="Y420" s="11">
        <f t="shared" si="117"/>
        <v>5.435E-18</v>
      </c>
      <c r="Z420" s="11">
        <f t="shared" si="118"/>
        <v>2.4269999999999999E-3</v>
      </c>
      <c r="AA420" s="16">
        <f t="shared" si="119"/>
        <v>0.29933549043312702</v>
      </c>
      <c r="AB420" s="9">
        <f t="shared" si="120"/>
        <v>4.1568379349583906E-2</v>
      </c>
      <c r="AC420" s="9">
        <f t="shared" si="121"/>
        <v>0.70066450956687309</v>
      </c>
      <c r="AD420" s="15">
        <f t="shared" si="122"/>
        <v>123.33559556371119</v>
      </c>
      <c r="AE420" s="3">
        <f t="shared" si="123"/>
        <v>654.3739999999998</v>
      </c>
      <c r="AF420" s="2">
        <f t="shared" si="124"/>
        <v>0.25</v>
      </c>
      <c r="AG420" s="9">
        <f t="shared" si="125"/>
        <v>4.5148678676909471E-2</v>
      </c>
      <c r="AH420" s="2">
        <f t="shared" si="126"/>
        <v>2.1847210646612845</v>
      </c>
    </row>
    <row r="421" spans="1:34">
      <c r="A421" s="1">
        <f>Raw!A421</f>
        <v>408</v>
      </c>
      <c r="B421" s="14">
        <f>Raw!B421</f>
        <v>0.45929398148148143</v>
      </c>
      <c r="C421" s="15">
        <f>Raw!C421</f>
        <v>45.5</v>
      </c>
      <c r="D421" s="15">
        <f>IF(C421&gt;0.5,Raw!D421*D$11,-999)</f>
        <v>54.6</v>
      </c>
      <c r="E421" s="9">
        <f>IF(Raw!$G421&gt;$C$8,IF(Raw!$Q421&gt;$C$8,IF(Raw!$N421&gt;$C$9,IF(Raw!$N421&lt;$A$9,IF(Raw!$X421&gt;$C$9,IF(Raw!$X421&lt;$A$9,Raw!H421,-999),-999),-999),-999),-999),-999)</f>
        <v>4.1612999999999997E-2</v>
      </c>
      <c r="F421" s="9">
        <f>IF(Raw!$G421&gt;$C$8,IF(Raw!$Q421&gt;$C$8,IF(Raw!$N421&gt;$C$9,IF(Raw!$N421&lt;$A$9,IF(Raw!$X421&gt;$C$9,IF(Raw!$X421&lt;$A$9,Raw!I421,-999),-999),-999),-999),-999),-999)</f>
        <v>6.5655000000000005E-2</v>
      </c>
      <c r="G421" s="9">
        <f>Raw!G421</f>
        <v>0.90276599999999996</v>
      </c>
      <c r="H421" s="9">
        <f>IF(Raw!$G421&gt;$C$8,IF(Raw!$Q421&gt;$C$8,IF(Raw!$N421&gt;$C$9,IF(Raw!$N421&lt;$A$9,IF(Raw!$X421&gt;$C$9,IF(Raw!$X421&lt;$A$9,Raw!L421,-999),-999),-999),-999),-999),-999)</f>
        <v>482.7</v>
      </c>
      <c r="I421" s="9">
        <f>IF(Raw!$G421&gt;$C$8,IF(Raw!$Q421&gt;$C$8,IF(Raw!$N421&gt;$C$9,IF(Raw!$N421&lt;$A$9,IF(Raw!$X421&gt;$C$9,IF(Raw!$X421&lt;$A$9,Raw!M421,-999),-999),-999),-999),-999),-999)</f>
        <v>2.4390000000000002E-3</v>
      </c>
      <c r="J421" s="9">
        <f>IF(Raw!$G421&gt;$C$8,IF(Raw!$Q421&gt;$C$8,IF(Raw!$N421&gt;$C$9,IF(Raw!$N421&lt;$A$9,IF(Raw!$X421&gt;$C$9,IF(Raw!$X421&lt;$A$9,Raw!N421,-999),-999),-999),-999),-999),-999)</f>
        <v>879</v>
      </c>
      <c r="K421" s="9">
        <f>IF(Raw!$G421&gt;$C$8,IF(Raw!$Q421&gt;$C$8,IF(Raw!$N421&gt;$C$9,IF(Raw!$N421&lt;$A$9,IF(Raw!$X421&gt;$C$9,IF(Raw!$X421&lt;$A$9,Raw!R421,-999),-999),-999),-999),-999),-999)</f>
        <v>4.3085999999999999E-2</v>
      </c>
      <c r="L421" s="9">
        <f>IF(Raw!$G421&gt;$C$8,IF(Raw!$Q421&gt;$C$8,IF(Raw!$N421&gt;$C$9,IF(Raw!$N421&lt;$A$9,IF(Raw!$X421&gt;$C$9,IF(Raw!$X421&lt;$A$9,Raw!S421,-999),-999),-999),-999),-999),-999)</f>
        <v>7.4714000000000003E-2</v>
      </c>
      <c r="M421" s="9">
        <f>Raw!Q421</f>
        <v>0.91291100000000003</v>
      </c>
      <c r="N421" s="9">
        <f>IF(Raw!$G421&gt;$C$8,IF(Raw!$Q421&gt;$C$8,IF(Raw!$N421&gt;$C$9,IF(Raw!$N421&lt;$A$9,IF(Raw!$X421&gt;$C$9,IF(Raw!$X421&lt;$A$9,Raw!V421,-999),-999),-999),-999),-999),-999)</f>
        <v>612.29999999999995</v>
      </c>
      <c r="O421" s="9">
        <f>IF(Raw!$G421&gt;$C$8,IF(Raw!$Q421&gt;$C$8,IF(Raw!$N421&gt;$C$9,IF(Raw!$N421&lt;$A$9,IF(Raw!$X421&gt;$C$9,IF(Raw!$X421&lt;$A$9,Raw!W421,-999),-999),-999),-999),-999),-999)</f>
        <v>8.5099999999999995E-2</v>
      </c>
      <c r="P421" s="9">
        <f>IF(Raw!$G421&gt;$C$8,IF(Raw!$Q421&gt;$C$8,IF(Raw!$N421&gt;$C$9,IF(Raw!$N421&lt;$A$9,IF(Raw!$X421&gt;$C$9,IF(Raw!$X421&lt;$A$9,Raw!X421,-999),-999),-999),-999),-999),-999)</f>
        <v>1040</v>
      </c>
      <c r="R421" s="9">
        <f t="shared" si="111"/>
        <v>2.4042000000000008E-2</v>
      </c>
      <c r="S421" s="9">
        <f t="shared" si="112"/>
        <v>0.36618688599497384</v>
      </c>
      <c r="T421" s="9">
        <f t="shared" si="113"/>
        <v>3.1628000000000003E-2</v>
      </c>
      <c r="U421" s="9">
        <f t="shared" si="114"/>
        <v>0.42332093048156977</v>
      </c>
      <c r="V421" s="15">
        <f t="shared" si="115"/>
        <v>0</v>
      </c>
      <c r="X421" s="11">
        <f t="shared" si="116"/>
        <v>3.2869199999999996E+19</v>
      </c>
      <c r="Y421" s="11">
        <f t="shared" si="117"/>
        <v>4.8269999999999998E-18</v>
      </c>
      <c r="Z421" s="11">
        <f t="shared" si="118"/>
        <v>8.7900000000000001E-4</v>
      </c>
      <c r="AA421" s="16">
        <f t="shared" si="119"/>
        <v>0.122392704808527</v>
      </c>
      <c r="AB421" s="9">
        <f t="shared" si="120"/>
        <v>4.6957036467684093E-2</v>
      </c>
      <c r="AC421" s="9">
        <f t="shared" si="121"/>
        <v>0.87760729519147296</v>
      </c>
      <c r="AD421" s="15">
        <f t="shared" si="122"/>
        <v>139.24084733620819</v>
      </c>
      <c r="AE421" s="3">
        <f t="shared" si="123"/>
        <v>581.17079999999987</v>
      </c>
      <c r="AF421" s="2">
        <f t="shared" si="124"/>
        <v>0.25</v>
      </c>
      <c r="AG421" s="9">
        <f t="shared" si="125"/>
        <v>4.5341203888773739E-2</v>
      </c>
      <c r="AH421" s="2">
        <f t="shared" si="126"/>
        <v>2.1940372594684066</v>
      </c>
    </row>
    <row r="422" spans="1:34">
      <c r="A422" s="1">
        <f>Raw!A422</f>
        <v>409</v>
      </c>
      <c r="B422" s="14">
        <f>Raw!B422</f>
        <v>0.45935185185185184</v>
      </c>
      <c r="C422" s="15">
        <f>Raw!C422</f>
        <v>45</v>
      </c>
      <c r="D422" s="15">
        <f>IF(C422&gt;0.5,Raw!D422*D$11,-999)</f>
        <v>57.3</v>
      </c>
      <c r="E422" s="9">
        <f>IF(Raw!$G422&gt;$C$8,IF(Raw!$Q422&gt;$C$8,IF(Raw!$N422&gt;$C$9,IF(Raw!$N422&lt;$A$9,IF(Raw!$X422&gt;$C$9,IF(Raw!$X422&lt;$A$9,Raw!H422,-999),-999),-999),-999),-999),-999)</f>
        <v>4.0911000000000003E-2</v>
      </c>
      <c r="F422" s="9">
        <f>IF(Raw!$G422&gt;$C$8,IF(Raw!$Q422&gt;$C$8,IF(Raw!$N422&gt;$C$9,IF(Raw!$N422&lt;$A$9,IF(Raw!$X422&gt;$C$9,IF(Raw!$X422&lt;$A$9,Raw!I422,-999),-999),-999),-999),-999),-999)</f>
        <v>6.3143000000000005E-2</v>
      </c>
      <c r="G422" s="9">
        <f>Raw!G422</f>
        <v>0.85381600000000002</v>
      </c>
      <c r="H422" s="9">
        <f>IF(Raw!$G422&gt;$C$8,IF(Raw!$Q422&gt;$C$8,IF(Raw!$N422&gt;$C$9,IF(Raw!$N422&lt;$A$9,IF(Raw!$X422&gt;$C$9,IF(Raw!$X422&lt;$A$9,Raw!L422,-999),-999),-999),-999),-999),-999)</f>
        <v>500.9</v>
      </c>
      <c r="I422" s="9">
        <f>IF(Raw!$G422&gt;$C$8,IF(Raw!$Q422&gt;$C$8,IF(Raw!$N422&gt;$C$9,IF(Raw!$N422&lt;$A$9,IF(Raw!$X422&gt;$C$9,IF(Raw!$X422&lt;$A$9,Raw!M422,-999),-999),-999),-999),-999),-999)</f>
        <v>2.4390000000000002E-3</v>
      </c>
      <c r="J422" s="9">
        <f>IF(Raw!$G422&gt;$C$8,IF(Raw!$Q422&gt;$C$8,IF(Raw!$N422&gt;$C$9,IF(Raw!$N422&lt;$A$9,IF(Raw!$X422&gt;$C$9,IF(Raw!$X422&lt;$A$9,Raw!N422,-999),-999),-999),-999),-999),-999)</f>
        <v>7442</v>
      </c>
      <c r="K422" s="9">
        <f>IF(Raw!$G422&gt;$C$8,IF(Raw!$Q422&gt;$C$8,IF(Raw!$N422&gt;$C$9,IF(Raw!$N422&lt;$A$9,IF(Raw!$X422&gt;$C$9,IF(Raw!$X422&lt;$A$9,Raw!R422,-999),-999),-999),-999),-999),-999)</f>
        <v>3.9140000000000001E-2</v>
      </c>
      <c r="L422" s="9">
        <f>IF(Raw!$G422&gt;$C$8,IF(Raw!$Q422&gt;$C$8,IF(Raw!$N422&gt;$C$9,IF(Raw!$N422&lt;$A$9,IF(Raw!$X422&gt;$C$9,IF(Raw!$X422&lt;$A$9,Raw!S422,-999),-999),-999),-999),-999),-999)</f>
        <v>6.9249000000000005E-2</v>
      </c>
      <c r="M422" s="9">
        <f>Raw!Q422</f>
        <v>0.92757999999999996</v>
      </c>
      <c r="N422" s="9">
        <f>IF(Raw!$G422&gt;$C$8,IF(Raw!$Q422&gt;$C$8,IF(Raw!$N422&gt;$C$9,IF(Raw!$N422&lt;$A$9,IF(Raw!$X422&gt;$C$9,IF(Raw!$X422&lt;$A$9,Raw!V422,-999),-999),-999),-999),-999),-999)</f>
        <v>551.6</v>
      </c>
      <c r="O422" s="9">
        <f>IF(Raw!$G422&gt;$C$8,IF(Raw!$Q422&gt;$C$8,IF(Raw!$N422&gt;$C$9,IF(Raw!$N422&lt;$A$9,IF(Raw!$X422&gt;$C$9,IF(Raw!$X422&lt;$A$9,Raw!W422,-999),-999),-999),-999),-999),-999)</f>
        <v>2.4390000000000002E-3</v>
      </c>
      <c r="P422" s="9">
        <f>IF(Raw!$G422&gt;$C$8,IF(Raw!$Q422&gt;$C$8,IF(Raw!$N422&gt;$C$9,IF(Raw!$N422&lt;$A$9,IF(Raw!$X422&gt;$C$9,IF(Raw!$X422&lt;$A$9,Raw!X422,-999),-999),-999),-999),-999),-999)</f>
        <v>1189</v>
      </c>
      <c r="R422" s="9">
        <f t="shared" si="111"/>
        <v>2.2232000000000002E-2</v>
      </c>
      <c r="S422" s="9">
        <f t="shared" si="112"/>
        <v>0.35208970115452226</v>
      </c>
      <c r="T422" s="9">
        <f t="shared" si="113"/>
        <v>3.0109000000000004E-2</v>
      </c>
      <c r="U422" s="9">
        <f t="shared" si="114"/>
        <v>0.43479328221346158</v>
      </c>
      <c r="V422" s="15">
        <f t="shared" si="115"/>
        <v>0</v>
      </c>
      <c r="X422" s="11">
        <f t="shared" si="116"/>
        <v>3.4494599999999992E+19</v>
      </c>
      <c r="Y422" s="11">
        <f t="shared" si="117"/>
        <v>5.0089999999999993E-18</v>
      </c>
      <c r="Z422" s="11">
        <f t="shared" si="118"/>
        <v>7.4419999999999998E-3</v>
      </c>
      <c r="AA422" s="16">
        <f t="shared" si="119"/>
        <v>0.56252682577934932</v>
      </c>
      <c r="AB422" s="9">
        <f t="shared" si="120"/>
        <v>5.6077120197390432E-2</v>
      </c>
      <c r="AC422" s="9">
        <f t="shared" si="121"/>
        <v>0.43747317422065068</v>
      </c>
      <c r="AD422" s="15">
        <f t="shared" si="122"/>
        <v>75.588124936757495</v>
      </c>
      <c r="AE422" s="3">
        <f t="shared" si="123"/>
        <v>603.08359999999971</v>
      </c>
      <c r="AF422" s="2">
        <f t="shared" si="124"/>
        <v>0.25</v>
      </c>
      <c r="AG422" s="9">
        <f t="shared" si="125"/>
        <v>2.5280929952010762E-2</v>
      </c>
      <c r="AH422" s="2">
        <f t="shared" si="126"/>
        <v>1.2233310435424034</v>
      </c>
    </row>
    <row r="423" spans="1:34">
      <c r="A423" s="1">
        <f>Raw!A423</f>
        <v>410</v>
      </c>
      <c r="B423" s="14">
        <f>Raw!B423</f>
        <v>0.45939814814814817</v>
      </c>
      <c r="C423" s="15">
        <f>Raw!C423</f>
        <v>44.1</v>
      </c>
      <c r="D423" s="15">
        <f>IF(C423&gt;0.5,Raw!D423*D$11,-999)</f>
        <v>59.1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0.88900400000000002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0.92098100000000005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3.5578199999999992E+19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411</v>
      </c>
      <c r="B424" s="14">
        <f>Raw!B424</f>
        <v>0.45945601851851853</v>
      </c>
      <c r="C424" s="15">
        <f>Raw!C424</f>
        <v>42.6</v>
      </c>
      <c r="D424" s="15">
        <f>IF(C424&gt;0.5,Raw!D424*D$11,-999)</f>
        <v>67.2</v>
      </c>
      <c r="E424" s="9">
        <f>IF(Raw!$G424&gt;$C$8,IF(Raw!$Q424&gt;$C$8,IF(Raw!$N424&gt;$C$9,IF(Raw!$N424&lt;$A$9,IF(Raw!$X424&gt;$C$9,IF(Raw!$X424&lt;$A$9,Raw!H424,-999),-999),-999),-999),-999),-999)</f>
        <v>4.1512E-2</v>
      </c>
      <c r="F424" s="9">
        <f>IF(Raw!$G424&gt;$C$8,IF(Raw!$Q424&gt;$C$8,IF(Raw!$N424&gt;$C$9,IF(Raw!$N424&lt;$A$9,IF(Raw!$X424&gt;$C$9,IF(Raw!$X424&lt;$A$9,Raw!I424,-999),-999),-999),-999),-999),-999)</f>
        <v>6.7861000000000005E-2</v>
      </c>
      <c r="G424" s="9">
        <f>Raw!G424</f>
        <v>0.92083800000000005</v>
      </c>
      <c r="H424" s="9">
        <f>IF(Raw!$G424&gt;$C$8,IF(Raw!$Q424&gt;$C$8,IF(Raw!$N424&gt;$C$9,IF(Raw!$N424&lt;$A$9,IF(Raw!$X424&gt;$C$9,IF(Raw!$X424&lt;$A$9,Raw!L424,-999),-999),-999),-999),-999),-999)</f>
        <v>517.1</v>
      </c>
      <c r="I424" s="9">
        <f>IF(Raw!$G424&gt;$C$8,IF(Raw!$Q424&gt;$C$8,IF(Raw!$N424&gt;$C$9,IF(Raw!$N424&lt;$A$9,IF(Raw!$X424&gt;$C$9,IF(Raw!$X424&lt;$A$9,Raw!M424,-999),-999),-999),-999),-999),-999)</f>
        <v>2.4390000000000002E-3</v>
      </c>
      <c r="J424" s="9">
        <f>IF(Raw!$G424&gt;$C$8,IF(Raw!$Q424&gt;$C$8,IF(Raw!$N424&gt;$C$9,IF(Raw!$N424&lt;$A$9,IF(Raw!$X424&gt;$C$9,IF(Raw!$X424&lt;$A$9,Raw!N424,-999),-999),-999),-999),-999),-999)</f>
        <v>1821</v>
      </c>
      <c r="K424" s="9">
        <f>IF(Raw!$G424&gt;$C$8,IF(Raw!$Q424&gt;$C$8,IF(Raw!$N424&gt;$C$9,IF(Raw!$N424&lt;$A$9,IF(Raw!$X424&gt;$C$9,IF(Raw!$X424&lt;$A$9,Raw!R424,-999),-999),-999),-999),-999),-999)</f>
        <v>3.8407999999999998E-2</v>
      </c>
      <c r="L424" s="9">
        <f>IF(Raw!$G424&gt;$C$8,IF(Raw!$Q424&gt;$C$8,IF(Raw!$N424&gt;$C$9,IF(Raw!$N424&lt;$A$9,IF(Raw!$X424&gt;$C$9,IF(Raw!$X424&lt;$A$9,Raw!S424,-999),-999),-999),-999),-999),-999)</f>
        <v>6.3758999999999996E-2</v>
      </c>
      <c r="M424" s="9">
        <f>Raw!Q424</f>
        <v>0.93240100000000004</v>
      </c>
      <c r="N424" s="9">
        <f>IF(Raw!$G424&gt;$C$8,IF(Raw!$Q424&gt;$C$8,IF(Raw!$N424&gt;$C$9,IF(Raw!$N424&lt;$A$9,IF(Raw!$X424&gt;$C$9,IF(Raw!$X424&lt;$A$9,Raw!V424,-999),-999),-999),-999),-999),-999)</f>
        <v>458.3</v>
      </c>
      <c r="O424" s="9">
        <f>IF(Raw!$G424&gt;$C$8,IF(Raw!$Q424&gt;$C$8,IF(Raw!$N424&gt;$C$9,IF(Raw!$N424&lt;$A$9,IF(Raw!$X424&gt;$C$9,IF(Raw!$X424&lt;$A$9,Raw!W424,-999),-999),-999),-999),-999),-999)</f>
        <v>2.0088999999999999E-2</v>
      </c>
      <c r="P424" s="9">
        <f>IF(Raw!$G424&gt;$C$8,IF(Raw!$Q424&gt;$C$8,IF(Raw!$N424&gt;$C$9,IF(Raw!$N424&lt;$A$9,IF(Raw!$X424&gt;$C$9,IF(Raw!$X424&lt;$A$9,Raw!X424,-999),-999),-999),-999),-999),-999)</f>
        <v>944</v>
      </c>
      <c r="R424" s="9">
        <f t="shared" si="111"/>
        <v>2.6349000000000004E-2</v>
      </c>
      <c r="S424" s="9">
        <f t="shared" si="112"/>
        <v>0.38827898203681055</v>
      </c>
      <c r="T424" s="9">
        <f t="shared" si="113"/>
        <v>2.5350999999999999E-2</v>
      </c>
      <c r="U424" s="9">
        <f t="shared" si="114"/>
        <v>0.39760661239981804</v>
      </c>
      <c r="V424" s="15">
        <f t="shared" si="115"/>
        <v>0</v>
      </c>
      <c r="X424" s="11">
        <f t="shared" si="116"/>
        <v>4.0454399999999992E+19</v>
      </c>
      <c r="Y424" s="11">
        <f t="shared" si="117"/>
        <v>5.1709999999999997E-18</v>
      </c>
      <c r="Z424" s="11">
        <f t="shared" si="118"/>
        <v>1.8209999999999999E-3</v>
      </c>
      <c r="AA424" s="16">
        <f t="shared" si="119"/>
        <v>0.27585266527508617</v>
      </c>
      <c r="AB424" s="9">
        <f t="shared" si="120"/>
        <v>4.5401140917388706E-2</v>
      </c>
      <c r="AC424" s="9">
        <f t="shared" si="121"/>
        <v>0.72414733472491388</v>
      </c>
      <c r="AD424" s="15">
        <f t="shared" si="122"/>
        <v>151.48416544485787</v>
      </c>
      <c r="AE424" s="3">
        <f t="shared" si="123"/>
        <v>622.58839999999975</v>
      </c>
      <c r="AF424" s="2">
        <f t="shared" si="124"/>
        <v>0.25</v>
      </c>
      <c r="AG424" s="9">
        <f t="shared" si="125"/>
        <v>4.6331619888264237E-2</v>
      </c>
      <c r="AH424" s="2">
        <f t="shared" si="126"/>
        <v>2.2419629742462144</v>
      </c>
    </row>
    <row r="425" spans="1:34">
      <c r="A425" s="1">
        <f>Raw!A425</f>
        <v>412</v>
      </c>
      <c r="B425" s="14">
        <f>Raw!B425</f>
        <v>0.45951388888888894</v>
      </c>
      <c r="C425" s="15">
        <f>Raw!C425</f>
        <v>41.7</v>
      </c>
      <c r="D425" s="15">
        <f>IF(C425&gt;0.5,Raw!D425*D$11,-999)</f>
        <v>80.599999999999994</v>
      </c>
      <c r="E425" s="9">
        <f>IF(Raw!$G425&gt;$C$8,IF(Raw!$Q425&gt;$C$8,IF(Raw!$N425&gt;$C$9,IF(Raw!$N425&lt;$A$9,IF(Raw!$X425&gt;$C$9,IF(Raw!$X425&lt;$A$9,Raw!H425,-999),-999),-999),-999),-999),-999)</f>
        <v>4.0980999999999997E-2</v>
      </c>
      <c r="F425" s="9">
        <f>IF(Raw!$G425&gt;$C$8,IF(Raw!$Q425&gt;$C$8,IF(Raw!$N425&gt;$C$9,IF(Raw!$N425&lt;$A$9,IF(Raw!$X425&gt;$C$9,IF(Raw!$X425&lt;$A$9,Raw!I425,-999),-999),-999),-999),-999),-999)</f>
        <v>6.3841999999999996E-2</v>
      </c>
      <c r="G425" s="9">
        <f>Raw!G425</f>
        <v>0.85129100000000002</v>
      </c>
      <c r="H425" s="9">
        <f>IF(Raw!$G425&gt;$C$8,IF(Raw!$Q425&gt;$C$8,IF(Raw!$N425&gt;$C$9,IF(Raw!$N425&lt;$A$9,IF(Raw!$X425&gt;$C$9,IF(Raw!$X425&lt;$A$9,Raw!L425,-999),-999),-999),-999),-999),-999)</f>
        <v>535.29999999999995</v>
      </c>
      <c r="I425" s="9">
        <f>IF(Raw!$G425&gt;$C$8,IF(Raw!$Q425&gt;$C$8,IF(Raw!$N425&gt;$C$9,IF(Raw!$N425&lt;$A$9,IF(Raw!$X425&gt;$C$9,IF(Raw!$X425&lt;$A$9,Raw!M425,-999),-999),-999),-999),-999),-999)</f>
        <v>2.4390000000000002E-3</v>
      </c>
      <c r="J425" s="9">
        <f>IF(Raw!$G425&gt;$C$8,IF(Raw!$Q425&gt;$C$8,IF(Raw!$N425&gt;$C$9,IF(Raw!$N425&lt;$A$9,IF(Raw!$X425&gt;$C$9,IF(Raw!$X425&lt;$A$9,Raw!N425,-999),-999),-999),-999),-999),-999)</f>
        <v>1985</v>
      </c>
      <c r="K425" s="9">
        <f>IF(Raw!$G425&gt;$C$8,IF(Raw!$Q425&gt;$C$8,IF(Raw!$N425&gt;$C$9,IF(Raw!$N425&lt;$A$9,IF(Raw!$X425&gt;$C$9,IF(Raw!$X425&lt;$A$9,Raw!R425,-999),-999),-999),-999),-999),-999)</f>
        <v>3.8071000000000001E-2</v>
      </c>
      <c r="L425" s="9">
        <f>IF(Raw!$G425&gt;$C$8,IF(Raw!$Q425&gt;$C$8,IF(Raw!$N425&gt;$C$9,IF(Raw!$N425&lt;$A$9,IF(Raw!$X425&gt;$C$9,IF(Raw!$X425&lt;$A$9,Raw!S425,-999),-999),-999),-999),-999),-999)</f>
        <v>6.4738000000000004E-2</v>
      </c>
      <c r="M425" s="9">
        <f>Raw!Q425</f>
        <v>0.91611600000000004</v>
      </c>
      <c r="N425" s="9">
        <f>IF(Raw!$G425&gt;$C$8,IF(Raw!$Q425&gt;$C$8,IF(Raw!$N425&gt;$C$9,IF(Raw!$N425&lt;$A$9,IF(Raw!$X425&gt;$C$9,IF(Raw!$X425&lt;$A$9,Raw!V425,-999),-999),-999),-999),-999),-999)</f>
        <v>543.5</v>
      </c>
      <c r="O425" s="9">
        <f>IF(Raw!$G425&gt;$C$8,IF(Raw!$Q425&gt;$C$8,IF(Raw!$N425&gt;$C$9,IF(Raw!$N425&lt;$A$9,IF(Raw!$X425&gt;$C$9,IF(Raw!$X425&lt;$A$9,Raw!W425,-999),-999),-999),-999),-999),-999)</f>
        <v>2.4390000000000002E-3</v>
      </c>
      <c r="P425" s="9">
        <f>IF(Raw!$G425&gt;$C$8,IF(Raw!$Q425&gt;$C$8,IF(Raw!$N425&gt;$C$9,IF(Raw!$N425&lt;$A$9,IF(Raw!$X425&gt;$C$9,IF(Raw!$X425&lt;$A$9,Raw!X425,-999),-999),-999),-999),-999),-999)</f>
        <v>744</v>
      </c>
      <c r="R425" s="9">
        <f t="shared" si="111"/>
        <v>2.2860999999999999E-2</v>
      </c>
      <c r="S425" s="9">
        <f t="shared" si="112"/>
        <v>0.35808715265812474</v>
      </c>
      <c r="T425" s="9">
        <f t="shared" si="113"/>
        <v>2.6667000000000003E-2</v>
      </c>
      <c r="U425" s="9">
        <f t="shared" si="114"/>
        <v>0.411921900583892</v>
      </c>
      <c r="V425" s="15">
        <f t="shared" si="115"/>
        <v>0</v>
      </c>
      <c r="X425" s="11">
        <f t="shared" si="116"/>
        <v>4.8521199999999984E+19</v>
      </c>
      <c r="Y425" s="11">
        <f t="shared" si="117"/>
        <v>5.3529999999999992E-18</v>
      </c>
      <c r="Z425" s="11">
        <f t="shared" si="118"/>
        <v>1.9849999999999998E-3</v>
      </c>
      <c r="AA425" s="16">
        <f t="shared" si="119"/>
        <v>0.34018309385641277</v>
      </c>
      <c r="AB425" s="9">
        <f t="shared" si="120"/>
        <v>4.714266256386896E-2</v>
      </c>
      <c r="AC425" s="9">
        <f t="shared" si="121"/>
        <v>0.65981690614358723</v>
      </c>
      <c r="AD425" s="15">
        <f t="shared" si="122"/>
        <v>171.37687347930114</v>
      </c>
      <c r="AE425" s="3">
        <f t="shared" si="123"/>
        <v>644.5011999999997</v>
      </c>
      <c r="AF425" s="2">
        <f t="shared" si="124"/>
        <v>0.25</v>
      </c>
      <c r="AG425" s="9">
        <f t="shared" si="125"/>
        <v>5.4302990338245323E-2</v>
      </c>
      <c r="AH425" s="2">
        <f t="shared" si="126"/>
        <v>2.6276934418179905</v>
      </c>
    </row>
    <row r="426" spans="1:34">
      <c r="A426" s="1">
        <f>Raw!A426</f>
        <v>413</v>
      </c>
      <c r="B426" s="14">
        <f>Raw!B426</f>
        <v>0.45957175925925925</v>
      </c>
      <c r="C426" s="15">
        <f>Raw!C426</f>
        <v>40.4</v>
      </c>
      <c r="D426" s="15">
        <f>IF(C426&gt;0.5,Raw!D426*D$11,-999)</f>
        <v>81.5</v>
      </c>
      <c r="E426" s="9">
        <f>IF(Raw!$G426&gt;$C$8,IF(Raw!$Q426&gt;$C$8,IF(Raw!$N426&gt;$C$9,IF(Raw!$N426&lt;$A$9,IF(Raw!$X426&gt;$C$9,IF(Raw!$X426&lt;$A$9,Raw!H426,-999),-999),-999),-999),-999),-999)</f>
        <v>4.2047000000000001E-2</v>
      </c>
      <c r="F426" s="9">
        <f>IF(Raw!$G426&gt;$C$8,IF(Raw!$Q426&gt;$C$8,IF(Raw!$N426&gt;$C$9,IF(Raw!$N426&lt;$A$9,IF(Raw!$X426&gt;$C$9,IF(Raw!$X426&lt;$A$9,Raw!I426,-999),-999),-999),-999),-999),-999)</f>
        <v>6.4554E-2</v>
      </c>
      <c r="G426" s="9">
        <f>Raw!G426</f>
        <v>0.87142399999999998</v>
      </c>
      <c r="H426" s="9">
        <f>IF(Raw!$G426&gt;$C$8,IF(Raw!$Q426&gt;$C$8,IF(Raw!$N426&gt;$C$9,IF(Raw!$N426&lt;$A$9,IF(Raw!$X426&gt;$C$9,IF(Raw!$X426&lt;$A$9,Raw!L426,-999),-999),-999),-999),-999),-999)</f>
        <v>432</v>
      </c>
      <c r="I426" s="9">
        <f>IF(Raw!$G426&gt;$C$8,IF(Raw!$Q426&gt;$C$8,IF(Raw!$N426&gt;$C$9,IF(Raw!$N426&lt;$A$9,IF(Raw!$X426&gt;$C$9,IF(Raw!$X426&lt;$A$9,Raw!M426,-999),-999),-999),-999),-999),-999)</f>
        <v>2.4390000000000002E-3</v>
      </c>
      <c r="J426" s="9">
        <f>IF(Raw!$G426&gt;$C$8,IF(Raw!$Q426&gt;$C$8,IF(Raw!$N426&gt;$C$9,IF(Raw!$N426&lt;$A$9,IF(Raw!$X426&gt;$C$9,IF(Raw!$X426&lt;$A$9,Raw!N426,-999),-999),-999),-999),-999),-999)</f>
        <v>1541</v>
      </c>
      <c r="K426" s="9">
        <f>IF(Raw!$G426&gt;$C$8,IF(Raw!$Q426&gt;$C$8,IF(Raw!$N426&gt;$C$9,IF(Raw!$N426&lt;$A$9,IF(Raw!$X426&gt;$C$9,IF(Raw!$X426&lt;$A$9,Raw!R426,-999),-999),-999),-999),-999),-999)</f>
        <v>3.8434000000000003E-2</v>
      </c>
      <c r="L426" s="9">
        <f>IF(Raw!$G426&gt;$C$8,IF(Raw!$Q426&gt;$C$8,IF(Raw!$N426&gt;$C$9,IF(Raw!$N426&lt;$A$9,IF(Raw!$X426&gt;$C$9,IF(Raw!$X426&lt;$A$9,Raw!S426,-999),-999),-999),-999),-999),-999)</f>
        <v>6.3851000000000005E-2</v>
      </c>
      <c r="M426" s="9">
        <f>Raw!Q426</f>
        <v>0.90913699999999997</v>
      </c>
      <c r="N426" s="9">
        <f>IF(Raw!$G426&gt;$C$8,IF(Raw!$Q426&gt;$C$8,IF(Raw!$N426&gt;$C$9,IF(Raw!$N426&lt;$A$9,IF(Raw!$X426&gt;$C$9,IF(Raw!$X426&lt;$A$9,Raw!V426,-999),-999),-999),-999),-999),-999)</f>
        <v>435.1</v>
      </c>
      <c r="O426" s="9">
        <f>IF(Raw!$G426&gt;$C$8,IF(Raw!$Q426&gt;$C$8,IF(Raw!$N426&gt;$C$9,IF(Raw!$N426&lt;$A$9,IF(Raw!$X426&gt;$C$9,IF(Raw!$X426&lt;$A$9,Raw!W426,-999),-999),-999),-999),-999),-999)</f>
        <v>2.4390000000000002E-3</v>
      </c>
      <c r="P426" s="9">
        <f>IF(Raw!$G426&gt;$C$8,IF(Raw!$Q426&gt;$C$8,IF(Raw!$N426&gt;$C$9,IF(Raw!$N426&lt;$A$9,IF(Raw!$X426&gt;$C$9,IF(Raw!$X426&lt;$A$9,Raw!X426,-999),-999),-999),-999),-999),-999)</f>
        <v>1705</v>
      </c>
      <c r="R426" s="9">
        <f t="shared" si="111"/>
        <v>2.2506999999999999E-2</v>
      </c>
      <c r="S426" s="9">
        <f t="shared" si="112"/>
        <v>0.34865384019580503</v>
      </c>
      <c r="T426" s="9">
        <f t="shared" si="113"/>
        <v>2.5417000000000002E-2</v>
      </c>
      <c r="U426" s="9">
        <f t="shared" si="114"/>
        <v>0.39806737560883931</v>
      </c>
      <c r="V426" s="15">
        <f t="shared" si="115"/>
        <v>0</v>
      </c>
      <c r="X426" s="11">
        <f t="shared" si="116"/>
        <v>4.9062999999999992E+19</v>
      </c>
      <c r="Y426" s="11">
        <f t="shared" si="117"/>
        <v>4.3200000000000001E-18</v>
      </c>
      <c r="Z426" s="11">
        <f t="shared" si="118"/>
        <v>1.5409999999999998E-3</v>
      </c>
      <c r="AA426" s="16">
        <f t="shared" si="119"/>
        <v>0.24620366222794188</v>
      </c>
      <c r="AB426" s="9">
        <f t="shared" si="120"/>
        <v>4.46917584828476E-2</v>
      </c>
      <c r="AC426" s="9">
        <f t="shared" si="121"/>
        <v>0.75379633777205823</v>
      </c>
      <c r="AD426" s="15">
        <f t="shared" si="122"/>
        <v>159.76876199087729</v>
      </c>
      <c r="AE426" s="3">
        <f t="shared" si="123"/>
        <v>520.12799999999993</v>
      </c>
      <c r="AF426" s="2">
        <f t="shared" si="124"/>
        <v>0.25</v>
      </c>
      <c r="AG426" s="9">
        <f t="shared" si="125"/>
        <v>4.8922101376909083E-2</v>
      </c>
      <c r="AH426" s="2">
        <f t="shared" si="126"/>
        <v>2.3673150253296487</v>
      </c>
    </row>
    <row r="427" spans="1:34">
      <c r="A427" s="1">
        <f>Raw!A427</f>
        <v>414</v>
      </c>
      <c r="B427" s="14">
        <f>Raw!B427</f>
        <v>0.45961805555555557</v>
      </c>
      <c r="C427" s="15">
        <f>Raw!C427</f>
        <v>40.200000000000003</v>
      </c>
      <c r="D427" s="15">
        <f>IF(C427&gt;0.5,Raw!D427*D$11,-999)</f>
        <v>78.8</v>
      </c>
      <c r="E427" s="9">
        <f>IF(Raw!$G427&gt;$C$8,IF(Raw!$Q427&gt;$C$8,IF(Raw!$N427&gt;$C$9,IF(Raw!$N427&lt;$A$9,IF(Raw!$X427&gt;$C$9,IF(Raw!$X427&lt;$A$9,Raw!H427,-999),-999),-999),-999),-999),-999)</f>
        <v>4.0972000000000001E-2</v>
      </c>
      <c r="F427" s="9">
        <f>IF(Raw!$G427&gt;$C$8,IF(Raw!$Q427&gt;$C$8,IF(Raw!$N427&gt;$C$9,IF(Raw!$N427&lt;$A$9,IF(Raw!$X427&gt;$C$9,IF(Raw!$X427&lt;$A$9,Raw!I427,-999),-999),-999),-999),-999),-999)</f>
        <v>6.2002000000000002E-2</v>
      </c>
      <c r="G427" s="9">
        <f>Raw!G427</f>
        <v>0.83555599999999997</v>
      </c>
      <c r="H427" s="9">
        <f>IF(Raw!$G427&gt;$C$8,IF(Raw!$Q427&gt;$C$8,IF(Raw!$N427&gt;$C$9,IF(Raw!$N427&lt;$A$9,IF(Raw!$X427&gt;$C$9,IF(Raw!$X427&lt;$A$9,Raw!L427,-999),-999),-999),-999),-999),-999)</f>
        <v>487.7</v>
      </c>
      <c r="I427" s="9">
        <f>IF(Raw!$G427&gt;$C$8,IF(Raw!$Q427&gt;$C$8,IF(Raw!$N427&gt;$C$9,IF(Raw!$N427&lt;$A$9,IF(Raw!$X427&gt;$C$9,IF(Raw!$X427&lt;$A$9,Raw!M427,-999),-999),-999),-999),-999),-999)</f>
        <v>2.4390000000000002E-3</v>
      </c>
      <c r="J427" s="9">
        <f>IF(Raw!$G427&gt;$C$8,IF(Raw!$Q427&gt;$C$8,IF(Raw!$N427&gt;$C$9,IF(Raw!$N427&lt;$A$9,IF(Raw!$X427&gt;$C$9,IF(Raw!$X427&lt;$A$9,Raw!N427,-999),-999),-999),-999),-999),-999)</f>
        <v>820</v>
      </c>
      <c r="K427" s="9">
        <f>IF(Raw!$G427&gt;$C$8,IF(Raw!$Q427&gt;$C$8,IF(Raw!$N427&gt;$C$9,IF(Raw!$N427&lt;$A$9,IF(Raw!$X427&gt;$C$9,IF(Raw!$X427&lt;$A$9,Raw!R427,-999),-999),-999),-999),-999),-999)</f>
        <v>3.6528999999999999E-2</v>
      </c>
      <c r="L427" s="9">
        <f>IF(Raw!$G427&gt;$C$8,IF(Raw!$Q427&gt;$C$8,IF(Raw!$N427&gt;$C$9,IF(Raw!$N427&lt;$A$9,IF(Raw!$X427&gt;$C$9,IF(Raw!$X427&lt;$A$9,Raw!S427,-999),-999),-999),-999),-999),-999)</f>
        <v>6.5896999999999997E-2</v>
      </c>
      <c r="M427" s="9">
        <f>Raw!Q427</f>
        <v>0.95744600000000002</v>
      </c>
      <c r="N427" s="9">
        <f>IF(Raw!$G427&gt;$C$8,IF(Raw!$Q427&gt;$C$8,IF(Raw!$N427&gt;$C$9,IF(Raw!$N427&lt;$A$9,IF(Raw!$X427&gt;$C$9,IF(Raw!$X427&lt;$A$9,Raw!V427,-999),-999),-999),-999),-999),-999)</f>
        <v>530.29999999999995</v>
      </c>
      <c r="O427" s="9">
        <f>IF(Raw!$G427&gt;$C$8,IF(Raw!$Q427&gt;$C$8,IF(Raw!$N427&gt;$C$9,IF(Raw!$N427&lt;$A$9,IF(Raw!$X427&gt;$C$9,IF(Raw!$X427&lt;$A$9,Raw!W427,-999),-999),-999),-999),-999),-999)</f>
        <v>2.4390000000000002E-3</v>
      </c>
      <c r="P427" s="9">
        <f>IF(Raw!$G427&gt;$C$8,IF(Raw!$Q427&gt;$C$8,IF(Raw!$N427&gt;$C$9,IF(Raw!$N427&lt;$A$9,IF(Raw!$X427&gt;$C$9,IF(Raw!$X427&lt;$A$9,Raw!X427,-999),-999),-999),-999),-999),-999)</f>
        <v>1362</v>
      </c>
      <c r="R427" s="9">
        <f t="shared" si="111"/>
        <v>2.103E-2</v>
      </c>
      <c r="S427" s="9">
        <f t="shared" si="112"/>
        <v>0.339182607012677</v>
      </c>
      <c r="T427" s="9">
        <f t="shared" si="113"/>
        <v>2.9367999999999998E-2</v>
      </c>
      <c r="U427" s="9">
        <f t="shared" si="114"/>
        <v>0.44566520478929239</v>
      </c>
      <c r="V427" s="15">
        <f t="shared" si="115"/>
        <v>0</v>
      </c>
      <c r="X427" s="11">
        <f t="shared" si="116"/>
        <v>4.7437599999999992E+19</v>
      </c>
      <c r="Y427" s="11">
        <f t="shared" si="117"/>
        <v>4.8769999999999995E-18</v>
      </c>
      <c r="Z427" s="11">
        <f t="shared" si="118"/>
        <v>8.1999999999999998E-4</v>
      </c>
      <c r="AA427" s="16">
        <f t="shared" si="119"/>
        <v>0.15945874781521738</v>
      </c>
      <c r="AB427" s="9">
        <f t="shared" si="120"/>
        <v>4.1211984505837303E-2</v>
      </c>
      <c r="AC427" s="9">
        <f t="shared" si="121"/>
        <v>0.84054125218478259</v>
      </c>
      <c r="AD427" s="15">
        <f t="shared" si="122"/>
        <v>194.46188757953334</v>
      </c>
      <c r="AE427" s="3">
        <f t="shared" si="123"/>
        <v>587.19079999999974</v>
      </c>
      <c r="AF427" s="2">
        <f t="shared" si="124"/>
        <v>0.25</v>
      </c>
      <c r="AG427" s="9">
        <f t="shared" si="125"/>
        <v>6.6665305347573131E-2</v>
      </c>
      <c r="AH427" s="2">
        <f t="shared" si="126"/>
        <v>3.2258994314579428</v>
      </c>
    </row>
    <row r="428" spans="1:34">
      <c r="A428" s="1">
        <f>Raw!A428</f>
        <v>415</v>
      </c>
      <c r="B428" s="14">
        <f>Raw!B428</f>
        <v>0.45967592592592593</v>
      </c>
      <c r="C428" s="15">
        <f>Raw!C428</f>
        <v>38.799999999999997</v>
      </c>
      <c r="D428" s="15">
        <f>IF(C428&gt;0.5,Raw!D428*D$11,-999)</f>
        <v>87.8</v>
      </c>
      <c r="E428" s="9">
        <f>IF(Raw!$G428&gt;$C$8,IF(Raw!$Q428&gt;$C$8,IF(Raw!$N428&gt;$C$9,IF(Raw!$N428&lt;$A$9,IF(Raw!$X428&gt;$C$9,IF(Raw!$X428&lt;$A$9,Raw!H428,-999),-999),-999),-999),-999),-999)</f>
        <v>4.3671000000000001E-2</v>
      </c>
      <c r="F428" s="9">
        <f>IF(Raw!$G428&gt;$C$8,IF(Raw!$Q428&gt;$C$8,IF(Raw!$N428&gt;$C$9,IF(Raw!$N428&lt;$A$9,IF(Raw!$X428&gt;$C$9,IF(Raw!$X428&lt;$A$9,Raw!I428,-999),-999),-999),-999),-999),-999)</f>
        <v>6.4237000000000002E-2</v>
      </c>
      <c r="G428" s="9">
        <f>Raw!G428</f>
        <v>0.842889</v>
      </c>
      <c r="H428" s="9">
        <f>IF(Raw!$G428&gt;$C$8,IF(Raw!$Q428&gt;$C$8,IF(Raw!$N428&gt;$C$9,IF(Raw!$N428&lt;$A$9,IF(Raw!$X428&gt;$C$9,IF(Raw!$X428&lt;$A$9,Raw!L428,-999),-999),-999),-999),-999),-999)</f>
        <v>487.7</v>
      </c>
      <c r="I428" s="9">
        <f>IF(Raw!$G428&gt;$C$8,IF(Raw!$Q428&gt;$C$8,IF(Raw!$N428&gt;$C$9,IF(Raw!$N428&lt;$A$9,IF(Raw!$X428&gt;$C$9,IF(Raw!$X428&lt;$A$9,Raw!M428,-999),-999),-999),-999),-999),-999)</f>
        <v>2.4390000000000002E-3</v>
      </c>
      <c r="J428" s="9">
        <f>IF(Raw!$G428&gt;$C$8,IF(Raw!$Q428&gt;$C$8,IF(Raw!$N428&gt;$C$9,IF(Raw!$N428&lt;$A$9,IF(Raw!$X428&gt;$C$9,IF(Raw!$X428&lt;$A$9,Raw!N428,-999),-999),-999),-999),-999),-999)</f>
        <v>1038</v>
      </c>
      <c r="K428" s="9">
        <f>IF(Raw!$G428&gt;$C$8,IF(Raw!$Q428&gt;$C$8,IF(Raw!$N428&gt;$C$9,IF(Raw!$N428&lt;$A$9,IF(Raw!$X428&gt;$C$9,IF(Raw!$X428&lt;$A$9,Raw!R428,-999),-999),-999),-999),-999),-999)</f>
        <v>3.5968E-2</v>
      </c>
      <c r="L428" s="9">
        <f>IF(Raw!$G428&gt;$C$8,IF(Raw!$Q428&gt;$C$8,IF(Raw!$N428&gt;$C$9,IF(Raw!$N428&lt;$A$9,IF(Raw!$X428&gt;$C$9,IF(Raw!$X428&lt;$A$9,Raw!S428,-999),-999),-999),-999),-999),-999)</f>
        <v>5.9905E-2</v>
      </c>
      <c r="M428" s="9">
        <f>Raw!Q428</f>
        <v>0.91350799999999999</v>
      </c>
      <c r="N428" s="9">
        <f>IF(Raw!$G428&gt;$C$8,IF(Raw!$Q428&gt;$C$8,IF(Raw!$N428&gt;$C$9,IF(Raw!$N428&lt;$A$9,IF(Raw!$X428&gt;$C$9,IF(Raw!$X428&lt;$A$9,Raw!V428,-999),-999),-999),-999),-999),-999)</f>
        <v>492.8</v>
      </c>
      <c r="O428" s="9">
        <f>IF(Raw!$G428&gt;$C$8,IF(Raw!$Q428&gt;$C$8,IF(Raw!$N428&gt;$C$9,IF(Raw!$N428&lt;$A$9,IF(Raw!$X428&gt;$C$9,IF(Raw!$X428&lt;$A$9,Raw!W428,-999),-999),-999),-999),-999),-999)</f>
        <v>2.4390000000000002E-3</v>
      </c>
      <c r="P428" s="9">
        <f>IF(Raw!$G428&gt;$C$8,IF(Raw!$Q428&gt;$C$8,IF(Raw!$N428&gt;$C$9,IF(Raw!$N428&lt;$A$9,IF(Raw!$X428&gt;$C$9,IF(Raw!$X428&lt;$A$9,Raw!X428,-999),-999),-999),-999),-999),-999)</f>
        <v>958</v>
      </c>
      <c r="R428" s="9">
        <f t="shared" si="111"/>
        <v>2.0566000000000001E-2</v>
      </c>
      <c r="S428" s="9">
        <f t="shared" si="112"/>
        <v>0.32015816429783456</v>
      </c>
      <c r="T428" s="9">
        <f t="shared" si="113"/>
        <v>2.3937E-2</v>
      </c>
      <c r="U428" s="9">
        <f t="shared" si="114"/>
        <v>0.39958267256489444</v>
      </c>
      <c r="V428" s="15">
        <f t="shared" si="115"/>
        <v>0</v>
      </c>
      <c r="X428" s="11">
        <f t="shared" si="116"/>
        <v>5.2855599999999984E+19</v>
      </c>
      <c r="Y428" s="11">
        <f t="shared" si="117"/>
        <v>4.8769999999999995E-18</v>
      </c>
      <c r="Z428" s="11">
        <f t="shared" si="118"/>
        <v>1.0379999999999999E-3</v>
      </c>
      <c r="AA428" s="16">
        <f t="shared" si="119"/>
        <v>0.21109035180326574</v>
      </c>
      <c r="AB428" s="9">
        <f t="shared" si="120"/>
        <v>4.1020869751114769E-2</v>
      </c>
      <c r="AC428" s="9">
        <f t="shared" si="121"/>
        <v>0.78890964819673437</v>
      </c>
      <c r="AD428" s="15">
        <f t="shared" si="122"/>
        <v>203.36257399158552</v>
      </c>
      <c r="AE428" s="3">
        <f t="shared" si="123"/>
        <v>587.19079999999974</v>
      </c>
      <c r="AF428" s="2">
        <f t="shared" si="124"/>
        <v>0.25</v>
      </c>
      <c r="AG428" s="9">
        <f t="shared" si="125"/>
        <v>6.2507816011718328E-2</v>
      </c>
      <c r="AH428" s="2">
        <f t="shared" si="126"/>
        <v>3.0247206861585378</v>
      </c>
    </row>
    <row r="429" spans="1:34">
      <c r="A429" s="1">
        <f>Raw!A429</f>
        <v>416</v>
      </c>
      <c r="B429" s="14">
        <f>Raw!B429</f>
        <v>0.45973379629629635</v>
      </c>
      <c r="C429" s="15">
        <f>Raw!C429</f>
        <v>37.700000000000003</v>
      </c>
      <c r="D429" s="15">
        <f>IF(C429&gt;0.5,Raw!D429*D$11,-999)</f>
        <v>95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0.84611999999999998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0.930705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5.7189999999999992E+19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417</v>
      </c>
      <c r="B430" s="14">
        <f>Raw!B430</f>
        <v>0.45979166666666665</v>
      </c>
      <c r="C430" s="15">
        <f>Raw!C430</f>
        <v>37</v>
      </c>
      <c r="D430" s="15">
        <f>IF(C430&gt;0.5,Raw!D430*D$11,-999)</f>
        <v>93.2</v>
      </c>
      <c r="E430" s="9">
        <f>IF(Raw!$G430&gt;$C$8,IF(Raw!$Q430&gt;$C$8,IF(Raw!$N430&gt;$C$9,IF(Raw!$N430&lt;$A$9,IF(Raw!$X430&gt;$C$9,IF(Raw!$X430&lt;$A$9,Raw!H430,-999),-999),-999),-999),-999),-999)</f>
        <v>3.8775999999999998E-2</v>
      </c>
      <c r="F430" s="9">
        <f>IF(Raw!$G430&gt;$C$8,IF(Raw!$Q430&gt;$C$8,IF(Raw!$N430&gt;$C$9,IF(Raw!$N430&lt;$A$9,IF(Raw!$X430&gt;$C$9,IF(Raw!$X430&lt;$A$9,Raw!I430,-999),-999),-999),-999),-999),-999)</f>
        <v>5.6681000000000002E-2</v>
      </c>
      <c r="G430" s="9">
        <f>Raw!G430</f>
        <v>0.85154300000000005</v>
      </c>
      <c r="H430" s="9">
        <f>IF(Raw!$G430&gt;$C$8,IF(Raw!$Q430&gt;$C$8,IF(Raw!$N430&gt;$C$9,IF(Raw!$N430&lt;$A$9,IF(Raw!$X430&gt;$C$9,IF(Raw!$X430&lt;$A$9,Raw!L430,-999),-999),-999),-999),-999),-999)</f>
        <v>474.6</v>
      </c>
      <c r="I430" s="9">
        <f>IF(Raw!$G430&gt;$C$8,IF(Raw!$Q430&gt;$C$8,IF(Raw!$N430&gt;$C$9,IF(Raw!$N430&lt;$A$9,IF(Raw!$X430&gt;$C$9,IF(Raw!$X430&lt;$A$9,Raw!M430,-999),-999),-999),-999),-999),-999)</f>
        <v>2.4390000000000002E-3</v>
      </c>
      <c r="J430" s="9">
        <f>IF(Raw!$G430&gt;$C$8,IF(Raw!$Q430&gt;$C$8,IF(Raw!$N430&gt;$C$9,IF(Raw!$N430&lt;$A$9,IF(Raw!$X430&gt;$C$9,IF(Raw!$X430&lt;$A$9,Raw!N430,-999),-999),-999),-999),-999),-999)</f>
        <v>1304</v>
      </c>
      <c r="K430" s="9">
        <f>IF(Raw!$G430&gt;$C$8,IF(Raw!$Q430&gt;$C$8,IF(Raw!$N430&gt;$C$9,IF(Raw!$N430&lt;$A$9,IF(Raw!$X430&gt;$C$9,IF(Raw!$X430&lt;$A$9,Raw!R430,-999),-999),-999),-999),-999),-999)</f>
        <v>3.4873000000000001E-2</v>
      </c>
      <c r="L430" s="9">
        <f>IF(Raw!$G430&gt;$C$8,IF(Raw!$Q430&gt;$C$8,IF(Raw!$N430&gt;$C$9,IF(Raw!$N430&lt;$A$9,IF(Raw!$X430&gt;$C$9,IF(Raw!$X430&lt;$A$9,Raw!S430,-999),-999),-999),-999),-999),-999)</f>
        <v>5.9956000000000002E-2</v>
      </c>
      <c r="M430" s="9">
        <f>Raw!Q430</f>
        <v>0.92280099999999998</v>
      </c>
      <c r="N430" s="9">
        <f>IF(Raw!$G430&gt;$C$8,IF(Raw!$Q430&gt;$C$8,IF(Raw!$N430&gt;$C$9,IF(Raw!$N430&lt;$A$9,IF(Raw!$X430&gt;$C$9,IF(Raw!$X430&lt;$A$9,Raw!V430,-999),-999),-999),-999),-999),-999)</f>
        <v>548.5</v>
      </c>
      <c r="O430" s="9">
        <f>IF(Raw!$G430&gt;$C$8,IF(Raw!$Q430&gt;$C$8,IF(Raw!$N430&gt;$C$9,IF(Raw!$N430&lt;$A$9,IF(Raw!$X430&gt;$C$9,IF(Raw!$X430&lt;$A$9,Raw!W430,-999),-999),-999),-999),-999),-999)</f>
        <v>2.4390000000000002E-3</v>
      </c>
      <c r="P430" s="9">
        <f>IF(Raw!$G430&gt;$C$8,IF(Raw!$Q430&gt;$C$8,IF(Raw!$N430&gt;$C$9,IF(Raw!$N430&lt;$A$9,IF(Raw!$X430&gt;$C$9,IF(Raw!$X430&lt;$A$9,Raw!X430,-999),-999),-999),-999),-999),-999)</f>
        <v>1034</v>
      </c>
      <c r="R430" s="9">
        <f t="shared" si="111"/>
        <v>1.7905000000000004E-2</v>
      </c>
      <c r="S430" s="9">
        <f t="shared" si="112"/>
        <v>0.3158906864734215</v>
      </c>
      <c r="T430" s="9">
        <f t="shared" si="113"/>
        <v>2.5083000000000001E-2</v>
      </c>
      <c r="U430" s="9">
        <f t="shared" si="114"/>
        <v>0.4183567949829875</v>
      </c>
      <c r="V430" s="15">
        <f t="shared" si="115"/>
        <v>0</v>
      </c>
      <c r="X430" s="11">
        <f t="shared" si="116"/>
        <v>5.6106399999999992E+19</v>
      </c>
      <c r="Y430" s="11">
        <f t="shared" si="117"/>
        <v>4.746E-18</v>
      </c>
      <c r="Z430" s="11">
        <f t="shared" si="118"/>
        <v>1.304E-3</v>
      </c>
      <c r="AA430" s="16">
        <f t="shared" si="119"/>
        <v>0.25773645920978805</v>
      </c>
      <c r="AB430" s="9">
        <f t="shared" si="120"/>
        <v>4.1337803606359115E-2</v>
      </c>
      <c r="AC430" s="9">
        <f t="shared" si="121"/>
        <v>0.74226354079021195</v>
      </c>
      <c r="AD430" s="15">
        <f t="shared" si="122"/>
        <v>197.65065890321173</v>
      </c>
      <c r="AE430" s="3">
        <f t="shared" si="123"/>
        <v>571.41839999999979</v>
      </c>
      <c r="AF430" s="2">
        <f t="shared" si="124"/>
        <v>0.25</v>
      </c>
      <c r="AG430" s="9">
        <f t="shared" si="125"/>
        <v>6.3606535526941038E-2</v>
      </c>
      <c r="AH430" s="2">
        <f t="shared" si="126"/>
        <v>3.0778871516987381</v>
      </c>
    </row>
    <row r="431" spans="1:34">
      <c r="A431" s="1">
        <f>Raw!A431</f>
        <v>418</v>
      </c>
      <c r="B431" s="14">
        <f>Raw!B431</f>
        <v>0.45984953703703701</v>
      </c>
      <c r="C431" s="15">
        <f>Raw!C431</f>
        <v>35.700000000000003</v>
      </c>
      <c r="D431" s="15">
        <f>IF(C431&gt;0.5,Raw!D431*D$11,-999)</f>
        <v>99.4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0.79360399999999998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0.93571700000000002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5.98388E+19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419</v>
      </c>
      <c r="B432" s="14">
        <f>Raw!B432</f>
        <v>0.45990740740740743</v>
      </c>
      <c r="C432" s="15">
        <f>Raw!C432</f>
        <v>34.799999999999997</v>
      </c>
      <c r="D432" s="15">
        <f>IF(C432&gt;0.5,Raw!D432*D$11,-999)</f>
        <v>92.3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0.78386900000000004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0.88481299999999996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5.5564599999999984E+19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420</v>
      </c>
      <c r="B433" s="14">
        <f>Raw!B433</f>
        <v>0.45995370370370375</v>
      </c>
      <c r="C433" s="15">
        <f>Raw!C433</f>
        <v>34.4</v>
      </c>
      <c r="D433" s="15">
        <f>IF(C433&gt;0.5,Raw!D433*D$11,-999)</f>
        <v>105.7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0.78276299999999999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0.92485899999999999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6.3631399999999992E+19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421</v>
      </c>
      <c r="B434" s="14">
        <f>Raw!B434</f>
        <v>0.46001157407407406</v>
      </c>
      <c r="C434" s="15">
        <f>Raw!C434</f>
        <v>32.200000000000003</v>
      </c>
      <c r="D434" s="15">
        <f>IF(C434&gt;0.5,Raw!D434*D$11,-999)</f>
        <v>117.4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0.74445600000000001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0.89092499999999997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7.0674799999999984E+19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422</v>
      </c>
      <c r="B435" s="14">
        <f>Raw!B435</f>
        <v>0.46006944444444442</v>
      </c>
      <c r="C435" s="15">
        <f>Raw!C435</f>
        <v>32.1</v>
      </c>
      <c r="D435" s="15">
        <f>IF(C435&gt;0.5,Raw!D435*D$11,-999)</f>
        <v>134.4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0.79630100000000004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0.91026300000000004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8.0908799999999984E+19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423</v>
      </c>
      <c r="B436" s="14">
        <f>Raw!B436</f>
        <v>0.46012731481481484</v>
      </c>
      <c r="C436" s="15">
        <f>Raw!C436</f>
        <v>31.3</v>
      </c>
      <c r="D436" s="15">
        <f>IF(C436&gt;0.5,Raw!D436*D$11,-999)</f>
        <v>138.9</v>
      </c>
      <c r="E436" s="9">
        <f>IF(Raw!$G436&gt;$C$8,IF(Raw!$Q436&gt;$C$8,IF(Raw!$N436&gt;$C$9,IF(Raw!$N436&lt;$A$9,IF(Raw!$X436&gt;$C$9,IF(Raw!$X436&lt;$A$9,Raw!H436,-999),-999),-999),-999),-999),-999)</f>
        <v>3.5102000000000001E-2</v>
      </c>
      <c r="F436" s="9">
        <f>IF(Raw!$G436&gt;$C$8,IF(Raw!$Q436&gt;$C$8,IF(Raw!$N436&gt;$C$9,IF(Raw!$N436&lt;$A$9,IF(Raw!$X436&gt;$C$9,IF(Raw!$X436&lt;$A$9,Raw!I436,-999),-999),-999),-999),-999),-999)</f>
        <v>5.0138000000000002E-2</v>
      </c>
      <c r="G436" s="9">
        <f>Raw!G436</f>
        <v>0.83795200000000003</v>
      </c>
      <c r="H436" s="9">
        <f>IF(Raw!$G436&gt;$C$8,IF(Raw!$Q436&gt;$C$8,IF(Raw!$N436&gt;$C$9,IF(Raw!$N436&lt;$A$9,IF(Raw!$X436&gt;$C$9,IF(Raw!$X436&lt;$A$9,Raw!L436,-999),-999),-999),-999),-999),-999)</f>
        <v>461.4</v>
      </c>
      <c r="I436" s="9">
        <f>IF(Raw!$G436&gt;$C$8,IF(Raw!$Q436&gt;$C$8,IF(Raw!$N436&gt;$C$9,IF(Raw!$N436&lt;$A$9,IF(Raw!$X436&gt;$C$9,IF(Raw!$X436&lt;$A$9,Raw!M436,-999),-999),-999),-999),-999),-999)</f>
        <v>0.105765</v>
      </c>
      <c r="J436" s="9">
        <f>IF(Raw!$G436&gt;$C$8,IF(Raw!$Q436&gt;$C$8,IF(Raw!$N436&gt;$C$9,IF(Raw!$N436&lt;$A$9,IF(Raw!$X436&gt;$C$9,IF(Raw!$X436&lt;$A$9,Raw!N436,-999),-999),-999),-999),-999),-999)</f>
        <v>5261</v>
      </c>
      <c r="K436" s="9">
        <f>IF(Raw!$G436&gt;$C$8,IF(Raw!$Q436&gt;$C$8,IF(Raw!$N436&gt;$C$9,IF(Raw!$N436&lt;$A$9,IF(Raw!$X436&gt;$C$9,IF(Raw!$X436&lt;$A$9,Raw!R436,-999),-999),-999),-999),-999),-999)</f>
        <v>3.1299E-2</v>
      </c>
      <c r="L436" s="9">
        <f>IF(Raw!$G436&gt;$C$8,IF(Raw!$Q436&gt;$C$8,IF(Raw!$N436&gt;$C$9,IF(Raw!$N436&lt;$A$9,IF(Raw!$X436&gt;$C$9,IF(Raw!$X436&lt;$A$9,Raw!S436,-999),-999),-999),-999),-999),-999)</f>
        <v>5.0042000000000003E-2</v>
      </c>
      <c r="M436" s="9">
        <f>Raw!Q436</f>
        <v>0.87059500000000001</v>
      </c>
      <c r="N436" s="9">
        <f>IF(Raw!$G436&gt;$C$8,IF(Raw!$Q436&gt;$C$8,IF(Raw!$N436&gt;$C$9,IF(Raw!$N436&lt;$A$9,IF(Raw!$X436&gt;$C$9,IF(Raw!$X436&lt;$A$9,Raw!V436,-999),-999),-999),-999),-999),-999)</f>
        <v>495.9</v>
      </c>
      <c r="O436" s="9">
        <f>IF(Raw!$G436&gt;$C$8,IF(Raw!$Q436&gt;$C$8,IF(Raw!$N436&gt;$C$9,IF(Raw!$N436&lt;$A$9,IF(Raw!$X436&gt;$C$9,IF(Raw!$X436&lt;$A$9,Raw!W436,-999),-999),-999),-999),-999),-999)</f>
        <v>0.134323</v>
      </c>
      <c r="P436" s="9">
        <f>IF(Raw!$G436&gt;$C$8,IF(Raw!$Q436&gt;$C$8,IF(Raw!$N436&gt;$C$9,IF(Raw!$N436&lt;$A$9,IF(Raw!$X436&gt;$C$9,IF(Raw!$X436&lt;$A$9,Raw!X436,-999),-999),-999),-999),-999),-999)</f>
        <v>1437</v>
      </c>
      <c r="R436" s="9">
        <f t="shared" si="111"/>
        <v>1.5036000000000001E-2</v>
      </c>
      <c r="S436" s="9">
        <f t="shared" si="112"/>
        <v>0.29989229725956362</v>
      </c>
      <c r="T436" s="9">
        <f t="shared" si="113"/>
        <v>1.8743000000000003E-2</v>
      </c>
      <c r="U436" s="9">
        <f t="shared" si="114"/>
        <v>0.37454538187922148</v>
      </c>
      <c r="V436" s="15">
        <f t="shared" si="115"/>
        <v>0</v>
      </c>
      <c r="X436" s="11">
        <f t="shared" si="116"/>
        <v>8.36178E+19</v>
      </c>
      <c r="Y436" s="11">
        <f t="shared" si="117"/>
        <v>4.6139999999999995E-18</v>
      </c>
      <c r="Z436" s="11">
        <f t="shared" si="118"/>
        <v>5.2610000000000001E-3</v>
      </c>
      <c r="AA436" s="16">
        <f t="shared" si="119"/>
        <v>0.66994082247544251</v>
      </c>
      <c r="AB436" s="9">
        <f t="shared" si="120"/>
        <v>4.3855700835657221E-2</v>
      </c>
      <c r="AC436" s="9">
        <f t="shared" si="121"/>
        <v>0.33005917752455749</v>
      </c>
      <c r="AD436" s="15">
        <f t="shared" si="122"/>
        <v>127.34096606642132</v>
      </c>
      <c r="AE436" s="3">
        <f t="shared" si="123"/>
        <v>555.52559999999983</v>
      </c>
      <c r="AF436" s="2">
        <f t="shared" si="124"/>
        <v>0.25</v>
      </c>
      <c r="AG436" s="9">
        <f t="shared" si="125"/>
        <v>3.6688439049397503E-2</v>
      </c>
      <c r="AH436" s="2">
        <f t="shared" si="126"/>
        <v>1.7753344720086741</v>
      </c>
    </row>
    <row r="437" spans="1:34">
      <c r="A437" s="1">
        <f>Raw!A437</f>
        <v>424</v>
      </c>
      <c r="B437" s="14">
        <f>Raw!B437</f>
        <v>0.4601851851851852</v>
      </c>
      <c r="C437" s="15">
        <f>Raw!C437</f>
        <v>30.1</v>
      </c>
      <c r="D437" s="15">
        <f>IF(C437&gt;0.5,Raw!D437*D$11,-999)</f>
        <v>143.30000000000001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0.78364100000000003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0.85966600000000004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8.6266599999999984E+19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425</v>
      </c>
      <c r="B438" s="14">
        <f>Raw!B438</f>
        <v>0.46023148148148146</v>
      </c>
      <c r="C438" s="15">
        <f>Raw!C438</f>
        <v>28.4</v>
      </c>
      <c r="D438" s="15">
        <f>IF(C438&gt;0.5,Raw!D438*D$11,-999)</f>
        <v>155.9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0.704596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0.89342699999999997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9.3851799999999967E+19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426</v>
      </c>
      <c r="B439" s="14">
        <f>Raw!B439</f>
        <v>0.46028935185185182</v>
      </c>
      <c r="C439" s="15">
        <f>Raw!C439</f>
        <v>28.2</v>
      </c>
      <c r="D439" s="15">
        <f>IF(C439&gt;0.5,Raw!D439*D$11,-999)</f>
        <v>161.30000000000001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0.66044099999999994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0.86236599999999997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9.7102599999999984E+19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427</v>
      </c>
      <c r="B440" s="14">
        <f>Raw!B440</f>
        <v>0.46034722222222224</v>
      </c>
      <c r="C440" s="15">
        <f>Raw!C440</f>
        <v>27.1</v>
      </c>
      <c r="D440" s="15">
        <f>IF(C440&gt;0.5,Raw!D440*D$11,-999)</f>
        <v>184.6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0.62559100000000001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0.87297899999999995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1.1112919999999997E+20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428</v>
      </c>
      <c r="B441" s="14">
        <f>Raw!B441</f>
        <v>0.4604050925925926</v>
      </c>
      <c r="C441" s="15">
        <f>Raw!C441</f>
        <v>26.2</v>
      </c>
      <c r="D441" s="15">
        <f>IF(C441&gt;0.5,Raw!D441*D$11,-999)</f>
        <v>174.7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0.69365500000000002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0.76961100000000005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1.0516939999999998E+20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429</v>
      </c>
      <c r="B442" s="14">
        <f>Raw!B442</f>
        <v>0.46046296296296302</v>
      </c>
      <c r="C442" s="15">
        <f>Raw!C442</f>
        <v>24.8</v>
      </c>
      <c r="D442" s="15">
        <f>IF(C442&gt;0.5,Raw!D442*D$11,-999)</f>
        <v>197.1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0.52391699999999997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0.85653299999999999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1.1865419999999997E+20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430</v>
      </c>
      <c r="B443" s="14">
        <f>Raw!B443</f>
        <v>0.46052083333333332</v>
      </c>
      <c r="C443" s="15">
        <f>Raw!C443</f>
        <v>24.6</v>
      </c>
      <c r="D443" s="15">
        <f>IF(C443&gt;0.5,Raw!D443*D$11,-999)</f>
        <v>199.8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0.67471300000000001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0.63875099999999996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1.2027959999999998E+20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431</v>
      </c>
      <c r="B444" s="14">
        <f>Raw!B444</f>
        <v>0.46057870370370368</v>
      </c>
      <c r="C444" s="15">
        <f>Raw!C444</f>
        <v>22.9</v>
      </c>
      <c r="D444" s="15">
        <f>IF(C444&gt;0.5,Raw!D444*D$11,-999)</f>
        <v>218.6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0.449102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0.80226699999999995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1.3159719999999998E+20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432</v>
      </c>
      <c r="B445" s="14">
        <f>Raw!B445</f>
        <v>0.46062500000000001</v>
      </c>
      <c r="C445" s="15">
        <f>Raw!C445</f>
        <v>21.9</v>
      </c>
      <c r="D445" s="15">
        <f>IF(C445&gt;0.5,Raw!D445*D$11,-999)</f>
        <v>235.6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0.51207199999999997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0.73185999999999996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1.4183119999999997E+20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433</v>
      </c>
      <c r="B446" s="14">
        <f>Raw!B446</f>
        <v>0.46068287037037042</v>
      </c>
      <c r="C446" s="15">
        <f>Raw!C446</f>
        <v>20.8</v>
      </c>
      <c r="D446" s="15">
        <f>IF(C446&gt;0.5,Raw!D446*D$11,-999)</f>
        <v>249.9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0.39833400000000002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0.68636799999999998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1.5043979999999997E+20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434</v>
      </c>
      <c r="B447" s="14">
        <f>Raw!B447</f>
        <v>0.46074074074074073</v>
      </c>
      <c r="C447" s="15">
        <f>Raw!C447</f>
        <v>20.2</v>
      </c>
      <c r="D447" s="15">
        <f>IF(C447&gt;0.5,Raw!D447*D$11,-999)</f>
        <v>262.5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0.34744999999999998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0.73494800000000005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1.5802499999999997E+20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435</v>
      </c>
      <c r="B448" s="14">
        <f>Raw!B448</f>
        <v>0.46079861111111109</v>
      </c>
      <c r="C448" s="15">
        <f>Raw!C448</f>
        <v>19.3</v>
      </c>
      <c r="D448" s="15">
        <f>IF(C448&gt;0.5,Raw!D448*D$11,-999)</f>
        <v>278.60000000000002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0.39125900000000002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0.66519899999999998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1.677172E+20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436</v>
      </c>
      <c r="B449" s="14">
        <f>Raw!B449</f>
        <v>0.46085648148148151</v>
      </c>
      <c r="C449" s="15">
        <f>Raw!C449</f>
        <v>18.2</v>
      </c>
      <c r="D449" s="15">
        <f>IF(C449&gt;0.5,Raw!D449*D$11,-999)</f>
        <v>336.8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0.40884500000000001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0.72520099999999998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2.0275359999999997E+20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437</v>
      </c>
      <c r="B450" s="14">
        <f>Raw!B450</f>
        <v>0.46090277777777783</v>
      </c>
      <c r="C450" s="15">
        <f>Raw!C450</f>
        <v>17.5</v>
      </c>
      <c r="D450" s="15">
        <f>IF(C450&gt;0.5,Raw!D450*D$11,-999)</f>
        <v>311.8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0.235404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0.60395799999999999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1.8770359999999993E+20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438</v>
      </c>
      <c r="B451" s="14">
        <f>Raw!B451</f>
        <v>0.46096064814814813</v>
      </c>
      <c r="C451" s="15">
        <f>Raw!C451</f>
        <v>15.8</v>
      </c>
      <c r="D451" s="15">
        <f>IF(C451&gt;0.5,Raw!D451*D$11,-999)</f>
        <v>368.2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0.378361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0.59729900000000002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2.2165639999999997E+20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439</v>
      </c>
      <c r="B452" s="14">
        <f>Raw!B452</f>
        <v>0.46101851851851849</v>
      </c>
      <c r="C452" s="15">
        <f>Raw!C452</f>
        <v>16</v>
      </c>
      <c r="D452" s="15">
        <f>IF(C452&gt;0.5,Raw!D452*D$11,-999)</f>
        <v>375.4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0.160662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0.42830000000000001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2.2599079999999997E+20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440</v>
      </c>
      <c r="B453" s="14">
        <f>Raw!B453</f>
        <v>0.46107638888888891</v>
      </c>
      <c r="C453" s="15">
        <f>Raw!C453</f>
        <v>14</v>
      </c>
      <c r="D453" s="15">
        <f>IF(C453&gt;0.5,Raw!D453*D$11,-999)</f>
        <v>433.6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0.213784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0.42590499999999998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2.6102719999999997E+20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441</v>
      </c>
      <c r="B454" s="14">
        <f>Raw!B454</f>
        <v>0.46113425925925927</v>
      </c>
      <c r="C454" s="15">
        <f>Raw!C454</f>
        <v>13.8</v>
      </c>
      <c r="D454" s="15">
        <f>IF(C454&gt;0.5,Raw!D454*D$11,-999)</f>
        <v>462.3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0.263013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0.46016000000000001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2.7830459999999993E+20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442</v>
      </c>
      <c r="B455" s="14">
        <f>Raw!B455</f>
        <v>0.46119212962962958</v>
      </c>
      <c r="C455" s="15">
        <f>Raw!C455</f>
        <v>12.6</v>
      </c>
      <c r="D455" s="15">
        <f>IF(C455&gt;0.5,Raw!D455*D$11,-999)</f>
        <v>380.7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0.16450100000000001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0.402505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2.2918139999999997E+20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443</v>
      </c>
      <c r="B456" s="14">
        <f>Raw!B456</f>
        <v>0.4612384259259259</v>
      </c>
      <c r="C456" s="15">
        <f>Raw!C456</f>
        <v>12</v>
      </c>
      <c r="D456" s="15">
        <f>IF(C456&gt;0.5,Raw!D456*D$11,-999)</f>
        <v>402.2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0.12782199999999999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0.11851200000000001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2.4212439999999993E+20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444</v>
      </c>
      <c r="B457" s="14">
        <f>Raw!B457</f>
        <v>0.46129629629629632</v>
      </c>
      <c r="C457" s="15">
        <f>Raw!C457</f>
        <v>10.4</v>
      </c>
      <c r="D457" s="15">
        <f>IF(C457&gt;0.5,Raw!D457*D$11,-999)</f>
        <v>495.4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9.4574000000000005E-2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0.14178499999999999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2.9823079999999993E+20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445</v>
      </c>
      <c r="B458" s="14">
        <f>Raw!B458</f>
        <v>0.46135416666666668</v>
      </c>
      <c r="C458" s="15">
        <f>Raw!C458</f>
        <v>9.3000000000000007</v>
      </c>
      <c r="D458" s="15">
        <f>IF(C458&gt;0.5,Raw!D458*D$11,-999)</f>
        <v>579.6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0.198106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0.371421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3.489192E+20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446</v>
      </c>
      <c r="B459" s="14">
        <f>Raw!B459</f>
        <v>0.46141203703703698</v>
      </c>
      <c r="C459" s="15">
        <f>Raw!C459</f>
        <v>8.9</v>
      </c>
      <c r="D459" s="15">
        <f>IF(C459&gt;0.5,Raw!D459*D$11,-999)</f>
        <v>521.4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5.9929000000000003E-2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0.31772299999999998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3.1388279999999993E+20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447</v>
      </c>
      <c r="B460" s="14">
        <f>Raw!B460</f>
        <v>0.4614583333333333</v>
      </c>
      <c r="C460" s="15">
        <f>Raw!C460</f>
        <v>7.5</v>
      </c>
      <c r="D460" s="15">
        <f>IF(C460&gt;0.5,Raw!D460*D$11,-999)</f>
        <v>601.1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3.3219999999999999E-3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4.7655000000000003E-2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3.6186219999999997E+20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448</v>
      </c>
      <c r="B461" s="14">
        <f>Raw!B461</f>
        <v>0.46151620370370372</v>
      </c>
      <c r="C461" s="15">
        <f>Raw!C461</f>
        <v>7.1</v>
      </c>
      <c r="D461" s="15">
        <f>IF(C461&gt;0.5,Raw!D461*D$11,-999)</f>
        <v>693.4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4.1607999999999999E-2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0.12581600000000001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4.174267999999998E+20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449</v>
      </c>
      <c r="B462" s="14">
        <f>Raw!B462</f>
        <v>0.46157407407407408</v>
      </c>
      <c r="C462" s="15">
        <f>Raw!C462</f>
        <v>5.8</v>
      </c>
      <c r="D462" s="15">
        <f>IF(C462&gt;0.5,Raw!D462*D$11,-999)</f>
        <v>696.1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1.2991000000000001E-2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0.108456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4.1905219999999997E+20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450</v>
      </c>
      <c r="B463" s="14">
        <f>Raw!B463</f>
        <v>0.4616319444444445</v>
      </c>
      <c r="C463" s="15">
        <f>Raw!C463</f>
        <v>4.7</v>
      </c>
      <c r="D463" s="15">
        <f>IF(C463&gt;0.5,Raw!D463*D$11,-999)</f>
        <v>817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4.6392999999999997E-2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8.0938999999999997E-2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4.918339999999998E+20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451</v>
      </c>
      <c r="B464" s="14">
        <f>Raw!B464</f>
        <v>0.4616898148148148</v>
      </c>
      <c r="C464" s="15">
        <f>Raw!C464</f>
        <v>3.5</v>
      </c>
      <c r="D464" s="15">
        <f>IF(C464&gt;0.5,Raw!D464*D$11,-999)</f>
        <v>1057.0999999999999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0.24653800000000001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6.9333000000000006E-2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6.3637419999999977E+20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452</v>
      </c>
      <c r="B465" s="14">
        <f>Raw!B465</f>
        <v>0.46173611111111112</v>
      </c>
      <c r="C465" s="15">
        <f>Raw!C465</f>
        <v>3.3</v>
      </c>
      <c r="D465" s="15">
        <f>IF(C465&gt;0.5,Raw!D465*D$11,-999)</f>
        <v>941.6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0.14197499999999999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1.7184999999999999E-2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5.6684319999999993E+20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453</v>
      </c>
      <c r="B466" s="14">
        <f>Raw!B466</f>
        <v>0.46179398148148149</v>
      </c>
      <c r="C466" s="15">
        <f>Raw!C466</f>
        <v>2.2000000000000002</v>
      </c>
      <c r="D466" s="15">
        <f>IF(C466&gt;0.5,Raw!D466*D$11,-999)</f>
        <v>1160.2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8.9689999999999995E-3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9.0170000000000007E-3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6.9844039999999993E+20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454</v>
      </c>
      <c r="B467" s="14">
        <f>Raw!B467</f>
        <v>0.4618518518518519</v>
      </c>
      <c r="C467" s="15">
        <f>Raw!C467</f>
        <v>0.7</v>
      </c>
      <c r="D467" s="15">
        <f>IF(C467&gt;0.5,Raw!D467*D$11,-999)</f>
        <v>1528.4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3.8379999999999998E-3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8.9269999999999992E-3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9.200968E+20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455</v>
      </c>
      <c r="B468" s="14">
        <f>Raw!B468</f>
        <v>0.46190972222222221</v>
      </c>
      <c r="C468" s="15">
        <f>Raw!C468</f>
        <v>-1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4.9723000000000003E-2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2.3007E-2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456</v>
      </c>
      <c r="B469" s="14">
        <f>Raw!B469</f>
        <v>0.46196759259259257</v>
      </c>
      <c r="C469" s="15">
        <f>Raw!C469</f>
        <v>-1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0.30729699999999999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0.171375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457</v>
      </c>
      <c r="B470" s="14">
        <f>Raw!B470</f>
        <v>0.46202546296296299</v>
      </c>
      <c r="C470" s="15">
        <f>Raw!C470</f>
        <v>-1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5.7324E-2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4.1260000000000003E-3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458</v>
      </c>
      <c r="B471" s="14">
        <f>Raw!B471</f>
        <v>0.46207175925925931</v>
      </c>
      <c r="C471" s="15">
        <f>Raw!C471</f>
        <v>-1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2.0272999999999999E-2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1.15E-2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459</v>
      </c>
      <c r="B472" s="14">
        <f>Raw!B472</f>
        <v>0.46212962962962961</v>
      </c>
      <c r="C472" s="15">
        <f>Raw!C472</f>
        <v>-1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0.11218500000000001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8.8229999999999992E-3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460</v>
      </c>
      <c r="B473" s="14">
        <f>Raw!B473</f>
        <v>0.46218749999999997</v>
      </c>
      <c r="C473" s="15">
        <f>Raw!C473</f>
        <v>-1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0.218199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3.5188999999999998E-2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461</v>
      </c>
      <c r="B474" s="14">
        <f>Raw!B474</f>
        <v>0.46224537037037039</v>
      </c>
      <c r="C474" s="15">
        <f>Raw!C474</f>
        <v>-1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7.1465000000000001E-2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5.8007999999999997E-2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462</v>
      </c>
      <c r="B475" s="14">
        <f>Raw!B475</f>
        <v>0.46230324074074075</v>
      </c>
      <c r="C475" s="15">
        <f>Raw!C475</f>
        <v>-1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0.15918599999999999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2.2980000000000001E-3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463</v>
      </c>
      <c r="B476" s="14">
        <f>Raw!B476</f>
        <v>0.46236111111111106</v>
      </c>
      <c r="C476" s="15">
        <f>Raw!C476</f>
        <v>-1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0.237842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2.4190000000000001E-3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464</v>
      </c>
      <c r="B477" s="14">
        <f>Raw!B477</f>
        <v>0.46240740740740738</v>
      </c>
      <c r="C477" s="15">
        <f>Raw!C477</f>
        <v>-1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7.9284999999999994E-2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4.4869999999999997E-3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465</v>
      </c>
      <c r="B478" s="14">
        <f>Raw!B478</f>
        <v>0.46246527777777779</v>
      </c>
      <c r="C478" s="15">
        <f>Raw!C478</f>
        <v>-1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2.0631E-2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4.2104000000000003E-2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466</v>
      </c>
      <c r="B479" s="14">
        <f>Raw!B479</f>
        <v>0.46252314814814816</v>
      </c>
      <c r="C479" s="15">
        <f>Raw!C479</f>
        <v>-1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0.104243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4.8240000000000002E-3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467</v>
      </c>
      <c r="B480" s="14">
        <f>Raw!B480</f>
        <v>0.46258101851851857</v>
      </c>
      <c r="C480" s="15">
        <f>Raw!C480</f>
        <v>-1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1.1893000000000001E-2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9.8554000000000003E-2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468</v>
      </c>
      <c r="B481" s="14">
        <f>Raw!B481</f>
        <v>0.46263888888888888</v>
      </c>
      <c r="C481" s="15">
        <f>Raw!C481</f>
        <v>-1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1.7949999999999999E-3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9.1819999999999992E-3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469</v>
      </c>
      <c r="B482" s="14">
        <f>Raw!B482</f>
        <v>0.4626851851851852</v>
      </c>
      <c r="C482" s="15">
        <f>Raw!C482</f>
        <v>-1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9.6195000000000003E-2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7.6090000000000003E-3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470</v>
      </c>
      <c r="B483" s="14">
        <f>Raw!B483</f>
        <v>0.46274305555555556</v>
      </c>
      <c r="C483" s="15">
        <f>Raw!C483</f>
        <v>-1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7.4912000000000006E-2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8.3405999999999994E-2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471</v>
      </c>
      <c r="B484" s="14">
        <f>Raw!B484</f>
        <v>0.46280092592592598</v>
      </c>
      <c r="C484" s="15">
        <f>Raw!C484</f>
        <v>-1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3.4584999999999998E-2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9.1791999999999999E-2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472</v>
      </c>
      <c r="B485" s="14">
        <f>Raw!B485</f>
        <v>0.46285879629629628</v>
      </c>
      <c r="C485" s="15">
        <f>Raw!C485</f>
        <v>-1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1.5921000000000001E-2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3.3687000000000002E-2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473</v>
      </c>
      <c r="B486" s="14">
        <f>Raw!B486</f>
        <v>0.46291666666666664</v>
      </c>
      <c r="C486" s="15">
        <f>Raw!C486</f>
        <v>-1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1.7266E-2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3.4420000000000002E-3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474</v>
      </c>
      <c r="B487" s="14">
        <f>Raw!B487</f>
        <v>0.46296296296296297</v>
      </c>
      <c r="C487" s="15">
        <f>Raw!C487</f>
        <v>-1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8.3809999999999996E-3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3.7081999999999997E-2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475</v>
      </c>
      <c r="B488" s="14">
        <f>Raw!B488</f>
        <v>0.46302083333333338</v>
      </c>
      <c r="C488" s="15">
        <f>Raw!C488</f>
        <v>-1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1.9276000000000001E-2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2.1984E-2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476</v>
      </c>
      <c r="B489" s="14">
        <f>Raw!B489</f>
        <v>0.46307870370370369</v>
      </c>
      <c r="C489" s="15">
        <f>Raw!C489</f>
        <v>-1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7.6039999999999996E-3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2.7799999999999999E-3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477</v>
      </c>
      <c r="B490" s="14">
        <f>Raw!B490</f>
        <v>0.46313657407407405</v>
      </c>
      <c r="C490" s="15">
        <f>Raw!C490</f>
        <v>-1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1.2475E-2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2.8881E-2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478</v>
      </c>
      <c r="B491" s="14">
        <f>Raw!B491</f>
        <v>0.46319444444444446</v>
      </c>
      <c r="C491" s="15">
        <f>Raw!C491</f>
        <v>-1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4.8853000000000001E-2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4.5071E-2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479</v>
      </c>
      <c r="B492" s="14">
        <f>Raw!B492</f>
        <v>0.46325231481481483</v>
      </c>
      <c r="C492" s="15">
        <f>Raw!C492</f>
        <v>-1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0.16999500000000001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3.0086000000000002E-2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480</v>
      </c>
      <c r="B493" s="14">
        <f>Raw!B493</f>
        <v>0.46331018518518513</v>
      </c>
      <c r="C493" s="15">
        <f>Raw!C493</f>
        <v>-1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4.3376999999999999E-2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1.5403999999999999E-2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481</v>
      </c>
      <c r="B494" s="14">
        <f>Raw!B494</f>
        <v>0.46335648148148145</v>
      </c>
      <c r="C494" s="15">
        <f>Raw!C494</f>
        <v>-1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1.1200999999999999E-2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0.112041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482</v>
      </c>
      <c r="B495" s="14">
        <f>Raw!B495</f>
        <v>0.46341435185185187</v>
      </c>
      <c r="C495" s="15">
        <f>Raw!C495</f>
        <v>-1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0.21856999999999999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5.0883999999999999E-2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483</v>
      </c>
      <c r="B496" s="14">
        <f>Raw!B496</f>
        <v>0.46347222222222223</v>
      </c>
      <c r="C496" s="15">
        <f>Raw!C496</f>
        <v>-1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1.2224E-2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7.0548E-2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484</v>
      </c>
      <c r="B497" s="14">
        <f>Raw!B497</f>
        <v>0.46353009259259265</v>
      </c>
      <c r="C497" s="15">
        <f>Raw!C497</f>
        <v>-1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1.673E-3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8.0129999999999993E-3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485</v>
      </c>
      <c r="B498" s="14">
        <f>Raw!B498</f>
        <v>0.46357638888888886</v>
      </c>
      <c r="C498" s="15">
        <f>Raw!C498</f>
        <v>-1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0.110917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1.8488000000000001E-2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486</v>
      </c>
      <c r="B499" s="14">
        <f>Raw!B499</f>
        <v>0.46363425925925927</v>
      </c>
      <c r="C499" s="15">
        <f>Raw!C499</f>
        <v>-1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0.104808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2.7802E-2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487</v>
      </c>
      <c r="B500" s="14">
        <f>Raw!B500</f>
        <v>0.46369212962962963</v>
      </c>
      <c r="C500" s="15">
        <f>Raw!C500</f>
        <v>-1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9.4993999999999995E-2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3.0394999999999998E-2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488</v>
      </c>
      <c r="B501" s="14">
        <f>Raw!B501</f>
        <v>0.46375000000000005</v>
      </c>
      <c r="C501" s="15">
        <f>Raw!C501</f>
        <v>-1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0.131465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2.013E-3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489</v>
      </c>
      <c r="B502" s="14">
        <f>Raw!B502</f>
        <v>0.46380787037037036</v>
      </c>
      <c r="C502" s="15">
        <f>Raw!C502</f>
        <v>-1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0.13048199999999999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9.8989999999999998E-3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490</v>
      </c>
      <c r="B503" s="14">
        <f>Raw!B503</f>
        <v>0.46386574074074072</v>
      </c>
      <c r="C503" s="15">
        <f>Raw!C503</f>
        <v>-1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0.193407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3.4629999999999999E-3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491</v>
      </c>
      <c r="B504" s="14">
        <f>Raw!B504</f>
        <v>0.46391203703703704</v>
      </c>
      <c r="C504" s="15">
        <f>Raw!C504</f>
        <v>-1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6.7149999999999996E-3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9.0170000000000007E-3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492</v>
      </c>
      <c r="B505" s="14">
        <f>Raw!B505</f>
        <v>0.46396990740740746</v>
      </c>
      <c r="C505" s="15">
        <f>Raw!C505</f>
        <v>-1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2.8594999999999999E-2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1.1521E-2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493</v>
      </c>
      <c r="B506" s="14">
        <f>Raw!B506</f>
        <v>0.46402777777777776</v>
      </c>
      <c r="C506" s="15">
        <f>Raw!C506</f>
        <v>-1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2.13E-4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3.0217999999999998E-2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494</v>
      </c>
      <c r="B507" s="14">
        <f>Raw!B507</f>
        <v>0.46408564814814812</v>
      </c>
      <c r="C507" s="15">
        <f>Raw!C507</f>
        <v>-1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5.4141000000000002E-2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2.5430999999999999E-2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495</v>
      </c>
      <c r="B508" s="14">
        <f>Raw!B508</f>
        <v>0.46414351851851854</v>
      </c>
      <c r="C508" s="15">
        <f>Raw!C508</f>
        <v>-1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8.2393999999999995E-2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1.3037E-2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496</v>
      </c>
      <c r="B509" s="14">
        <f>Raw!B509</f>
        <v>0.46418981481481486</v>
      </c>
      <c r="C509" s="15">
        <f>Raw!C509</f>
        <v>-1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0.28617900000000002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2.1618999999999999E-2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497</v>
      </c>
      <c r="B510" s="14">
        <f>Raw!B510</f>
        <v>0.46424768518518517</v>
      </c>
      <c r="C510" s="15">
        <f>Raw!C510</f>
        <v>-1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4.0487000000000002E-2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5.7010000000000003E-3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498</v>
      </c>
      <c r="B511" s="14">
        <f>Raw!B511</f>
        <v>0.46430555555555553</v>
      </c>
      <c r="C511" s="15">
        <f>Raw!C511</f>
        <v>-1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0.11842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6.5029000000000003E-2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499</v>
      </c>
      <c r="B512" s="14">
        <f>Raw!B512</f>
        <v>0.46436342592592594</v>
      </c>
      <c r="C512" s="15">
        <f>Raw!C512</f>
        <v>-1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1.3186E-2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0.115559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512"/>
  <sheetViews>
    <sheetView workbookViewId="0">
      <selection activeCell="O15" sqref="O15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102</v>
      </c>
    </row>
    <row r="3" spans="1:31">
      <c r="A3" s="17" t="s">
        <v>105</v>
      </c>
      <c r="B3" s="17" t="s">
        <v>103</v>
      </c>
      <c r="C3" s="17" t="s">
        <v>100</v>
      </c>
      <c r="D3" s="17" t="s">
        <v>101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1.1999999999999999E-17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2.58E-2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1.1999999999999999E-17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2.63E-2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0.43671296296296297</v>
      </c>
      <c r="C13" s="17">
        <v>-1</v>
      </c>
      <c r="D13" s="17">
        <v>7.2</v>
      </c>
      <c r="E13" s="17">
        <v>6.4619999999999999E-3</v>
      </c>
      <c r="F13" s="17">
        <v>0.313</v>
      </c>
      <c r="G13" s="17">
        <v>3.6680999999999998E-2</v>
      </c>
      <c r="H13" s="17">
        <v>8.03E-4</v>
      </c>
      <c r="I13" s="17">
        <v>2.2759999999999998E-3</v>
      </c>
      <c r="J13" s="17">
        <v>1.4729999999999999E-3</v>
      </c>
      <c r="K13" s="17">
        <v>0.64732500000000004</v>
      </c>
      <c r="L13" s="17">
        <v>299.3</v>
      </c>
      <c r="M13" s="17">
        <v>0.59756100000000001</v>
      </c>
      <c r="N13" s="17">
        <v>9579</v>
      </c>
      <c r="O13" s="17">
        <v>0</v>
      </c>
      <c r="P13" s="17">
        <v>0</v>
      </c>
      <c r="Q13" s="17">
        <v>6.2472E-2</v>
      </c>
      <c r="R13" s="17">
        <v>1.0020000000000001E-3</v>
      </c>
      <c r="S13" s="17">
        <v>3.725E-3</v>
      </c>
      <c r="T13" s="17">
        <v>2.7239999999999999E-3</v>
      </c>
      <c r="U13" s="17">
        <v>0.73110699999999995</v>
      </c>
      <c r="V13" s="17">
        <v>548.5</v>
      </c>
      <c r="W13" s="17">
        <v>0.59756100000000001</v>
      </c>
      <c r="X13" s="17">
        <v>6340</v>
      </c>
      <c r="Y13" s="17">
        <v>0</v>
      </c>
      <c r="Z13" s="17">
        <v>0</v>
      </c>
      <c r="AA13" s="17">
        <v>1.1247799999999999</v>
      </c>
      <c r="AB13" s="17">
        <v>0.110067</v>
      </c>
      <c r="AC13" s="17">
        <v>1.3014999999999999E-3</v>
      </c>
      <c r="AD13" s="17">
        <v>0.25</v>
      </c>
      <c r="AE13" s="17">
        <v>2775.4</v>
      </c>
    </row>
    <row r="14" spans="1:31">
      <c r="A14" s="17">
        <v>1</v>
      </c>
      <c r="B14" s="19">
        <v>0.43677083333333333</v>
      </c>
      <c r="C14" s="17">
        <v>0.2</v>
      </c>
      <c r="D14" s="17">
        <v>7.2</v>
      </c>
      <c r="E14" s="17">
        <v>0</v>
      </c>
      <c r="F14" s="17">
        <v>0</v>
      </c>
      <c r="G14" s="17">
        <v>2.0046000000000001E-2</v>
      </c>
      <c r="H14" s="17">
        <v>8.1400000000000005E-4</v>
      </c>
      <c r="I14" s="17">
        <v>2.885E-3</v>
      </c>
      <c r="J14" s="17">
        <v>2.0709999999999999E-3</v>
      </c>
      <c r="K14" s="17">
        <v>0.71793899999999999</v>
      </c>
      <c r="L14" s="17">
        <v>1195.9000000000001</v>
      </c>
      <c r="M14" s="17">
        <v>0.22674</v>
      </c>
      <c r="N14" s="17">
        <v>0</v>
      </c>
      <c r="O14" s="17">
        <v>0</v>
      </c>
      <c r="P14" s="17">
        <v>0</v>
      </c>
      <c r="Q14" s="17">
        <v>5.2275000000000002E-2</v>
      </c>
      <c r="R14" s="17">
        <v>3.0000000000000001E-6</v>
      </c>
      <c r="S14" s="17">
        <v>3.1970000000000002E-3</v>
      </c>
      <c r="T14" s="17">
        <v>3.1930000000000001E-3</v>
      </c>
      <c r="U14" s="17">
        <v>0.99899000000000004</v>
      </c>
      <c r="V14" s="17">
        <v>1195.9000000000001</v>
      </c>
      <c r="W14" s="17">
        <v>0.59756100000000001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0.43681712962962965</v>
      </c>
      <c r="C15" s="17">
        <v>0.2</v>
      </c>
      <c r="D15" s="17">
        <v>1969.1</v>
      </c>
      <c r="E15" s="17">
        <v>0.39375599999999999</v>
      </c>
      <c r="F15" s="17">
        <v>19.053999999999998</v>
      </c>
      <c r="G15" s="17">
        <v>1.9380000000000001E-2</v>
      </c>
      <c r="H15" s="17">
        <v>2.6600000000000001E-4</v>
      </c>
      <c r="I15" s="17">
        <v>3.3140000000000001E-3</v>
      </c>
      <c r="J15" s="17">
        <v>3.0469999999999998E-3</v>
      </c>
      <c r="K15" s="17">
        <v>0.91968000000000005</v>
      </c>
      <c r="L15" s="17">
        <v>577.9</v>
      </c>
      <c r="M15" s="17">
        <v>0.59756100000000001</v>
      </c>
      <c r="N15" s="17">
        <v>988</v>
      </c>
      <c r="O15" s="17">
        <v>0</v>
      </c>
      <c r="P15" s="17">
        <v>0</v>
      </c>
      <c r="Q15" s="17">
        <v>1.2485E-2</v>
      </c>
      <c r="R15" s="17">
        <v>6.7400000000000001E-4</v>
      </c>
      <c r="S15" s="17">
        <v>2.5490000000000001E-3</v>
      </c>
      <c r="T15" s="17">
        <v>1.8760000000000001E-3</v>
      </c>
      <c r="U15" s="17">
        <v>0.73568299999999998</v>
      </c>
      <c r="V15" s="17">
        <v>843.4</v>
      </c>
      <c r="W15" s="17">
        <v>0.59756100000000001</v>
      </c>
      <c r="X15" s="17">
        <v>0</v>
      </c>
      <c r="Y15" s="17">
        <v>0</v>
      </c>
      <c r="Z15" s="17">
        <v>0</v>
      </c>
      <c r="AA15" s="17">
        <v>1.13182</v>
      </c>
      <c r="AB15" s="17">
        <v>0.87127500000000002</v>
      </c>
      <c r="AC15" s="17">
        <v>2.30796E-3</v>
      </c>
      <c r="AD15" s="17">
        <v>0.19725699999999999</v>
      </c>
      <c r="AE15" s="17">
        <v>1437.2</v>
      </c>
    </row>
    <row r="16" spans="1:31">
      <c r="A16" s="17">
        <v>3</v>
      </c>
      <c r="B16" s="19">
        <v>0.43687499999999996</v>
      </c>
      <c r="C16" s="17">
        <v>0.2</v>
      </c>
      <c r="D16" s="17">
        <v>1980.8</v>
      </c>
      <c r="E16" s="17">
        <v>0.26336900000000002</v>
      </c>
      <c r="F16" s="17">
        <v>12.744</v>
      </c>
      <c r="G16" s="17">
        <v>6.8180000000000003E-3</v>
      </c>
      <c r="H16" s="17">
        <v>1.307E-3</v>
      </c>
      <c r="I16" s="17">
        <v>5.13E-3</v>
      </c>
      <c r="J16" s="17">
        <v>3.823E-3</v>
      </c>
      <c r="K16" s="17">
        <v>0.74524000000000001</v>
      </c>
      <c r="L16" s="17">
        <v>1195.9000000000001</v>
      </c>
      <c r="M16" s="17">
        <v>2.4390000000000002E-3</v>
      </c>
      <c r="N16" s="17">
        <v>2586</v>
      </c>
      <c r="O16" s="17">
        <v>0</v>
      </c>
      <c r="P16" s="17">
        <v>0</v>
      </c>
      <c r="Q16" s="17">
        <v>5.8338000000000001E-2</v>
      </c>
      <c r="R16" s="17">
        <v>2.9399999999999999E-4</v>
      </c>
      <c r="S16" s="17">
        <v>3.2450000000000001E-3</v>
      </c>
      <c r="T16" s="17">
        <v>2.9510000000000001E-3</v>
      </c>
      <c r="U16" s="17">
        <v>0.90930299999999997</v>
      </c>
      <c r="V16" s="17">
        <v>350</v>
      </c>
      <c r="W16" s="17">
        <v>0.36838100000000001</v>
      </c>
      <c r="X16" s="17">
        <v>0</v>
      </c>
      <c r="Y16" s="17">
        <v>0</v>
      </c>
      <c r="Z16" s="17">
        <v>0</v>
      </c>
      <c r="AA16" s="17">
        <v>1.39893</v>
      </c>
      <c r="AB16" s="17">
        <v>0.97359700000000005</v>
      </c>
      <c r="AC16" s="17">
        <v>3.1670299999999999E-3</v>
      </c>
      <c r="AD16" s="17">
        <v>0.25</v>
      </c>
      <c r="AE16" s="17">
        <v>694.5</v>
      </c>
    </row>
    <row r="17" spans="1:31">
      <c r="A17" s="17">
        <v>4</v>
      </c>
      <c r="B17" s="19">
        <v>0.43693287037037037</v>
      </c>
      <c r="C17" s="17">
        <v>0.2</v>
      </c>
      <c r="D17" s="17">
        <v>2238.8000000000002</v>
      </c>
      <c r="E17" s="17">
        <v>0.15804599999999999</v>
      </c>
      <c r="F17" s="17">
        <v>7.6479999999999997</v>
      </c>
      <c r="G17" s="17">
        <v>5.9681999999999999E-2</v>
      </c>
      <c r="H17" s="17">
        <v>6.9999999999999999E-6</v>
      </c>
      <c r="I17" s="17">
        <v>6.404E-3</v>
      </c>
      <c r="J17" s="17">
        <v>6.3969999999999999E-3</v>
      </c>
      <c r="K17" s="17">
        <v>0.99897199999999997</v>
      </c>
      <c r="L17" s="17">
        <v>222.2</v>
      </c>
      <c r="M17" s="17">
        <v>0.36838100000000001</v>
      </c>
      <c r="N17" s="17">
        <v>1131</v>
      </c>
      <c r="O17" s="17">
        <v>0</v>
      </c>
      <c r="P17" s="17">
        <v>0</v>
      </c>
      <c r="Q17" s="17">
        <v>3.0850000000000001E-3</v>
      </c>
      <c r="R17" s="17">
        <v>6.5200000000000002E-4</v>
      </c>
      <c r="S17" s="17">
        <v>2.8080000000000002E-3</v>
      </c>
      <c r="T17" s="17">
        <v>2.1559999999999999E-3</v>
      </c>
      <c r="U17" s="17">
        <v>0.76783400000000002</v>
      </c>
      <c r="V17" s="17">
        <v>517.1</v>
      </c>
      <c r="W17" s="17">
        <v>0.28084199999999998</v>
      </c>
      <c r="X17" s="17">
        <v>0</v>
      </c>
      <c r="Y17" s="17">
        <v>0</v>
      </c>
      <c r="Z17" s="17">
        <v>0</v>
      </c>
      <c r="AA17" s="17">
        <v>1.1812800000000001</v>
      </c>
      <c r="AB17" s="17">
        <v>0.77205999999999997</v>
      </c>
      <c r="AC17" s="17">
        <v>2.3169100000000001E-3</v>
      </c>
      <c r="AD17" s="17">
        <v>9.7979399999999994E-2</v>
      </c>
      <c r="AE17" s="17">
        <v>3737.1</v>
      </c>
    </row>
    <row r="18" spans="1:31">
      <c r="A18" s="17">
        <v>5</v>
      </c>
      <c r="B18" s="19">
        <v>0.43699074074074074</v>
      </c>
      <c r="C18" s="17">
        <v>0.4</v>
      </c>
      <c r="D18" s="17">
        <v>1833.9</v>
      </c>
      <c r="E18" s="17">
        <v>0</v>
      </c>
      <c r="F18" s="17">
        <v>0</v>
      </c>
      <c r="G18" s="17">
        <v>2.6995999999999999E-2</v>
      </c>
      <c r="H18" s="17">
        <v>8.9099999999999997E-4</v>
      </c>
      <c r="I18" s="17">
        <v>3.1519999999999999E-3</v>
      </c>
      <c r="J18" s="17">
        <v>2.261E-3</v>
      </c>
      <c r="K18" s="17">
        <v>0.71735000000000004</v>
      </c>
      <c r="L18" s="17">
        <v>307.39999999999998</v>
      </c>
      <c r="M18" s="17">
        <v>0.33494400000000002</v>
      </c>
      <c r="N18" s="17">
        <v>0</v>
      </c>
      <c r="O18" s="17">
        <v>0</v>
      </c>
      <c r="P18" s="17">
        <v>0</v>
      </c>
      <c r="Q18" s="17">
        <v>6.1046000000000003E-2</v>
      </c>
      <c r="R18" s="17">
        <v>3.0000000000000001E-6</v>
      </c>
      <c r="S18" s="17">
        <v>3.336E-3</v>
      </c>
      <c r="T18" s="17">
        <v>3.3319999999999999E-3</v>
      </c>
      <c r="U18" s="17">
        <v>0.998973</v>
      </c>
      <c r="V18" s="17">
        <v>646.79999999999995</v>
      </c>
      <c r="W18" s="17">
        <v>0.59756100000000001</v>
      </c>
      <c r="X18" s="17">
        <v>1406</v>
      </c>
      <c r="Y18" s="17">
        <v>0</v>
      </c>
      <c r="Z18" s="17">
        <v>0</v>
      </c>
    </row>
    <row r="19" spans="1:31">
      <c r="A19" s="17">
        <v>6</v>
      </c>
      <c r="B19" s="19">
        <v>0.43703703703703706</v>
      </c>
      <c r="C19" s="17">
        <v>0.4</v>
      </c>
      <c r="D19" s="17">
        <v>1831.2</v>
      </c>
      <c r="E19" s="17">
        <v>0.50098399999999998</v>
      </c>
      <c r="F19" s="17">
        <v>24.242000000000001</v>
      </c>
      <c r="G19" s="17">
        <v>1.359E-3</v>
      </c>
      <c r="H19" s="17">
        <v>1.2179999999999999E-3</v>
      </c>
      <c r="I19" s="17">
        <v>3.9940000000000002E-3</v>
      </c>
      <c r="J19" s="17">
        <v>2.7759999999999998E-3</v>
      </c>
      <c r="K19" s="17">
        <v>0.69497600000000004</v>
      </c>
      <c r="L19" s="17">
        <v>1002.4</v>
      </c>
      <c r="M19" s="17">
        <v>0.59756100000000001</v>
      </c>
      <c r="N19" s="17">
        <v>1341</v>
      </c>
      <c r="O19" s="17">
        <v>0</v>
      </c>
      <c r="P19" s="17">
        <v>0</v>
      </c>
      <c r="Q19" s="17">
        <v>2.0095999999999999E-2</v>
      </c>
      <c r="R19" s="17">
        <v>3.7300000000000001E-4</v>
      </c>
      <c r="S19" s="17">
        <v>5.5160000000000001E-3</v>
      </c>
      <c r="T19" s="17">
        <v>5.143E-3</v>
      </c>
      <c r="U19" s="17">
        <v>0.93244400000000005</v>
      </c>
      <c r="V19" s="17">
        <v>289.2</v>
      </c>
      <c r="W19" s="17">
        <v>0.22674</v>
      </c>
      <c r="X19" s="17">
        <v>2906</v>
      </c>
      <c r="Y19" s="17">
        <v>0</v>
      </c>
      <c r="Z19" s="17">
        <v>0</v>
      </c>
      <c r="AA19" s="17">
        <v>1.4345300000000001</v>
      </c>
      <c r="AB19" s="17">
        <v>0.93679400000000002</v>
      </c>
      <c r="AC19" s="17">
        <v>5.1907899999999998E-3</v>
      </c>
      <c r="AD19" s="17">
        <v>0.25</v>
      </c>
      <c r="AE19" s="17">
        <v>828.5</v>
      </c>
    </row>
    <row r="20" spans="1:31">
      <c r="A20" s="17">
        <v>7</v>
      </c>
      <c r="B20" s="19">
        <v>0.43709490740740736</v>
      </c>
      <c r="C20" s="17">
        <v>0.2</v>
      </c>
      <c r="D20" s="17">
        <v>2095.5</v>
      </c>
      <c r="E20" s="17">
        <v>9.4911999999999996E-2</v>
      </c>
      <c r="F20" s="17">
        <v>4.593</v>
      </c>
      <c r="G20" s="17">
        <v>4.5879000000000003E-2</v>
      </c>
      <c r="H20" s="17">
        <v>1.1360000000000001E-3</v>
      </c>
      <c r="I20" s="17">
        <v>4.5300000000000002E-3</v>
      </c>
      <c r="J20" s="17">
        <v>3.3939999999999999E-3</v>
      </c>
      <c r="K20" s="17">
        <v>0.74915100000000001</v>
      </c>
      <c r="L20" s="17">
        <v>350</v>
      </c>
      <c r="M20" s="17">
        <v>0.59756100000000001</v>
      </c>
      <c r="N20" s="17">
        <v>6108</v>
      </c>
      <c r="O20" s="17">
        <v>0</v>
      </c>
      <c r="P20" s="17">
        <v>0</v>
      </c>
      <c r="Q20" s="17">
        <v>3.6257999999999999E-2</v>
      </c>
      <c r="R20" s="17">
        <v>1.158E-3</v>
      </c>
      <c r="S20" s="17">
        <v>5.3010000000000002E-3</v>
      </c>
      <c r="T20" s="17">
        <v>4.143E-3</v>
      </c>
      <c r="U20" s="17">
        <v>0.78155399999999997</v>
      </c>
      <c r="V20" s="17">
        <v>204.1</v>
      </c>
      <c r="W20" s="17">
        <v>0.36838100000000001</v>
      </c>
      <c r="X20" s="17">
        <v>4781</v>
      </c>
      <c r="Y20" s="17">
        <v>0</v>
      </c>
      <c r="Z20" s="17">
        <v>0</v>
      </c>
      <c r="AA20" s="17">
        <v>1.2023900000000001</v>
      </c>
      <c r="AB20" s="17">
        <v>0.96423899999999996</v>
      </c>
      <c r="AC20" s="17">
        <v>5.1524800000000001E-3</v>
      </c>
      <c r="AD20" s="17">
        <v>0.25</v>
      </c>
      <c r="AE20" s="17">
        <v>2373.3000000000002</v>
      </c>
    </row>
    <row r="21" spans="1:31">
      <c r="A21" s="17">
        <v>8</v>
      </c>
      <c r="B21" s="19">
        <v>0.43715277777777778</v>
      </c>
      <c r="C21" s="17">
        <v>0.2</v>
      </c>
      <c r="D21" s="17">
        <v>2138.5</v>
      </c>
      <c r="E21" s="17">
        <v>0</v>
      </c>
      <c r="F21" s="17">
        <v>0</v>
      </c>
      <c r="G21" s="17">
        <v>5.398E-3</v>
      </c>
      <c r="H21" s="17">
        <v>8.9499999999999996E-4</v>
      </c>
      <c r="I21" s="17">
        <v>3.9480000000000001E-3</v>
      </c>
      <c r="J21" s="17">
        <v>3.0530000000000002E-3</v>
      </c>
      <c r="K21" s="17">
        <v>0.77326899999999998</v>
      </c>
      <c r="L21" s="17">
        <v>1195.9000000000001</v>
      </c>
      <c r="M21" s="17">
        <v>2.4390000000000002E-3</v>
      </c>
      <c r="N21" s="17">
        <v>0</v>
      </c>
      <c r="O21" s="17">
        <v>0</v>
      </c>
      <c r="P21" s="17">
        <v>0</v>
      </c>
      <c r="Q21" s="17">
        <v>9.4532000000000005E-2</v>
      </c>
      <c r="R21" s="17">
        <v>1.0480000000000001E-3</v>
      </c>
      <c r="S21" s="17">
        <v>3.3019999999999998E-3</v>
      </c>
      <c r="T21" s="17">
        <v>2.2539999999999999E-3</v>
      </c>
      <c r="U21" s="17">
        <v>0.682558</v>
      </c>
      <c r="V21" s="17">
        <v>1195.9000000000001</v>
      </c>
      <c r="W21" s="17">
        <v>2.4390000000000002E-3</v>
      </c>
      <c r="X21" s="17">
        <v>0</v>
      </c>
      <c r="Y21" s="17">
        <v>0</v>
      </c>
      <c r="Z21" s="17">
        <v>0</v>
      </c>
    </row>
    <row r="22" spans="1:31">
      <c r="A22" s="17">
        <v>9</v>
      </c>
      <c r="B22" s="19">
        <v>0.43721064814814814</v>
      </c>
      <c r="C22" s="17">
        <v>0.2</v>
      </c>
      <c r="D22" s="17">
        <v>2238.8000000000002</v>
      </c>
      <c r="E22" s="17">
        <v>4.4343E-2</v>
      </c>
      <c r="F22" s="17">
        <v>2.1459999999999999</v>
      </c>
      <c r="G22" s="17">
        <v>5.2589999999999998E-3</v>
      </c>
      <c r="H22" s="17">
        <v>1.518E-3</v>
      </c>
      <c r="I22" s="17">
        <v>3.124E-3</v>
      </c>
      <c r="J22" s="17">
        <v>1.6050000000000001E-3</v>
      </c>
      <c r="K22" s="17">
        <v>0.51395000000000002</v>
      </c>
      <c r="L22" s="17">
        <v>1195.9000000000001</v>
      </c>
      <c r="M22" s="17">
        <v>2.4390000000000002E-3</v>
      </c>
      <c r="N22" s="17">
        <v>15157</v>
      </c>
      <c r="O22" s="17">
        <v>0</v>
      </c>
      <c r="P22" s="17">
        <v>0</v>
      </c>
      <c r="Q22" s="17">
        <v>2.4819999999999998E-2</v>
      </c>
      <c r="R22" s="17">
        <v>3.7800000000000003E-4</v>
      </c>
      <c r="S22" s="17">
        <v>3.0799999999999998E-3</v>
      </c>
      <c r="T22" s="17">
        <v>2.7030000000000001E-3</v>
      </c>
      <c r="U22" s="17">
        <v>0.87732900000000003</v>
      </c>
      <c r="V22" s="17">
        <v>509</v>
      </c>
      <c r="W22" s="17">
        <v>0.59756100000000001</v>
      </c>
      <c r="X22" s="17">
        <v>0</v>
      </c>
      <c r="Y22" s="17">
        <v>0</v>
      </c>
      <c r="Z22" s="17">
        <v>0</v>
      </c>
      <c r="AA22" s="17">
        <v>1.3497399999999999</v>
      </c>
      <c r="AB22" s="17">
        <v>0.995923</v>
      </c>
      <c r="AC22" s="17">
        <v>3.0694799999999999E-3</v>
      </c>
      <c r="AD22" s="17">
        <v>0.25</v>
      </c>
      <c r="AE22" s="17">
        <v>694.5</v>
      </c>
    </row>
    <row r="23" spans="1:31">
      <c r="A23" s="17">
        <v>10</v>
      </c>
      <c r="B23" s="19">
        <v>0.43725694444444446</v>
      </c>
      <c r="C23" s="17">
        <v>0.2</v>
      </c>
      <c r="D23" s="17">
        <v>2238.8000000000002</v>
      </c>
      <c r="E23" s="17">
        <v>0</v>
      </c>
      <c r="F23" s="17">
        <v>0</v>
      </c>
      <c r="G23" s="17">
        <v>9.0550000000000005E-3</v>
      </c>
      <c r="H23" s="17">
        <v>7.6300000000000001E-4</v>
      </c>
      <c r="I23" s="17">
        <v>2.725E-3</v>
      </c>
      <c r="J23" s="17">
        <v>1.9620000000000002E-3</v>
      </c>
      <c r="K23" s="17">
        <v>0.72002999999999995</v>
      </c>
      <c r="L23" s="17">
        <v>577.9</v>
      </c>
      <c r="M23" s="17">
        <v>0.49725000000000003</v>
      </c>
      <c r="N23" s="17">
        <v>0</v>
      </c>
      <c r="O23" s="17">
        <v>0</v>
      </c>
      <c r="P23" s="17">
        <v>0</v>
      </c>
      <c r="Q23" s="17">
        <v>0.104117</v>
      </c>
      <c r="R23" s="17">
        <v>1.243E-3</v>
      </c>
      <c r="S23" s="17">
        <v>3.3839999999999999E-3</v>
      </c>
      <c r="T23" s="17">
        <v>2.14E-3</v>
      </c>
      <c r="U23" s="17">
        <v>0.63258199999999998</v>
      </c>
      <c r="V23" s="17">
        <v>599.20000000000005</v>
      </c>
      <c r="W23" s="17">
        <v>0.59756100000000001</v>
      </c>
      <c r="X23" s="17">
        <v>0</v>
      </c>
      <c r="Y23" s="17">
        <v>0</v>
      </c>
      <c r="Z23" s="17">
        <v>0</v>
      </c>
    </row>
    <row r="24" spans="1:31">
      <c r="A24" s="17">
        <v>11</v>
      </c>
      <c r="B24" s="19">
        <v>0.43731481481481477</v>
      </c>
      <c r="C24" s="17">
        <v>0.2</v>
      </c>
      <c r="D24" s="17">
        <v>2238.8000000000002</v>
      </c>
      <c r="E24" s="17">
        <v>0</v>
      </c>
      <c r="F24" s="17">
        <v>0</v>
      </c>
      <c r="G24" s="17">
        <v>5.4710000000000002E-3</v>
      </c>
      <c r="H24" s="17">
        <v>7.2499999999999995E-4</v>
      </c>
      <c r="I24" s="17">
        <v>2.7169999999999998E-3</v>
      </c>
      <c r="J24" s="17">
        <v>1.9919999999999998E-3</v>
      </c>
      <c r="K24" s="17">
        <v>0.73309599999999997</v>
      </c>
      <c r="L24" s="17">
        <v>1195.9000000000001</v>
      </c>
      <c r="M24" s="17">
        <v>0.36838100000000001</v>
      </c>
      <c r="N24" s="17">
        <v>0</v>
      </c>
      <c r="O24" s="17">
        <v>0</v>
      </c>
      <c r="P24" s="17">
        <v>0</v>
      </c>
      <c r="Q24" s="17">
        <v>2.9034000000000001E-2</v>
      </c>
      <c r="R24" s="17">
        <v>1.4710000000000001E-3</v>
      </c>
      <c r="S24" s="17">
        <v>3.4499999999999999E-3</v>
      </c>
      <c r="T24" s="17">
        <v>1.9789999999999999E-3</v>
      </c>
      <c r="U24" s="17">
        <v>0.57362000000000002</v>
      </c>
      <c r="V24" s="17">
        <v>1195.9000000000001</v>
      </c>
      <c r="W24" s="17">
        <v>0.23161899999999999</v>
      </c>
      <c r="X24" s="17">
        <v>2513</v>
      </c>
      <c r="Y24" s="17">
        <v>0</v>
      </c>
      <c r="Z24" s="17">
        <v>0</v>
      </c>
    </row>
    <row r="25" spans="1:31">
      <c r="A25" s="17">
        <v>12</v>
      </c>
      <c r="B25" s="19">
        <v>0.43737268518518518</v>
      </c>
      <c r="C25" s="17">
        <v>0.2</v>
      </c>
      <c r="D25" s="17">
        <v>2238.8000000000002</v>
      </c>
      <c r="E25" s="17">
        <v>0</v>
      </c>
      <c r="F25" s="17">
        <v>0</v>
      </c>
      <c r="G25" s="17">
        <v>9.8899999999999995E-3</v>
      </c>
      <c r="H25" s="17">
        <v>1.1199999999999999E-3</v>
      </c>
      <c r="I25" s="17">
        <v>3.6830000000000001E-3</v>
      </c>
      <c r="J25" s="17">
        <v>2.5630000000000002E-3</v>
      </c>
      <c r="K25" s="17">
        <v>0.695967</v>
      </c>
      <c r="L25" s="17">
        <v>1195.9000000000001</v>
      </c>
      <c r="M25" s="17">
        <v>0.59756100000000001</v>
      </c>
      <c r="N25" s="17">
        <v>0</v>
      </c>
      <c r="O25" s="17">
        <v>0</v>
      </c>
      <c r="P25" s="17">
        <v>0</v>
      </c>
      <c r="Q25" s="17">
        <v>1.5179E-2</v>
      </c>
      <c r="R25" s="17">
        <v>8.0000000000000004E-4</v>
      </c>
      <c r="S25" s="17">
        <v>3.6310000000000001E-3</v>
      </c>
      <c r="T25" s="17">
        <v>2.8310000000000002E-3</v>
      </c>
      <c r="U25" s="17">
        <v>0.77959000000000001</v>
      </c>
      <c r="V25" s="17">
        <v>1195.9000000000001</v>
      </c>
      <c r="W25" s="17">
        <v>2.4390000000000002E-3</v>
      </c>
      <c r="X25" s="17">
        <v>0</v>
      </c>
      <c r="Y25" s="17">
        <v>0</v>
      </c>
      <c r="Z25" s="17">
        <v>0</v>
      </c>
    </row>
    <row r="26" spans="1:31">
      <c r="A26" s="17">
        <v>13</v>
      </c>
      <c r="B26" s="19">
        <v>0.43743055555555554</v>
      </c>
      <c r="C26" s="17">
        <v>0.2</v>
      </c>
      <c r="D26" s="17">
        <v>2238.8000000000002</v>
      </c>
      <c r="E26" s="17">
        <v>0</v>
      </c>
      <c r="F26" s="17">
        <v>0</v>
      </c>
      <c r="G26" s="17">
        <v>1.899E-2</v>
      </c>
      <c r="H26" s="17">
        <v>7.6199999999999998E-4</v>
      </c>
      <c r="I26" s="17">
        <v>3.2070000000000002E-3</v>
      </c>
      <c r="J26" s="17">
        <v>2.4450000000000001E-3</v>
      </c>
      <c r="K26" s="17">
        <v>0.76234900000000005</v>
      </c>
      <c r="L26" s="17">
        <v>1195.9000000000001</v>
      </c>
      <c r="M26" s="17">
        <v>2.4390000000000002E-3</v>
      </c>
      <c r="N26" s="17">
        <v>0</v>
      </c>
      <c r="O26" s="17">
        <v>0</v>
      </c>
      <c r="P26" s="17">
        <v>0</v>
      </c>
      <c r="Q26" s="17">
        <v>7.9311000000000006E-2</v>
      </c>
      <c r="R26" s="17">
        <v>8.7900000000000001E-4</v>
      </c>
      <c r="S26" s="17">
        <v>2.934E-3</v>
      </c>
      <c r="T26" s="17">
        <v>2.0539999999999998E-3</v>
      </c>
      <c r="U26" s="17">
        <v>0.70028100000000004</v>
      </c>
      <c r="V26" s="17">
        <v>500.9</v>
      </c>
      <c r="W26" s="17">
        <v>0.59756100000000001</v>
      </c>
      <c r="X26" s="17">
        <v>0</v>
      </c>
      <c r="Y26" s="17">
        <v>0</v>
      </c>
      <c r="Z26" s="17">
        <v>0</v>
      </c>
    </row>
    <row r="27" spans="1:31">
      <c r="A27" s="17">
        <v>14</v>
      </c>
      <c r="B27" s="19">
        <v>0.43747685185185187</v>
      </c>
      <c r="C27" s="17">
        <v>0.2</v>
      </c>
      <c r="D27" s="17">
        <v>2238.8000000000002</v>
      </c>
      <c r="E27" s="17">
        <v>0</v>
      </c>
      <c r="F27" s="17">
        <v>0</v>
      </c>
      <c r="G27" s="17">
        <v>2.2086999999999999E-2</v>
      </c>
      <c r="H27" s="17">
        <v>1.1440000000000001E-3</v>
      </c>
      <c r="I27" s="17">
        <v>4.1780000000000003E-3</v>
      </c>
      <c r="J27" s="17">
        <v>3.0339999999999998E-3</v>
      </c>
      <c r="K27" s="17">
        <v>0.72621100000000005</v>
      </c>
      <c r="L27" s="17">
        <v>204.1</v>
      </c>
      <c r="M27" s="17">
        <v>0.13920199999999999</v>
      </c>
      <c r="N27" s="17">
        <v>0</v>
      </c>
      <c r="O27" s="17">
        <v>0</v>
      </c>
      <c r="P27" s="17">
        <v>0</v>
      </c>
      <c r="Q27" s="17">
        <v>3.5771999999999998E-2</v>
      </c>
      <c r="R27" s="17">
        <v>1.2290000000000001E-3</v>
      </c>
      <c r="S27" s="17">
        <v>3.9839999999999997E-3</v>
      </c>
      <c r="T27" s="17">
        <v>2.7550000000000001E-3</v>
      </c>
      <c r="U27" s="17">
        <v>0.69161099999999998</v>
      </c>
      <c r="V27" s="17">
        <v>864.7</v>
      </c>
      <c r="W27" s="17">
        <v>0.51002199999999998</v>
      </c>
      <c r="X27" s="17">
        <v>2335</v>
      </c>
      <c r="Y27" s="17">
        <v>0</v>
      </c>
      <c r="Z27" s="17">
        <v>0</v>
      </c>
    </row>
    <row r="28" spans="1:31">
      <c r="A28" s="17">
        <v>15</v>
      </c>
      <c r="B28" s="19">
        <v>0.43753472222222217</v>
      </c>
      <c r="C28" s="17">
        <v>0.2</v>
      </c>
      <c r="D28" s="17">
        <v>2238.8000000000002</v>
      </c>
      <c r="E28" s="17">
        <v>0</v>
      </c>
      <c r="F28" s="17">
        <v>0</v>
      </c>
      <c r="G28" s="17">
        <v>0.117538</v>
      </c>
      <c r="H28" s="17">
        <v>6.4400000000000004E-4</v>
      </c>
      <c r="I28" s="17">
        <v>2.114E-3</v>
      </c>
      <c r="J28" s="17">
        <v>1.47E-3</v>
      </c>
      <c r="K28" s="17">
        <v>0.69552000000000003</v>
      </c>
      <c r="L28" s="17">
        <v>1195.9000000000001</v>
      </c>
      <c r="M28" s="17">
        <v>2.4390000000000002E-3</v>
      </c>
      <c r="N28" s="17">
        <v>0</v>
      </c>
      <c r="O28" s="17">
        <v>0</v>
      </c>
      <c r="P28" s="17">
        <v>0</v>
      </c>
      <c r="Q28" s="17">
        <v>2.5926000000000001E-2</v>
      </c>
      <c r="R28" s="17">
        <v>1.11E-4</v>
      </c>
      <c r="S28" s="17">
        <v>2.967E-3</v>
      </c>
      <c r="T28" s="17">
        <v>2.8570000000000002E-3</v>
      </c>
      <c r="U28" s="17">
        <v>0.96270999999999995</v>
      </c>
      <c r="V28" s="17">
        <v>684.3</v>
      </c>
      <c r="W28" s="17">
        <v>0.59756100000000001</v>
      </c>
      <c r="X28" s="17">
        <v>0</v>
      </c>
      <c r="Y28" s="17">
        <v>0</v>
      </c>
      <c r="Z28" s="17">
        <v>0</v>
      </c>
    </row>
    <row r="29" spans="1:31">
      <c r="A29" s="17">
        <v>16</v>
      </c>
      <c r="B29" s="19">
        <v>0.43759259259259259</v>
      </c>
      <c r="C29" s="17">
        <v>0.2</v>
      </c>
      <c r="D29" s="17">
        <v>2238.8000000000002</v>
      </c>
      <c r="E29" s="17">
        <v>0</v>
      </c>
      <c r="F29" s="17">
        <v>0</v>
      </c>
      <c r="G29" s="17">
        <v>1.5434E-2</v>
      </c>
      <c r="H29" s="17">
        <v>8.2200000000000003E-4</v>
      </c>
      <c r="I29" s="17">
        <v>2.9619999999999998E-3</v>
      </c>
      <c r="J29" s="17">
        <v>2.14E-3</v>
      </c>
      <c r="K29" s="17">
        <v>0.72238400000000003</v>
      </c>
      <c r="L29" s="17">
        <v>1195.9000000000001</v>
      </c>
      <c r="M29" s="17">
        <v>0.37325999999999998</v>
      </c>
      <c r="N29" s="17">
        <v>0</v>
      </c>
      <c r="O29" s="17">
        <v>0</v>
      </c>
      <c r="P29" s="17">
        <v>0</v>
      </c>
      <c r="Q29" s="17">
        <v>1.3679E-2</v>
      </c>
      <c r="R29" s="17">
        <v>1.289E-3</v>
      </c>
      <c r="S29" s="17">
        <v>3.9719999999999998E-3</v>
      </c>
      <c r="T29" s="17">
        <v>2.6830000000000001E-3</v>
      </c>
      <c r="U29" s="17">
        <v>0.67542999999999997</v>
      </c>
      <c r="V29" s="17">
        <v>495.9</v>
      </c>
      <c r="W29" s="17">
        <v>0.36838100000000001</v>
      </c>
      <c r="X29" s="17">
        <v>7711</v>
      </c>
      <c r="Y29" s="17">
        <v>0</v>
      </c>
      <c r="Z29" s="17">
        <v>0</v>
      </c>
    </row>
    <row r="30" spans="1:31">
      <c r="A30" s="17">
        <v>17</v>
      </c>
      <c r="B30" s="19">
        <v>0.43765046296296295</v>
      </c>
      <c r="C30" s="17">
        <v>0.2</v>
      </c>
      <c r="D30" s="17">
        <v>2238.8000000000002</v>
      </c>
      <c r="E30" s="17">
        <v>0</v>
      </c>
      <c r="F30" s="17">
        <v>0</v>
      </c>
      <c r="G30" s="17">
        <v>8.2323999999999994E-2</v>
      </c>
      <c r="H30" s="17">
        <v>9.59E-4</v>
      </c>
      <c r="I30" s="17">
        <v>1.9919999999999998E-3</v>
      </c>
      <c r="J30" s="17">
        <v>1.0330000000000001E-3</v>
      </c>
      <c r="K30" s="17">
        <v>0.51842299999999997</v>
      </c>
      <c r="L30" s="17">
        <v>204.1</v>
      </c>
      <c r="M30" s="17">
        <v>0.22674</v>
      </c>
      <c r="N30" s="17">
        <v>0</v>
      </c>
      <c r="O30" s="17">
        <v>0</v>
      </c>
      <c r="P30" s="17">
        <v>0</v>
      </c>
      <c r="Q30" s="17">
        <v>1.5346E-2</v>
      </c>
      <c r="R30" s="17">
        <v>1.6720000000000001E-3</v>
      </c>
      <c r="S30" s="17">
        <v>4.4479999999999997E-3</v>
      </c>
      <c r="T30" s="17">
        <v>2.7759999999999998E-3</v>
      </c>
      <c r="U30" s="17">
        <v>0.62408399999999997</v>
      </c>
      <c r="V30" s="17">
        <v>1195.9000000000001</v>
      </c>
      <c r="W30" s="17">
        <v>0.59756100000000001</v>
      </c>
      <c r="X30" s="17">
        <v>5613</v>
      </c>
      <c r="Y30" s="17">
        <v>0</v>
      </c>
      <c r="Z30" s="17">
        <v>0</v>
      </c>
    </row>
    <row r="31" spans="1:31">
      <c r="A31" s="17">
        <v>18</v>
      </c>
      <c r="B31" s="19">
        <v>0.43769675925925927</v>
      </c>
      <c r="C31" s="17">
        <v>0.2</v>
      </c>
      <c r="D31" s="17">
        <v>2238.8000000000002</v>
      </c>
      <c r="E31" s="17">
        <v>0</v>
      </c>
      <c r="F31" s="17">
        <v>0</v>
      </c>
      <c r="G31" s="17">
        <v>4.0765999999999997E-2</v>
      </c>
      <c r="H31" s="17">
        <v>1.2999999999999999E-5</v>
      </c>
      <c r="I31" s="17">
        <v>2.4919999999999999E-3</v>
      </c>
      <c r="J31" s="17">
        <v>2.4780000000000002E-3</v>
      </c>
      <c r="K31" s="17">
        <v>0.99465800000000004</v>
      </c>
      <c r="L31" s="17">
        <v>591.1</v>
      </c>
      <c r="M31" s="17">
        <v>0.59756100000000001</v>
      </c>
      <c r="N31" s="17">
        <v>0</v>
      </c>
      <c r="O31" s="17">
        <v>0</v>
      </c>
      <c r="P31" s="17">
        <v>0</v>
      </c>
      <c r="Q31" s="17">
        <v>3.7069999999999999E-2</v>
      </c>
      <c r="R31" s="17">
        <v>3.0000000000000001E-6</v>
      </c>
      <c r="S31" s="17">
        <v>2.3159999999999999E-3</v>
      </c>
      <c r="T31" s="17">
        <v>2.313E-3</v>
      </c>
      <c r="U31" s="17">
        <v>0.99883900000000003</v>
      </c>
      <c r="V31" s="17">
        <v>1195.9000000000001</v>
      </c>
      <c r="W31" s="17">
        <v>2.4390000000000002E-3</v>
      </c>
      <c r="X31" s="17">
        <v>935</v>
      </c>
      <c r="Y31" s="17">
        <v>0</v>
      </c>
      <c r="Z31" s="17">
        <v>0</v>
      </c>
    </row>
    <row r="32" spans="1:31">
      <c r="A32" s="17">
        <v>19</v>
      </c>
      <c r="B32" s="19">
        <v>0.43775462962962958</v>
      </c>
      <c r="C32" s="17">
        <v>0.2</v>
      </c>
      <c r="D32" s="17">
        <v>2238.8000000000002</v>
      </c>
      <c r="E32" s="17">
        <v>0</v>
      </c>
      <c r="F32" s="17">
        <v>0</v>
      </c>
      <c r="G32" s="17">
        <v>1.2500000000000001E-2</v>
      </c>
      <c r="H32" s="17">
        <v>7.9299999999999998E-4</v>
      </c>
      <c r="I32" s="17">
        <v>2.8010000000000001E-3</v>
      </c>
      <c r="J32" s="17">
        <v>2.0079999999999998E-3</v>
      </c>
      <c r="K32" s="17">
        <v>0.716997</v>
      </c>
      <c r="L32" s="17">
        <v>204.1</v>
      </c>
      <c r="M32" s="17">
        <v>0.46079900000000001</v>
      </c>
      <c r="N32" s="17">
        <v>0</v>
      </c>
      <c r="O32" s="17">
        <v>0</v>
      </c>
      <c r="P32" s="17">
        <v>0</v>
      </c>
      <c r="Q32" s="17">
        <v>3.9461000000000003E-2</v>
      </c>
      <c r="R32" s="17">
        <v>8.5099999999999998E-4</v>
      </c>
      <c r="S32" s="17">
        <v>4.1229999999999999E-3</v>
      </c>
      <c r="T32" s="17">
        <v>3.2720000000000002E-3</v>
      </c>
      <c r="U32" s="17">
        <v>0.79349099999999995</v>
      </c>
      <c r="V32" s="17">
        <v>204.1</v>
      </c>
      <c r="W32" s="17">
        <v>8.5099999999999995E-2</v>
      </c>
      <c r="X32" s="17">
        <v>0</v>
      </c>
      <c r="Y32" s="17">
        <v>0</v>
      </c>
      <c r="Z32" s="17">
        <v>0</v>
      </c>
    </row>
    <row r="33" spans="1:31">
      <c r="A33" s="17">
        <v>20</v>
      </c>
      <c r="B33" s="19">
        <v>0.43781249999999999</v>
      </c>
      <c r="C33" s="17">
        <v>0.2</v>
      </c>
      <c r="D33" s="17">
        <v>2238.8000000000002</v>
      </c>
      <c r="E33" s="17">
        <v>0</v>
      </c>
      <c r="F33" s="17">
        <v>0</v>
      </c>
      <c r="G33" s="17">
        <v>2.1690999999999998E-2</v>
      </c>
      <c r="H33" s="17">
        <v>2.23E-4</v>
      </c>
      <c r="I33" s="17">
        <v>2.8029999999999999E-3</v>
      </c>
      <c r="J33" s="17">
        <v>2.5799999999999998E-3</v>
      </c>
      <c r="K33" s="17">
        <v>0.92034899999999997</v>
      </c>
      <c r="L33" s="17">
        <v>861.6</v>
      </c>
      <c r="M33" s="17">
        <v>0.59756100000000001</v>
      </c>
      <c r="N33" s="17">
        <v>0</v>
      </c>
      <c r="O33" s="17">
        <v>0</v>
      </c>
      <c r="P33" s="17">
        <v>0</v>
      </c>
      <c r="Q33" s="17">
        <v>1.1625E-2</v>
      </c>
      <c r="R33" s="17">
        <v>5.7799999999999995E-4</v>
      </c>
      <c r="S33" s="17">
        <v>2.1610000000000002E-3</v>
      </c>
      <c r="T33" s="17">
        <v>1.583E-3</v>
      </c>
      <c r="U33" s="17">
        <v>0.73233999999999999</v>
      </c>
      <c r="V33" s="17">
        <v>204.1</v>
      </c>
      <c r="W33" s="17">
        <v>0.22674</v>
      </c>
      <c r="X33" s="17">
        <v>0</v>
      </c>
      <c r="Y33" s="17">
        <v>0</v>
      </c>
      <c r="Z33" s="17">
        <v>0</v>
      </c>
    </row>
    <row r="34" spans="1:31">
      <c r="A34" s="17">
        <v>21</v>
      </c>
      <c r="B34" s="19">
        <v>0.43785879629629632</v>
      </c>
      <c r="C34" s="17">
        <v>0.2</v>
      </c>
      <c r="D34" s="17">
        <v>2238.8000000000002</v>
      </c>
      <c r="E34" s="17">
        <v>0</v>
      </c>
      <c r="F34" s="17">
        <v>0</v>
      </c>
      <c r="G34" s="17">
        <v>6.1490000000000003E-2</v>
      </c>
      <c r="H34" s="17">
        <v>3.6699999999999998E-4</v>
      </c>
      <c r="I34" s="17">
        <v>1.9889999999999999E-3</v>
      </c>
      <c r="J34" s="17">
        <v>1.6230000000000001E-3</v>
      </c>
      <c r="K34" s="17">
        <v>0.81573700000000005</v>
      </c>
      <c r="L34" s="17">
        <v>204.1</v>
      </c>
      <c r="M34" s="17">
        <v>0.22674</v>
      </c>
      <c r="N34" s="17">
        <v>0</v>
      </c>
      <c r="O34" s="17">
        <v>0</v>
      </c>
      <c r="P34" s="17">
        <v>0</v>
      </c>
      <c r="Q34" s="17">
        <v>1.3686E-2</v>
      </c>
      <c r="R34" s="17">
        <v>1.1479999999999999E-3</v>
      </c>
      <c r="S34" s="17">
        <v>3.5339999999999998E-3</v>
      </c>
      <c r="T34" s="17">
        <v>2.3860000000000001E-3</v>
      </c>
      <c r="U34" s="17">
        <v>0.67508800000000002</v>
      </c>
      <c r="V34" s="17">
        <v>281.10000000000002</v>
      </c>
      <c r="W34" s="17">
        <v>0.23161899999999999</v>
      </c>
      <c r="X34" s="17">
        <v>0</v>
      </c>
      <c r="Y34" s="17">
        <v>0</v>
      </c>
      <c r="Z34" s="17">
        <v>0</v>
      </c>
    </row>
    <row r="35" spans="1:31">
      <c r="A35" s="17">
        <v>22</v>
      </c>
      <c r="B35" s="19">
        <v>0.43791666666666668</v>
      </c>
      <c r="C35" s="17">
        <v>0.2</v>
      </c>
      <c r="D35" s="17">
        <v>2238.8000000000002</v>
      </c>
      <c r="E35" s="17">
        <v>5.0172000000000001E-2</v>
      </c>
      <c r="F35" s="17">
        <v>2.4279999999999999</v>
      </c>
      <c r="G35" s="17">
        <v>3.5236000000000003E-2</v>
      </c>
      <c r="H35" s="17">
        <v>3.21E-4</v>
      </c>
      <c r="I35" s="17">
        <v>3.1489999999999999E-3</v>
      </c>
      <c r="J35" s="17">
        <v>2.8270000000000001E-3</v>
      </c>
      <c r="K35" s="17">
        <v>0.89795100000000005</v>
      </c>
      <c r="L35" s="17">
        <v>328.7</v>
      </c>
      <c r="M35" s="17">
        <v>0.59756100000000001</v>
      </c>
      <c r="N35" s="17">
        <v>10661</v>
      </c>
      <c r="O35" s="17">
        <v>0</v>
      </c>
      <c r="P35" s="17">
        <v>0</v>
      </c>
      <c r="Q35" s="17">
        <v>8.8350000000000008E-3</v>
      </c>
      <c r="R35" s="17">
        <v>1.1659999999999999E-3</v>
      </c>
      <c r="S35" s="17">
        <v>4.0210000000000003E-3</v>
      </c>
      <c r="T35" s="17">
        <v>2.856E-3</v>
      </c>
      <c r="U35" s="17">
        <v>0.71009299999999997</v>
      </c>
      <c r="V35" s="17">
        <v>1002.4</v>
      </c>
      <c r="W35" s="17">
        <v>0.54345900000000003</v>
      </c>
      <c r="X35" s="17">
        <v>1568</v>
      </c>
      <c r="Y35" s="17">
        <v>0</v>
      </c>
      <c r="Z35" s="17">
        <v>0</v>
      </c>
      <c r="AA35" s="17">
        <v>1.0924499999999999</v>
      </c>
      <c r="AB35" s="17">
        <v>0.97926500000000005</v>
      </c>
      <c r="AC35" s="17">
        <v>3.9621200000000004E-3</v>
      </c>
      <c r="AD35" s="17">
        <v>0.25</v>
      </c>
      <c r="AE35" s="17">
        <v>2527</v>
      </c>
    </row>
    <row r="36" spans="1:31">
      <c r="A36" s="17">
        <v>23</v>
      </c>
      <c r="B36" s="19">
        <v>0.43797453703703698</v>
      </c>
      <c r="C36" s="17">
        <v>0.2</v>
      </c>
      <c r="D36" s="17">
        <v>2238.8000000000002</v>
      </c>
      <c r="E36" s="17">
        <v>0.110085</v>
      </c>
      <c r="F36" s="17">
        <v>5.327</v>
      </c>
      <c r="G36" s="17">
        <v>1.3391E-2</v>
      </c>
      <c r="H36" s="17">
        <v>6.7000000000000002E-4</v>
      </c>
      <c r="I36" s="17">
        <v>2.6099999999999999E-3</v>
      </c>
      <c r="J36" s="17">
        <v>1.9400000000000001E-3</v>
      </c>
      <c r="K36" s="17">
        <v>0.743286</v>
      </c>
      <c r="L36" s="17">
        <v>1195.9000000000001</v>
      </c>
      <c r="M36" s="17">
        <v>2.4390000000000002E-3</v>
      </c>
      <c r="N36" s="17">
        <v>5836</v>
      </c>
      <c r="O36" s="17">
        <v>0</v>
      </c>
      <c r="P36" s="17">
        <v>0</v>
      </c>
      <c r="Q36" s="17">
        <v>4.5453E-2</v>
      </c>
      <c r="R36" s="17">
        <v>5.5400000000000002E-4</v>
      </c>
      <c r="S36" s="17">
        <v>3.5500000000000002E-3</v>
      </c>
      <c r="T36" s="17">
        <v>2.9970000000000001E-3</v>
      </c>
      <c r="U36" s="17">
        <v>0.84408799999999995</v>
      </c>
      <c r="V36" s="17">
        <v>1122</v>
      </c>
      <c r="W36" s="17">
        <v>0.59756100000000001</v>
      </c>
      <c r="X36" s="17">
        <v>0</v>
      </c>
      <c r="Y36" s="17">
        <v>0</v>
      </c>
      <c r="Z36" s="17">
        <v>0</v>
      </c>
      <c r="AA36" s="17">
        <v>1.2986</v>
      </c>
      <c r="AB36" s="17">
        <v>0.98948100000000005</v>
      </c>
      <c r="AC36" s="17">
        <v>3.5187500000000002E-3</v>
      </c>
      <c r="AD36" s="17">
        <v>0.25</v>
      </c>
      <c r="AE36" s="17">
        <v>694.5</v>
      </c>
    </row>
    <row r="37" spans="1:31">
      <c r="A37" s="17">
        <v>24</v>
      </c>
      <c r="B37" s="19">
        <v>0.4380324074074074</v>
      </c>
      <c r="C37" s="17">
        <v>0.2</v>
      </c>
      <c r="D37" s="17">
        <v>2238.8000000000002</v>
      </c>
      <c r="E37" s="17">
        <v>0</v>
      </c>
      <c r="F37" s="17">
        <v>0</v>
      </c>
      <c r="G37" s="17">
        <v>3.3568000000000001E-2</v>
      </c>
      <c r="H37" s="17">
        <v>9.01E-4</v>
      </c>
      <c r="I37" s="17">
        <v>2.7190000000000001E-3</v>
      </c>
      <c r="J37" s="17">
        <v>1.8190000000000001E-3</v>
      </c>
      <c r="K37" s="17">
        <v>0.66873700000000003</v>
      </c>
      <c r="L37" s="17">
        <v>251.7</v>
      </c>
      <c r="M37" s="17">
        <v>0.59756100000000001</v>
      </c>
      <c r="N37" s="17">
        <v>0</v>
      </c>
      <c r="O37" s="17">
        <v>0</v>
      </c>
      <c r="P37" s="17">
        <v>0</v>
      </c>
      <c r="Q37" s="17">
        <v>4.0851999999999999E-2</v>
      </c>
      <c r="R37" s="17">
        <v>5.8399999999999999E-4</v>
      </c>
      <c r="S37" s="17">
        <v>2.297E-3</v>
      </c>
      <c r="T37" s="17">
        <v>1.712E-3</v>
      </c>
      <c r="U37" s="17">
        <v>0.74558199999999997</v>
      </c>
      <c r="V37" s="17">
        <v>535.29999999999995</v>
      </c>
      <c r="W37" s="17">
        <v>0.59756100000000001</v>
      </c>
      <c r="X37" s="17">
        <v>0</v>
      </c>
      <c r="Y37" s="17">
        <v>0</v>
      </c>
      <c r="Z37" s="17">
        <v>0</v>
      </c>
    </row>
    <row r="38" spans="1:31">
      <c r="A38" s="17">
        <v>25</v>
      </c>
      <c r="B38" s="19">
        <v>0.43807870370370372</v>
      </c>
      <c r="C38" s="17">
        <v>0.2</v>
      </c>
      <c r="D38" s="17">
        <v>2238.8000000000002</v>
      </c>
      <c r="E38" s="17">
        <v>0</v>
      </c>
      <c r="F38" s="17">
        <v>0</v>
      </c>
      <c r="G38" s="17">
        <v>1.7877000000000001E-2</v>
      </c>
      <c r="H38" s="17">
        <v>8.8599999999999996E-4</v>
      </c>
      <c r="I38" s="17">
        <v>3.0609999999999999E-3</v>
      </c>
      <c r="J38" s="17">
        <v>2.1749999999999999E-3</v>
      </c>
      <c r="K38" s="17">
        <v>0.71044099999999999</v>
      </c>
      <c r="L38" s="17">
        <v>204.1</v>
      </c>
      <c r="M38" s="17">
        <v>0.22674</v>
      </c>
      <c r="N38" s="17">
        <v>0</v>
      </c>
      <c r="O38" s="17">
        <v>0</v>
      </c>
      <c r="P38" s="17">
        <v>0</v>
      </c>
      <c r="Q38" s="17">
        <v>1.3131E-2</v>
      </c>
      <c r="R38" s="17">
        <v>7.1599999999999995E-4</v>
      </c>
      <c r="S38" s="17">
        <v>3.5439999999999998E-3</v>
      </c>
      <c r="T38" s="17">
        <v>2.8279999999999998E-3</v>
      </c>
      <c r="U38" s="17">
        <v>0.79806699999999997</v>
      </c>
      <c r="V38" s="17">
        <v>243.5</v>
      </c>
      <c r="W38" s="17">
        <v>0.59756100000000001</v>
      </c>
      <c r="X38" s="17">
        <v>2365</v>
      </c>
      <c r="Y38" s="17">
        <v>0</v>
      </c>
      <c r="Z38" s="17">
        <v>0</v>
      </c>
    </row>
    <row r="39" spans="1:31">
      <c r="A39" s="17">
        <v>26</v>
      </c>
      <c r="B39" s="19">
        <v>0.43813657407407408</v>
      </c>
      <c r="C39" s="17">
        <v>0.2</v>
      </c>
      <c r="D39" s="17">
        <v>2238.8000000000002</v>
      </c>
      <c r="E39" s="17">
        <v>0</v>
      </c>
      <c r="F39" s="17">
        <v>0</v>
      </c>
      <c r="G39" s="17">
        <v>6.1739000000000002E-2</v>
      </c>
      <c r="H39" s="17">
        <v>4.84E-4</v>
      </c>
      <c r="I39" s="17">
        <v>2.8419999999999999E-3</v>
      </c>
      <c r="J39" s="17">
        <v>2.3570000000000002E-3</v>
      </c>
      <c r="K39" s="17">
        <v>0.82957899999999996</v>
      </c>
      <c r="L39" s="17">
        <v>440.1</v>
      </c>
      <c r="M39" s="17">
        <v>0.59756100000000001</v>
      </c>
      <c r="N39" s="17">
        <v>0</v>
      </c>
      <c r="O39" s="17">
        <v>0</v>
      </c>
      <c r="P39" s="17">
        <v>0</v>
      </c>
      <c r="Q39" s="17">
        <v>6.7025000000000001E-2</v>
      </c>
      <c r="R39" s="17">
        <v>9.1299999999999997E-4</v>
      </c>
      <c r="S39" s="17">
        <v>4.4730000000000004E-3</v>
      </c>
      <c r="T39" s="17">
        <v>3.5599999999999998E-3</v>
      </c>
      <c r="U39" s="17">
        <v>0.795987</v>
      </c>
      <c r="V39" s="17">
        <v>1140.2</v>
      </c>
      <c r="W39" s="17">
        <v>0.23161899999999999</v>
      </c>
      <c r="X39" s="17">
        <v>4646</v>
      </c>
      <c r="Y39" s="17">
        <v>0</v>
      </c>
      <c r="Z39" s="17">
        <v>0</v>
      </c>
    </row>
    <row r="40" spans="1:31">
      <c r="A40" s="17">
        <v>27</v>
      </c>
      <c r="B40" s="19">
        <v>0.4381944444444445</v>
      </c>
      <c r="C40" s="17">
        <v>0.2</v>
      </c>
      <c r="D40" s="17">
        <v>2238.8000000000002</v>
      </c>
      <c r="E40" s="17">
        <v>0</v>
      </c>
      <c r="F40" s="17">
        <v>0</v>
      </c>
      <c r="G40" s="17">
        <v>5.2936999999999998E-2</v>
      </c>
      <c r="H40" s="17">
        <v>4.08E-4</v>
      </c>
      <c r="I40" s="17">
        <v>1.6509999999999999E-3</v>
      </c>
      <c r="J40" s="17">
        <v>1.242E-3</v>
      </c>
      <c r="K40" s="17">
        <v>0.75262700000000005</v>
      </c>
      <c r="L40" s="17">
        <v>204.1</v>
      </c>
      <c r="M40" s="17">
        <v>0.36838100000000001</v>
      </c>
      <c r="N40" s="17">
        <v>0</v>
      </c>
      <c r="O40" s="17">
        <v>0</v>
      </c>
      <c r="P40" s="17">
        <v>0</v>
      </c>
      <c r="Q40" s="17">
        <v>6.2387999999999999E-2</v>
      </c>
      <c r="R40" s="17">
        <v>5.9199999999999997E-4</v>
      </c>
      <c r="S40" s="17">
        <v>3.006E-3</v>
      </c>
      <c r="T40" s="17">
        <v>2.4139999999999999E-3</v>
      </c>
      <c r="U40" s="17">
        <v>0.80313400000000001</v>
      </c>
      <c r="V40" s="17">
        <v>204.1</v>
      </c>
      <c r="W40" s="17">
        <v>2.4390000000000002E-3</v>
      </c>
      <c r="X40" s="17">
        <v>0</v>
      </c>
      <c r="Y40" s="17">
        <v>0</v>
      </c>
      <c r="Z40" s="17">
        <v>0</v>
      </c>
    </row>
    <row r="41" spans="1:31">
      <c r="A41" s="17">
        <v>28</v>
      </c>
      <c r="B41" s="19">
        <v>0.4382523148148148</v>
      </c>
      <c r="C41" s="17">
        <v>0.2</v>
      </c>
      <c r="D41" s="17">
        <v>2238.8000000000002</v>
      </c>
      <c r="E41" s="17">
        <v>1.2205000000000001E-2</v>
      </c>
      <c r="F41" s="17">
        <v>0.59099999999999997</v>
      </c>
      <c r="G41" s="17">
        <v>2.24E-4</v>
      </c>
      <c r="H41" s="17">
        <v>9.1E-4</v>
      </c>
      <c r="I41" s="17">
        <v>2.7959999999999999E-3</v>
      </c>
      <c r="J41" s="17">
        <v>1.887E-3</v>
      </c>
      <c r="K41" s="17">
        <v>0.67466300000000001</v>
      </c>
      <c r="L41" s="17">
        <v>307.39999999999998</v>
      </c>
      <c r="M41" s="17">
        <v>0.56412399999999996</v>
      </c>
      <c r="N41" s="17">
        <v>62718</v>
      </c>
      <c r="O41" s="17">
        <v>0</v>
      </c>
      <c r="P41" s="17">
        <v>0</v>
      </c>
      <c r="Q41" s="17">
        <v>4.2969E-2</v>
      </c>
      <c r="R41" s="17">
        <v>3.9999999999999998E-6</v>
      </c>
      <c r="S41" s="17">
        <v>3.754E-3</v>
      </c>
      <c r="T41" s="17">
        <v>3.7499999999999999E-3</v>
      </c>
      <c r="U41" s="17">
        <v>0.99894000000000005</v>
      </c>
      <c r="V41" s="17">
        <v>851.5</v>
      </c>
      <c r="W41" s="17">
        <v>0.59756100000000001</v>
      </c>
      <c r="X41" s="17">
        <v>1549</v>
      </c>
      <c r="Y41" s="17">
        <v>0</v>
      </c>
      <c r="Z41" s="17">
        <v>0</v>
      </c>
      <c r="AA41" s="17">
        <v>1.5368299999999999</v>
      </c>
      <c r="AB41" s="17">
        <v>0.996166</v>
      </c>
      <c r="AC41" s="17">
        <v>3.7397099999999998E-3</v>
      </c>
      <c r="AD41" s="17">
        <v>0.25</v>
      </c>
      <c r="AE41" s="17">
        <v>2702</v>
      </c>
    </row>
    <row r="42" spans="1:31">
      <c r="A42" s="17">
        <v>29</v>
      </c>
      <c r="B42" s="19">
        <v>0.43829861111111112</v>
      </c>
      <c r="C42" s="17">
        <v>0.2</v>
      </c>
      <c r="D42" s="17">
        <v>2238.8000000000002</v>
      </c>
      <c r="E42" s="17">
        <v>0.14815900000000001</v>
      </c>
      <c r="F42" s="17">
        <v>7.1689999999999996</v>
      </c>
      <c r="G42" s="17">
        <v>4.6677000000000003E-2</v>
      </c>
      <c r="H42" s="17">
        <v>6.4099999999999997E-4</v>
      </c>
      <c r="I42" s="17">
        <v>3.4069999999999999E-3</v>
      </c>
      <c r="J42" s="17">
        <v>2.7659999999999998E-3</v>
      </c>
      <c r="K42" s="17">
        <v>0.81190099999999998</v>
      </c>
      <c r="L42" s="17">
        <v>204.1</v>
      </c>
      <c r="M42" s="17">
        <v>0.37325999999999998</v>
      </c>
      <c r="N42" s="17">
        <v>2557</v>
      </c>
      <c r="O42" s="17">
        <v>0</v>
      </c>
      <c r="P42" s="17">
        <v>0</v>
      </c>
      <c r="Q42" s="17">
        <v>1.6147000000000002E-2</v>
      </c>
      <c r="R42" s="17">
        <v>7.1100000000000004E-4</v>
      </c>
      <c r="S42" s="17">
        <v>3.2910000000000001E-3</v>
      </c>
      <c r="T42" s="17">
        <v>2.5799999999999998E-3</v>
      </c>
      <c r="U42" s="17">
        <v>0.78392799999999996</v>
      </c>
      <c r="V42" s="17">
        <v>1058.2</v>
      </c>
      <c r="W42" s="17">
        <v>0.59756100000000001</v>
      </c>
      <c r="X42" s="17">
        <v>0</v>
      </c>
      <c r="Y42" s="17">
        <v>0</v>
      </c>
      <c r="Z42" s="17">
        <v>0</v>
      </c>
      <c r="AA42" s="17">
        <v>1.20604</v>
      </c>
      <c r="AB42" s="17">
        <v>0.87552200000000002</v>
      </c>
      <c r="AC42" s="17">
        <v>2.9699800000000001E-3</v>
      </c>
      <c r="AD42" s="17">
        <v>0.17941699999999999</v>
      </c>
      <c r="AE42" s="17">
        <v>4070.1</v>
      </c>
    </row>
    <row r="43" spans="1:31">
      <c r="A43" s="17">
        <v>30</v>
      </c>
      <c r="B43" s="19">
        <v>0.43835648148148149</v>
      </c>
      <c r="C43" s="17">
        <v>0.2</v>
      </c>
      <c r="D43" s="17">
        <v>2138.5</v>
      </c>
      <c r="E43" s="17">
        <v>0</v>
      </c>
      <c r="F43" s="17">
        <v>0</v>
      </c>
      <c r="G43" s="17">
        <v>6.2230000000000002E-3</v>
      </c>
      <c r="H43" s="17">
        <v>4.75E-4</v>
      </c>
      <c r="I43" s="17">
        <v>2.1259999999999999E-3</v>
      </c>
      <c r="J43" s="17">
        <v>1.6509999999999999E-3</v>
      </c>
      <c r="K43" s="17">
        <v>0.77666999999999997</v>
      </c>
      <c r="L43" s="17">
        <v>986.2</v>
      </c>
      <c r="M43" s="17">
        <v>0.59756100000000001</v>
      </c>
      <c r="N43" s="17">
        <v>0</v>
      </c>
      <c r="O43" s="17">
        <v>0</v>
      </c>
      <c r="P43" s="17">
        <v>0</v>
      </c>
      <c r="Q43" s="17">
        <v>6.0689999999999997E-3</v>
      </c>
      <c r="R43" s="17">
        <v>5.0000000000000004E-6</v>
      </c>
      <c r="S43" s="17">
        <v>4.2830000000000003E-3</v>
      </c>
      <c r="T43" s="17">
        <v>4.2779999999999997E-3</v>
      </c>
      <c r="U43" s="17">
        <v>0.99882700000000002</v>
      </c>
      <c r="V43" s="17">
        <v>1195.9000000000001</v>
      </c>
      <c r="W43" s="17">
        <v>2.4390000000000002E-3</v>
      </c>
      <c r="X43" s="17">
        <v>0</v>
      </c>
      <c r="Y43" s="17">
        <v>0</v>
      </c>
      <c r="Z43" s="17">
        <v>0</v>
      </c>
    </row>
    <row r="44" spans="1:31">
      <c r="A44" s="17">
        <v>31</v>
      </c>
      <c r="B44" s="19">
        <v>0.4384143518518519</v>
      </c>
      <c r="C44" s="17">
        <v>0.2</v>
      </c>
      <c r="D44" s="17">
        <v>2238.8000000000002</v>
      </c>
      <c r="E44" s="17">
        <v>0</v>
      </c>
      <c r="F44" s="17">
        <v>0</v>
      </c>
      <c r="G44" s="17">
        <v>6.5142000000000005E-2</v>
      </c>
      <c r="H44" s="17">
        <v>9.0300000000000005E-4</v>
      </c>
      <c r="I44" s="17">
        <v>3.5899999999999999E-3</v>
      </c>
      <c r="J44" s="17">
        <v>2.6870000000000002E-3</v>
      </c>
      <c r="K44" s="17">
        <v>0.74851900000000005</v>
      </c>
      <c r="L44" s="17">
        <v>676.2</v>
      </c>
      <c r="M44" s="17">
        <v>0.59756100000000001</v>
      </c>
      <c r="N44" s="17">
        <v>0</v>
      </c>
      <c r="O44" s="17">
        <v>0</v>
      </c>
      <c r="P44" s="17">
        <v>0</v>
      </c>
      <c r="Q44" s="17">
        <v>0.109888</v>
      </c>
      <c r="R44" s="17">
        <v>4.55E-4</v>
      </c>
      <c r="S44" s="17">
        <v>1.9070000000000001E-3</v>
      </c>
      <c r="T44" s="17">
        <v>1.4519999999999999E-3</v>
      </c>
      <c r="U44" s="17">
        <v>0.76128300000000004</v>
      </c>
      <c r="V44" s="17">
        <v>204.1</v>
      </c>
      <c r="W44" s="17">
        <v>3.0998000000000001E-2</v>
      </c>
      <c r="X44" s="17">
        <v>0</v>
      </c>
      <c r="Y44" s="17">
        <v>0</v>
      </c>
      <c r="Z44" s="17">
        <v>0</v>
      </c>
    </row>
    <row r="45" spans="1:31">
      <c r="A45" s="17">
        <v>32</v>
      </c>
      <c r="B45" s="19">
        <v>0.43847222222222221</v>
      </c>
      <c r="C45" s="17">
        <v>0.2</v>
      </c>
      <c r="D45" s="17">
        <v>2238.8000000000002</v>
      </c>
      <c r="E45" s="17">
        <v>0</v>
      </c>
      <c r="F45" s="17">
        <v>0</v>
      </c>
      <c r="G45" s="17">
        <v>6.2419000000000002E-2</v>
      </c>
      <c r="H45" s="17">
        <v>6.0000000000000002E-6</v>
      </c>
      <c r="I45" s="17">
        <v>4.3059999999999999E-3</v>
      </c>
      <c r="J45" s="17">
        <v>4.3010000000000001E-3</v>
      </c>
      <c r="K45" s="17">
        <v>0.99872099999999997</v>
      </c>
      <c r="L45" s="17">
        <v>1195.9000000000001</v>
      </c>
      <c r="M45" s="17">
        <v>2.4390000000000002E-3</v>
      </c>
      <c r="N45" s="17">
        <v>0</v>
      </c>
      <c r="O45" s="17">
        <v>0</v>
      </c>
      <c r="P45" s="17">
        <v>0</v>
      </c>
      <c r="Q45" s="17">
        <v>1.0102E-2</v>
      </c>
      <c r="R45" s="17">
        <v>1.1069999999999999E-3</v>
      </c>
      <c r="S45" s="17">
        <v>4.2040000000000003E-3</v>
      </c>
      <c r="T45" s="17">
        <v>3.0969999999999999E-3</v>
      </c>
      <c r="U45" s="17">
        <v>0.73664499999999999</v>
      </c>
      <c r="V45" s="17">
        <v>745.1</v>
      </c>
      <c r="W45" s="17">
        <v>0.59756100000000001</v>
      </c>
      <c r="X45" s="17">
        <v>4867</v>
      </c>
      <c r="Y45" s="17">
        <v>0</v>
      </c>
      <c r="Z45" s="17">
        <v>0</v>
      </c>
    </row>
    <row r="46" spans="1:31">
      <c r="A46" s="17">
        <v>33</v>
      </c>
      <c r="B46" s="19">
        <v>0.43853009259259257</v>
      </c>
      <c r="C46" s="17">
        <v>0.2</v>
      </c>
      <c r="D46" s="17">
        <v>2238.8000000000002</v>
      </c>
      <c r="E46" s="17">
        <v>0</v>
      </c>
      <c r="F46" s="17">
        <v>0</v>
      </c>
      <c r="G46" s="17">
        <v>7.2490000000000002E-3</v>
      </c>
      <c r="H46" s="17">
        <v>6.3199999999999997E-4</v>
      </c>
      <c r="I46" s="17">
        <v>2.2829999999999999E-3</v>
      </c>
      <c r="J46" s="17">
        <v>1.6509999999999999E-3</v>
      </c>
      <c r="K46" s="17">
        <v>0.723302</v>
      </c>
      <c r="L46" s="17">
        <v>517.1</v>
      </c>
      <c r="M46" s="17">
        <v>0.59756100000000001</v>
      </c>
      <c r="N46" s="17">
        <v>0</v>
      </c>
      <c r="O46" s="17">
        <v>0</v>
      </c>
      <c r="P46" s="17">
        <v>0</v>
      </c>
      <c r="Q46" s="17">
        <v>4.908E-3</v>
      </c>
      <c r="R46" s="17">
        <v>8.5899999999999995E-4</v>
      </c>
      <c r="S46" s="17">
        <v>2.996E-3</v>
      </c>
      <c r="T46" s="17">
        <v>2.137E-3</v>
      </c>
      <c r="U46" s="17">
        <v>0.71332700000000004</v>
      </c>
      <c r="V46" s="17">
        <v>599.20000000000005</v>
      </c>
      <c r="W46" s="17">
        <v>0.59756100000000001</v>
      </c>
      <c r="X46" s="17">
        <v>0</v>
      </c>
      <c r="Y46" s="17">
        <v>0</v>
      </c>
      <c r="Z46" s="17">
        <v>0</v>
      </c>
    </row>
    <row r="47" spans="1:31">
      <c r="A47" s="17">
        <v>34</v>
      </c>
      <c r="B47" s="19">
        <v>0.43857638888888889</v>
      </c>
      <c r="C47" s="17">
        <v>0.2</v>
      </c>
      <c r="D47" s="17">
        <v>2238.8000000000002</v>
      </c>
      <c r="E47" s="17">
        <v>0</v>
      </c>
      <c r="F47" s="17">
        <v>0</v>
      </c>
      <c r="G47" s="17">
        <v>5.9800000000000001E-4</v>
      </c>
      <c r="H47" s="17">
        <v>3.5599999999999998E-4</v>
      </c>
      <c r="I47" s="17">
        <v>2.238E-3</v>
      </c>
      <c r="J47" s="17">
        <v>1.882E-3</v>
      </c>
      <c r="K47" s="17">
        <v>0.840893</v>
      </c>
      <c r="L47" s="17">
        <v>1195.9000000000001</v>
      </c>
      <c r="M47" s="17">
        <v>0.22674</v>
      </c>
      <c r="N47" s="17">
        <v>0</v>
      </c>
      <c r="O47" s="17">
        <v>0</v>
      </c>
      <c r="P47" s="17">
        <v>0</v>
      </c>
      <c r="Q47" s="17">
        <v>7.378E-3</v>
      </c>
      <c r="R47" s="17">
        <v>1.1460000000000001E-3</v>
      </c>
      <c r="S47" s="17">
        <v>3.9830000000000004E-3</v>
      </c>
      <c r="T47" s="17">
        <v>2.8379999999999998E-3</v>
      </c>
      <c r="U47" s="17">
        <v>0.71238000000000001</v>
      </c>
      <c r="V47" s="17">
        <v>1195.9000000000001</v>
      </c>
      <c r="W47" s="17">
        <v>2.4390000000000002E-3</v>
      </c>
      <c r="X47" s="17">
        <v>0</v>
      </c>
      <c r="Y47" s="17">
        <v>0</v>
      </c>
      <c r="Z47" s="17">
        <v>0</v>
      </c>
    </row>
    <row r="48" spans="1:31">
      <c r="A48" s="17">
        <v>35</v>
      </c>
      <c r="B48" s="19">
        <v>0.43863425925925931</v>
      </c>
      <c r="C48" s="17">
        <v>0.2</v>
      </c>
      <c r="D48" s="17">
        <v>1863.4</v>
      </c>
      <c r="E48" s="17">
        <v>0</v>
      </c>
      <c r="F48" s="17">
        <v>0</v>
      </c>
      <c r="G48" s="17">
        <v>5.0802E-2</v>
      </c>
      <c r="H48" s="17">
        <v>8.8999999999999995E-4</v>
      </c>
      <c r="I48" s="17">
        <v>2.3249999999999998E-3</v>
      </c>
      <c r="J48" s="17">
        <v>1.4339999999999999E-3</v>
      </c>
      <c r="K48" s="17">
        <v>0.61707299999999998</v>
      </c>
      <c r="L48" s="17">
        <v>1156.5</v>
      </c>
      <c r="M48" s="17">
        <v>0.59756100000000001</v>
      </c>
      <c r="N48" s="17">
        <v>0</v>
      </c>
      <c r="O48" s="17">
        <v>0</v>
      </c>
      <c r="P48" s="17">
        <v>0</v>
      </c>
      <c r="Q48" s="17">
        <v>2.0333E-2</v>
      </c>
      <c r="R48" s="17">
        <v>1.2340000000000001E-3</v>
      </c>
      <c r="S48" s="17">
        <v>4.2560000000000002E-3</v>
      </c>
      <c r="T48" s="17">
        <v>3.0219999999999999E-3</v>
      </c>
      <c r="U48" s="17">
        <v>0.71001700000000001</v>
      </c>
      <c r="V48" s="17">
        <v>204.1</v>
      </c>
      <c r="W48" s="17">
        <v>0.59756100000000001</v>
      </c>
      <c r="X48" s="17">
        <v>3089</v>
      </c>
      <c r="Y48" s="17">
        <v>0</v>
      </c>
      <c r="Z48" s="17">
        <v>0</v>
      </c>
    </row>
    <row r="49" spans="1:31">
      <c r="A49" s="17">
        <v>36</v>
      </c>
      <c r="B49" s="19">
        <v>0.43869212962962961</v>
      </c>
      <c r="C49" s="17">
        <v>0.2</v>
      </c>
      <c r="D49" s="17">
        <v>2238.8000000000002</v>
      </c>
      <c r="E49" s="17">
        <v>0</v>
      </c>
      <c r="F49" s="17">
        <v>0</v>
      </c>
      <c r="G49" s="17">
        <v>8.8529999999999998E-3</v>
      </c>
      <c r="H49" s="17">
        <v>5.1699999999999999E-4</v>
      </c>
      <c r="I49" s="17">
        <v>3.248E-3</v>
      </c>
      <c r="J49" s="17">
        <v>2.7309999999999999E-3</v>
      </c>
      <c r="K49" s="17">
        <v>0.84070999999999996</v>
      </c>
      <c r="L49" s="17">
        <v>522.20000000000005</v>
      </c>
      <c r="M49" s="17">
        <v>0.59756100000000001</v>
      </c>
      <c r="N49" s="17">
        <v>0</v>
      </c>
      <c r="O49" s="17">
        <v>0</v>
      </c>
      <c r="P49" s="17">
        <v>0</v>
      </c>
      <c r="Q49" s="17">
        <v>5.359E-3</v>
      </c>
      <c r="R49" s="17">
        <v>7.5199999999999996E-4</v>
      </c>
      <c r="S49" s="17">
        <v>2.8600000000000001E-3</v>
      </c>
      <c r="T49" s="17">
        <v>2.1080000000000001E-3</v>
      </c>
      <c r="U49" s="17">
        <v>0.736981</v>
      </c>
      <c r="V49" s="17">
        <v>663</v>
      </c>
      <c r="W49" s="17">
        <v>0.59756100000000001</v>
      </c>
      <c r="X49" s="17">
        <v>10347</v>
      </c>
      <c r="Y49" s="17">
        <v>0</v>
      </c>
      <c r="Z49" s="17">
        <v>0</v>
      </c>
    </row>
    <row r="50" spans="1:31">
      <c r="A50" s="17">
        <v>37</v>
      </c>
      <c r="B50" s="19">
        <v>0.43874999999999997</v>
      </c>
      <c r="C50" s="17">
        <v>0.2</v>
      </c>
      <c r="D50" s="17">
        <v>2238.8000000000002</v>
      </c>
      <c r="E50" s="17">
        <v>0</v>
      </c>
      <c r="F50" s="17">
        <v>0</v>
      </c>
      <c r="G50" s="17">
        <v>5.8387000000000001E-2</v>
      </c>
      <c r="H50" s="17">
        <v>7.1500000000000003E-4</v>
      </c>
      <c r="I50" s="17">
        <v>2.7899999999999999E-3</v>
      </c>
      <c r="J50" s="17">
        <v>2.075E-3</v>
      </c>
      <c r="K50" s="17">
        <v>0.74380599999999997</v>
      </c>
      <c r="L50" s="17">
        <v>1195.9000000000001</v>
      </c>
      <c r="M50" s="17">
        <v>2.4390000000000002E-3</v>
      </c>
      <c r="N50" s="17">
        <v>0</v>
      </c>
      <c r="O50" s="17">
        <v>0</v>
      </c>
      <c r="P50" s="17">
        <v>0</v>
      </c>
      <c r="Q50" s="17">
        <v>4.3740000000000003E-3</v>
      </c>
      <c r="R50" s="17">
        <v>6.0599999999999998E-4</v>
      </c>
      <c r="S50" s="17">
        <v>5.1789999999999996E-3</v>
      </c>
      <c r="T50" s="17">
        <v>4.5719999999999997E-3</v>
      </c>
      <c r="U50" s="17">
        <v>0.88292199999999998</v>
      </c>
      <c r="V50" s="17">
        <v>204.1</v>
      </c>
      <c r="W50" s="17">
        <v>0.22674</v>
      </c>
      <c r="X50" s="17">
        <v>1413</v>
      </c>
      <c r="Y50" s="17">
        <v>0</v>
      </c>
      <c r="Z50" s="17">
        <v>0</v>
      </c>
    </row>
    <row r="51" spans="1:31">
      <c r="A51" s="17">
        <v>38</v>
      </c>
      <c r="B51" s="19">
        <v>0.4387962962962963</v>
      </c>
      <c r="C51" s="17">
        <v>0.2</v>
      </c>
      <c r="D51" s="17">
        <v>2238.8000000000002</v>
      </c>
      <c r="E51" s="17">
        <v>0</v>
      </c>
      <c r="F51" s="17">
        <v>0</v>
      </c>
      <c r="G51" s="17">
        <v>3.0027999999999999E-2</v>
      </c>
      <c r="H51" s="17">
        <v>1.034E-3</v>
      </c>
      <c r="I51" s="17">
        <v>2.9480000000000001E-3</v>
      </c>
      <c r="J51" s="17">
        <v>1.9139999999999999E-3</v>
      </c>
      <c r="K51" s="17">
        <v>0.64917000000000002</v>
      </c>
      <c r="L51" s="17">
        <v>204.1</v>
      </c>
      <c r="M51" s="17">
        <v>0.36838100000000001</v>
      </c>
      <c r="N51" s="17">
        <v>0</v>
      </c>
      <c r="O51" s="17">
        <v>0</v>
      </c>
      <c r="P51" s="17">
        <v>0</v>
      </c>
      <c r="Q51" s="17">
        <v>9.5650000000000006E-3</v>
      </c>
      <c r="R51" s="17">
        <v>2.5999999999999998E-5</v>
      </c>
      <c r="S51" s="17">
        <v>5.2379999999999996E-3</v>
      </c>
      <c r="T51" s="17">
        <v>5.2119999999999996E-3</v>
      </c>
      <c r="U51" s="17">
        <v>0.99495</v>
      </c>
      <c r="V51" s="17">
        <v>559.70000000000005</v>
      </c>
      <c r="W51" s="17">
        <v>0.59756100000000001</v>
      </c>
      <c r="X51" s="17">
        <v>1754</v>
      </c>
      <c r="Y51" s="17">
        <v>0</v>
      </c>
      <c r="Z51" s="17">
        <v>0</v>
      </c>
    </row>
    <row r="52" spans="1:31">
      <c r="A52" s="17">
        <v>39</v>
      </c>
      <c r="B52" s="19">
        <v>0.43885416666666671</v>
      </c>
      <c r="C52" s="17">
        <v>0.2</v>
      </c>
      <c r="D52" s="17">
        <v>2238.8000000000002</v>
      </c>
      <c r="E52" s="17">
        <v>0.39573199999999997</v>
      </c>
      <c r="F52" s="17">
        <v>19.149000000000001</v>
      </c>
      <c r="G52" s="17">
        <v>2.5579999999999999E-3</v>
      </c>
      <c r="H52" s="17">
        <v>7.9500000000000003E-4</v>
      </c>
      <c r="I52" s="17">
        <v>3.5539999999999999E-3</v>
      </c>
      <c r="J52" s="17">
        <v>2.7590000000000002E-3</v>
      </c>
      <c r="K52" s="17">
        <v>0.77625200000000005</v>
      </c>
      <c r="L52" s="17">
        <v>620.5</v>
      </c>
      <c r="M52" s="17">
        <v>0.59756100000000001</v>
      </c>
      <c r="N52" s="17">
        <v>1807</v>
      </c>
      <c r="O52" s="17">
        <v>0</v>
      </c>
      <c r="P52" s="17">
        <v>0</v>
      </c>
      <c r="Q52" s="17">
        <v>1.4964E-2</v>
      </c>
      <c r="R52" s="17">
        <v>3.1000000000000001E-5</v>
      </c>
      <c r="S52" s="17">
        <v>3.4020000000000001E-3</v>
      </c>
      <c r="T52" s="17">
        <v>3.3709999999999999E-3</v>
      </c>
      <c r="U52" s="17">
        <v>0.99092899999999995</v>
      </c>
      <c r="V52" s="17">
        <v>1195.9000000000001</v>
      </c>
      <c r="W52" s="17">
        <v>2.4390000000000002E-3</v>
      </c>
      <c r="X52" s="17">
        <v>0</v>
      </c>
      <c r="Y52" s="17">
        <v>0</v>
      </c>
      <c r="Z52" s="17">
        <v>0</v>
      </c>
      <c r="AA52" s="17">
        <v>1.52451</v>
      </c>
      <c r="AB52" s="17">
        <v>0.93791800000000003</v>
      </c>
      <c r="AC52" s="17">
        <v>3.19235E-3</v>
      </c>
      <c r="AD52" s="17">
        <v>0.25</v>
      </c>
      <c r="AE52" s="17">
        <v>1338.6</v>
      </c>
    </row>
    <row r="53" spans="1:31">
      <c r="A53" s="17">
        <v>40</v>
      </c>
      <c r="B53" s="19">
        <v>0.43891203703703702</v>
      </c>
      <c r="C53" s="17">
        <v>0.2</v>
      </c>
      <c r="D53" s="17">
        <v>2238.8000000000002</v>
      </c>
      <c r="E53" s="17">
        <v>0</v>
      </c>
      <c r="F53" s="17">
        <v>0</v>
      </c>
      <c r="G53" s="17">
        <v>1.1769999999999999E-2</v>
      </c>
      <c r="H53" s="17">
        <v>6.6E-4</v>
      </c>
      <c r="I53" s="17">
        <v>2.5699999999999998E-3</v>
      </c>
      <c r="J53" s="17">
        <v>1.91E-3</v>
      </c>
      <c r="K53" s="17">
        <v>0.74304199999999998</v>
      </c>
      <c r="L53" s="17">
        <v>1195.9000000000001</v>
      </c>
      <c r="M53" s="17">
        <v>0.59756100000000001</v>
      </c>
      <c r="N53" s="17">
        <v>0</v>
      </c>
      <c r="O53" s="17">
        <v>0</v>
      </c>
      <c r="P53" s="17">
        <v>0</v>
      </c>
      <c r="Q53" s="17">
        <v>3.1050000000000001E-3</v>
      </c>
      <c r="R53" s="17">
        <v>1.2509999999999999E-3</v>
      </c>
      <c r="S53" s="17">
        <v>3.5750000000000001E-3</v>
      </c>
      <c r="T53" s="17">
        <v>2.3240000000000001E-3</v>
      </c>
      <c r="U53" s="17">
        <v>0.64993500000000004</v>
      </c>
      <c r="V53" s="17">
        <v>445.2</v>
      </c>
      <c r="W53" s="17">
        <v>0.59756100000000001</v>
      </c>
      <c r="X53" s="17">
        <v>0</v>
      </c>
      <c r="Y53" s="17">
        <v>0</v>
      </c>
      <c r="Z53" s="17">
        <v>0</v>
      </c>
    </row>
    <row r="54" spans="1:31">
      <c r="A54" s="17">
        <v>41</v>
      </c>
      <c r="B54" s="19">
        <v>0.43896990740740738</v>
      </c>
      <c r="C54" s="17">
        <v>0.2</v>
      </c>
      <c r="D54" s="17">
        <v>2238.8000000000002</v>
      </c>
      <c r="E54" s="17">
        <v>0</v>
      </c>
      <c r="F54" s="17">
        <v>0</v>
      </c>
      <c r="G54" s="17">
        <v>4.7857999999999998E-2</v>
      </c>
      <c r="H54" s="17">
        <v>3.9999999999999998E-6</v>
      </c>
      <c r="I54" s="17">
        <v>3.356E-3</v>
      </c>
      <c r="J54" s="17">
        <v>3.3519999999999999E-3</v>
      </c>
      <c r="K54" s="17">
        <v>0.99878999999999996</v>
      </c>
      <c r="L54" s="17">
        <v>779.5</v>
      </c>
      <c r="M54" s="17">
        <v>0.59756100000000001</v>
      </c>
      <c r="N54" s="17">
        <v>0</v>
      </c>
      <c r="O54" s="17">
        <v>0</v>
      </c>
      <c r="P54" s="17">
        <v>0</v>
      </c>
      <c r="Q54" s="17">
        <v>1.2227999999999999E-2</v>
      </c>
      <c r="R54" s="17">
        <v>8.5599999999999999E-4</v>
      </c>
      <c r="S54" s="17">
        <v>3.5790000000000001E-3</v>
      </c>
      <c r="T54" s="17">
        <v>2.7230000000000002E-3</v>
      </c>
      <c r="U54" s="17">
        <v>0.76075599999999999</v>
      </c>
      <c r="V54" s="17">
        <v>204.1</v>
      </c>
      <c r="W54" s="17">
        <v>0.13920199999999999</v>
      </c>
      <c r="X54" s="17">
        <v>55877</v>
      </c>
      <c r="Y54" s="17">
        <v>0</v>
      </c>
      <c r="Z54" s="17">
        <v>0</v>
      </c>
    </row>
    <row r="55" spans="1:31">
      <c r="A55" s="17">
        <v>42</v>
      </c>
      <c r="B55" s="19">
        <v>0.4390162037037037</v>
      </c>
      <c r="C55" s="17">
        <v>0.2</v>
      </c>
      <c r="D55" s="17">
        <v>2238.8000000000002</v>
      </c>
      <c r="E55" s="17">
        <v>0</v>
      </c>
      <c r="F55" s="17">
        <v>0</v>
      </c>
      <c r="G55" s="17">
        <v>6.7549999999999999E-2</v>
      </c>
      <c r="H55" s="17">
        <v>3.0000000000000001E-6</v>
      </c>
      <c r="I55" s="17">
        <v>2.14E-3</v>
      </c>
      <c r="J55" s="17">
        <v>2.137E-3</v>
      </c>
      <c r="K55" s="17">
        <v>0.99865800000000005</v>
      </c>
      <c r="L55" s="17">
        <v>1041.9000000000001</v>
      </c>
      <c r="M55" s="17">
        <v>0.59756100000000001</v>
      </c>
      <c r="N55" s="17">
        <v>0</v>
      </c>
      <c r="O55" s="17">
        <v>0</v>
      </c>
      <c r="P55" s="17">
        <v>0</v>
      </c>
      <c r="Q55" s="17">
        <v>2.0469000000000001E-2</v>
      </c>
      <c r="R55" s="17">
        <v>1.085E-3</v>
      </c>
      <c r="S55" s="17">
        <v>3.5279999999999999E-3</v>
      </c>
      <c r="T55" s="17">
        <v>2.444E-3</v>
      </c>
      <c r="U55" s="17">
        <v>0.69257199999999997</v>
      </c>
      <c r="V55" s="17">
        <v>1195.9000000000001</v>
      </c>
      <c r="W55" s="17">
        <v>2.4390000000000002E-3</v>
      </c>
      <c r="X55" s="17">
        <v>0</v>
      </c>
      <c r="Y55" s="17">
        <v>0</v>
      </c>
      <c r="Z55" s="17">
        <v>0</v>
      </c>
    </row>
    <row r="56" spans="1:31">
      <c r="A56" s="17">
        <v>43</v>
      </c>
      <c r="B56" s="19">
        <v>0.43907407407407412</v>
      </c>
      <c r="C56" s="17">
        <v>0.2</v>
      </c>
      <c r="D56" s="17">
        <v>2238.8000000000002</v>
      </c>
      <c r="E56" s="17">
        <v>3.2299999999999998E-3</v>
      </c>
      <c r="F56" s="17">
        <v>0.156</v>
      </c>
      <c r="G56" s="17">
        <v>2.4788000000000001E-2</v>
      </c>
      <c r="H56" s="17">
        <v>3.0560000000000001E-3</v>
      </c>
      <c r="I56" s="17">
        <v>9.1109999999999993E-3</v>
      </c>
      <c r="J56" s="17">
        <v>6.0559999999999998E-3</v>
      </c>
      <c r="K56" s="17">
        <v>0.66462100000000002</v>
      </c>
      <c r="L56" s="17">
        <v>1195.9000000000001</v>
      </c>
      <c r="M56" s="17">
        <v>2.4390000000000002E-3</v>
      </c>
      <c r="N56" s="17">
        <v>108938</v>
      </c>
      <c r="O56" s="17">
        <v>0</v>
      </c>
      <c r="P56" s="17">
        <v>0</v>
      </c>
      <c r="Q56" s="17">
        <v>2.8455000000000001E-2</v>
      </c>
      <c r="R56" s="17">
        <v>6.2649999999999997E-3</v>
      </c>
      <c r="S56" s="17">
        <v>1.1553000000000001E-2</v>
      </c>
      <c r="T56" s="17">
        <v>5.2880000000000002E-3</v>
      </c>
      <c r="U56" s="17">
        <v>0.45773999999999998</v>
      </c>
      <c r="V56" s="17">
        <v>1092.5999999999999</v>
      </c>
      <c r="W56" s="17">
        <v>0.37325999999999998</v>
      </c>
      <c r="X56" s="17">
        <v>1945</v>
      </c>
      <c r="Y56" s="17">
        <v>0</v>
      </c>
      <c r="Z56" s="17">
        <v>0</v>
      </c>
      <c r="AA56" s="17">
        <v>0.70421500000000004</v>
      </c>
      <c r="AB56" s="17">
        <v>0.99943099999999996</v>
      </c>
      <c r="AC56" s="17">
        <v>1.1550299999999999E-2</v>
      </c>
      <c r="AD56" s="17">
        <v>0.25</v>
      </c>
      <c r="AE56" s="17">
        <v>694.5</v>
      </c>
    </row>
    <row r="57" spans="1:31">
      <c r="A57" s="17">
        <v>44</v>
      </c>
      <c r="B57" s="19">
        <v>0.43913194444444442</v>
      </c>
      <c r="C57" s="17">
        <v>1.5</v>
      </c>
      <c r="D57" s="17">
        <v>1333.1</v>
      </c>
      <c r="E57" s="17">
        <v>0</v>
      </c>
      <c r="F57" s="17">
        <v>0</v>
      </c>
      <c r="G57" s="17">
        <v>3.3248E-2</v>
      </c>
      <c r="H57" s="17">
        <v>1.1291000000000001E-2</v>
      </c>
      <c r="I57" s="17">
        <v>1.8034999999999999E-2</v>
      </c>
      <c r="J57" s="17">
        <v>6.7429999999999999E-3</v>
      </c>
      <c r="K57" s="17">
        <v>0.37390400000000001</v>
      </c>
      <c r="L57" s="17">
        <v>530.29999999999995</v>
      </c>
      <c r="M57" s="17">
        <v>0.59756100000000001</v>
      </c>
      <c r="N57" s="17">
        <v>0</v>
      </c>
      <c r="O57" s="17">
        <v>0</v>
      </c>
      <c r="P57" s="17">
        <v>0</v>
      </c>
      <c r="Q57" s="17">
        <v>2.7258999999999999E-2</v>
      </c>
      <c r="R57" s="17">
        <v>1.4951000000000001E-2</v>
      </c>
      <c r="S57" s="17">
        <v>2.0982000000000001E-2</v>
      </c>
      <c r="T57" s="17">
        <v>6.0299999999999998E-3</v>
      </c>
      <c r="U57" s="17">
        <v>0.28740900000000003</v>
      </c>
      <c r="V57" s="17">
        <v>204.1</v>
      </c>
      <c r="W57" s="17">
        <v>0.13920199999999999</v>
      </c>
      <c r="X57" s="17">
        <v>3106</v>
      </c>
      <c r="Y57" s="17">
        <v>0</v>
      </c>
      <c r="Z57" s="17">
        <v>0</v>
      </c>
    </row>
    <row r="58" spans="1:31">
      <c r="A58" s="17">
        <v>45</v>
      </c>
      <c r="B58" s="19">
        <v>0.43918981481481478</v>
      </c>
      <c r="C58" s="17">
        <v>2.5</v>
      </c>
      <c r="D58" s="17">
        <v>675.5</v>
      </c>
      <c r="E58" s="17">
        <v>1.4315E-2</v>
      </c>
      <c r="F58" s="17">
        <v>0.69299999999999995</v>
      </c>
      <c r="G58" s="17">
        <v>3.8816000000000003E-2</v>
      </c>
      <c r="H58" s="17">
        <v>1.0251E-2</v>
      </c>
      <c r="I58" s="17">
        <v>1.3873E-2</v>
      </c>
      <c r="J58" s="17">
        <v>3.6219999999999998E-3</v>
      </c>
      <c r="K58" s="17">
        <v>0.26110499999999998</v>
      </c>
      <c r="L58" s="17">
        <v>204.1</v>
      </c>
      <c r="M58" s="17">
        <v>0.13920199999999999</v>
      </c>
      <c r="N58" s="17">
        <v>15843</v>
      </c>
      <c r="O58" s="17">
        <v>0</v>
      </c>
      <c r="P58" s="17">
        <v>0</v>
      </c>
      <c r="Q58" s="17">
        <v>3.1916E-2</v>
      </c>
      <c r="R58" s="17">
        <v>1.04E-2</v>
      </c>
      <c r="S58" s="17">
        <v>1.5232000000000001E-2</v>
      </c>
      <c r="T58" s="17">
        <v>4.8320000000000004E-3</v>
      </c>
      <c r="U58" s="17">
        <v>0.31724200000000002</v>
      </c>
      <c r="V58" s="17">
        <v>204.1</v>
      </c>
      <c r="W58" s="17">
        <v>0.285721</v>
      </c>
      <c r="X58" s="17">
        <v>2936</v>
      </c>
      <c r="Y58" s="17">
        <v>0</v>
      </c>
      <c r="Z58" s="17">
        <v>0</v>
      </c>
      <c r="AA58" s="17">
        <v>0.48806500000000003</v>
      </c>
      <c r="AB58" s="17">
        <v>0.92931200000000003</v>
      </c>
      <c r="AC58" s="17">
        <v>1.48906E-2</v>
      </c>
      <c r="AD58" s="17">
        <v>0.25</v>
      </c>
      <c r="AE58" s="17">
        <v>4070.1</v>
      </c>
    </row>
    <row r="59" spans="1:31">
      <c r="A59" s="17">
        <v>46</v>
      </c>
      <c r="B59" s="19">
        <v>0.4392361111111111</v>
      </c>
      <c r="C59" s="17">
        <v>3.3</v>
      </c>
      <c r="D59" s="17">
        <v>703.3</v>
      </c>
      <c r="E59" s="17">
        <v>0</v>
      </c>
      <c r="F59" s="17">
        <v>0</v>
      </c>
      <c r="G59" s="17">
        <v>2.4351999999999999E-2</v>
      </c>
      <c r="H59" s="17">
        <v>9.1579999999999995E-3</v>
      </c>
      <c r="I59" s="17">
        <v>1.2843E-2</v>
      </c>
      <c r="J59" s="17">
        <v>3.6840000000000002E-3</v>
      </c>
      <c r="K59" s="17">
        <v>0.286887</v>
      </c>
      <c r="L59" s="17">
        <v>204.1</v>
      </c>
      <c r="M59" s="17">
        <v>0.59756100000000001</v>
      </c>
      <c r="N59" s="17">
        <v>0</v>
      </c>
      <c r="O59" s="17">
        <v>0</v>
      </c>
      <c r="P59" s="17">
        <v>0</v>
      </c>
      <c r="Q59" s="17">
        <v>9.0299999999999998E-3</v>
      </c>
      <c r="R59" s="17">
        <v>1.0984000000000001E-2</v>
      </c>
      <c r="S59" s="17">
        <v>1.3806000000000001E-2</v>
      </c>
      <c r="T59" s="17">
        <v>2.823E-3</v>
      </c>
      <c r="U59" s="17">
        <v>0.204462</v>
      </c>
      <c r="V59" s="17">
        <v>333.7</v>
      </c>
      <c r="W59" s="17">
        <v>0.59756100000000001</v>
      </c>
      <c r="X59" s="17">
        <v>3145</v>
      </c>
      <c r="Y59" s="17">
        <v>0</v>
      </c>
      <c r="Z59" s="17">
        <v>0</v>
      </c>
    </row>
    <row r="60" spans="1:31">
      <c r="A60" s="17">
        <v>47</v>
      </c>
      <c r="B60" s="19">
        <v>0.43929398148148152</v>
      </c>
      <c r="C60" s="17">
        <v>4.4000000000000004</v>
      </c>
      <c r="D60" s="17">
        <v>705.1</v>
      </c>
      <c r="E60" s="17">
        <v>5.4668000000000001E-2</v>
      </c>
      <c r="F60" s="17">
        <v>2.645</v>
      </c>
      <c r="G60" s="17">
        <v>2.4493999999999998E-2</v>
      </c>
      <c r="H60" s="17">
        <v>8.2129999999999998E-3</v>
      </c>
      <c r="I60" s="17">
        <v>1.2840000000000001E-2</v>
      </c>
      <c r="J60" s="17">
        <v>4.627E-3</v>
      </c>
      <c r="K60" s="17">
        <v>0.36036200000000002</v>
      </c>
      <c r="L60" s="17">
        <v>204.1</v>
      </c>
      <c r="M60" s="17">
        <v>5.1663000000000001E-2</v>
      </c>
      <c r="N60" s="17">
        <v>2190</v>
      </c>
      <c r="O60" s="17">
        <v>0</v>
      </c>
      <c r="P60" s="17">
        <v>0</v>
      </c>
      <c r="Q60" s="17">
        <v>3.2797E-2</v>
      </c>
      <c r="R60" s="17">
        <v>8.5009999999999999E-3</v>
      </c>
      <c r="S60" s="17">
        <v>1.1960999999999999E-2</v>
      </c>
      <c r="T60" s="17">
        <v>3.46E-3</v>
      </c>
      <c r="U60" s="17">
        <v>0.28925600000000001</v>
      </c>
      <c r="V60" s="17">
        <v>1066.3</v>
      </c>
      <c r="W60" s="17">
        <v>0.59756100000000001</v>
      </c>
      <c r="X60" s="17">
        <v>1896409</v>
      </c>
      <c r="Y60" s="17">
        <v>0</v>
      </c>
      <c r="Z60" s="17">
        <v>0</v>
      </c>
      <c r="AA60" s="17">
        <v>0.44500899999999999</v>
      </c>
      <c r="AB60" s="17">
        <v>0.654779</v>
      </c>
      <c r="AC60" s="17">
        <v>1.07662E-2</v>
      </c>
      <c r="AD60" s="17">
        <v>0.20542299999999999</v>
      </c>
      <c r="AE60" s="17">
        <v>4070.1</v>
      </c>
    </row>
    <row r="61" spans="1:31">
      <c r="A61" s="17">
        <v>48</v>
      </c>
      <c r="B61" s="19">
        <v>0.43935185185185183</v>
      </c>
      <c r="C61" s="17">
        <v>5.0999999999999996</v>
      </c>
      <c r="D61" s="17">
        <v>869.9</v>
      </c>
      <c r="E61" s="17">
        <v>9.9460999999999994E-2</v>
      </c>
      <c r="F61" s="17">
        <v>4.8129999999999997</v>
      </c>
      <c r="G61" s="17">
        <v>4.9417999999999997E-2</v>
      </c>
      <c r="H61" s="17">
        <v>9.6659999999999992E-3</v>
      </c>
      <c r="I61" s="17">
        <v>1.3028E-2</v>
      </c>
      <c r="J61" s="17">
        <v>3.362E-3</v>
      </c>
      <c r="K61" s="17">
        <v>0.25802999999999998</v>
      </c>
      <c r="L61" s="17">
        <v>766.4</v>
      </c>
      <c r="M61" s="17">
        <v>2.4390000000000002E-3</v>
      </c>
      <c r="N61" s="17">
        <v>2100</v>
      </c>
      <c r="O61" s="17">
        <v>0</v>
      </c>
      <c r="P61" s="17">
        <v>0</v>
      </c>
      <c r="Q61" s="17">
        <v>3.5542999999999998E-2</v>
      </c>
      <c r="R61" s="17">
        <v>9.9520000000000008E-3</v>
      </c>
      <c r="S61" s="17">
        <v>1.4293E-2</v>
      </c>
      <c r="T61" s="17">
        <v>4.3410000000000002E-3</v>
      </c>
      <c r="U61" s="17">
        <v>0.30369600000000002</v>
      </c>
      <c r="V61" s="17">
        <v>204.1</v>
      </c>
      <c r="W61" s="17">
        <v>0.13920199999999999</v>
      </c>
      <c r="X61" s="17">
        <v>846</v>
      </c>
      <c r="Y61" s="17">
        <v>0</v>
      </c>
      <c r="Z61" s="17">
        <v>0</v>
      </c>
      <c r="AA61" s="17">
        <v>0.467225</v>
      </c>
      <c r="AB61" s="17">
        <v>0.89391600000000004</v>
      </c>
      <c r="AC61" s="17">
        <v>1.38327E-2</v>
      </c>
      <c r="AD61" s="17">
        <v>0.25</v>
      </c>
      <c r="AE61" s="17">
        <v>1083.8</v>
      </c>
    </row>
    <row r="62" spans="1:31">
      <c r="A62" s="17">
        <v>49</v>
      </c>
      <c r="B62" s="19">
        <v>0.43940972222222219</v>
      </c>
      <c r="C62" s="17">
        <v>6.2</v>
      </c>
      <c r="D62" s="17">
        <v>872.6</v>
      </c>
      <c r="E62" s="17">
        <v>1.1015E-2</v>
      </c>
      <c r="F62" s="17">
        <v>0.53300000000000003</v>
      </c>
      <c r="G62" s="17">
        <v>3.3111000000000002E-2</v>
      </c>
      <c r="H62" s="17">
        <v>8.7819999999999999E-3</v>
      </c>
      <c r="I62" s="17">
        <v>1.2884E-2</v>
      </c>
      <c r="J62" s="17">
        <v>4.1019999999999997E-3</v>
      </c>
      <c r="K62" s="17">
        <v>0.31839400000000001</v>
      </c>
      <c r="L62" s="17">
        <v>582.9</v>
      </c>
      <c r="M62" s="17">
        <v>0.59756100000000001</v>
      </c>
      <c r="N62" s="17">
        <v>17724</v>
      </c>
      <c r="O62" s="17">
        <v>0</v>
      </c>
      <c r="P62" s="17">
        <v>0</v>
      </c>
      <c r="Q62" s="17">
        <v>2.4631E-2</v>
      </c>
      <c r="R62" s="17">
        <v>1.1246000000000001E-2</v>
      </c>
      <c r="S62" s="17">
        <v>1.5165E-2</v>
      </c>
      <c r="T62" s="17">
        <v>3.9199999999999999E-3</v>
      </c>
      <c r="U62" s="17">
        <v>0.25847199999999998</v>
      </c>
      <c r="V62" s="17">
        <v>315.5</v>
      </c>
      <c r="W62" s="17">
        <v>0.36838100000000001</v>
      </c>
      <c r="X62" s="17">
        <v>6085</v>
      </c>
      <c r="Y62" s="17">
        <v>0</v>
      </c>
      <c r="Z62" s="17">
        <v>0</v>
      </c>
      <c r="AA62" s="17">
        <v>0.39764899999999997</v>
      </c>
      <c r="AB62" s="17">
        <v>0.981908</v>
      </c>
      <c r="AC62" s="17">
        <v>1.50945E-2</v>
      </c>
      <c r="AD62" s="17">
        <v>0.25</v>
      </c>
      <c r="AE62" s="17">
        <v>1424.8</v>
      </c>
    </row>
    <row r="63" spans="1:31">
      <c r="A63" s="17">
        <v>50</v>
      </c>
      <c r="B63" s="19">
        <v>0.43945601851851851</v>
      </c>
      <c r="C63" s="17">
        <v>6.4</v>
      </c>
      <c r="D63" s="17">
        <v>711.3</v>
      </c>
      <c r="E63" s="17">
        <v>5.6777000000000001E-2</v>
      </c>
      <c r="F63" s="17">
        <v>2.7469999999999999</v>
      </c>
      <c r="G63" s="17">
        <v>0.22880200000000001</v>
      </c>
      <c r="H63" s="17">
        <v>1.1767E-2</v>
      </c>
      <c r="I63" s="17">
        <v>1.9397000000000001E-2</v>
      </c>
      <c r="J63" s="17">
        <v>7.6299999999999996E-3</v>
      </c>
      <c r="K63" s="17">
        <v>0.39334799999999998</v>
      </c>
      <c r="L63" s="17">
        <v>204.1</v>
      </c>
      <c r="M63" s="17">
        <v>0.36838100000000001</v>
      </c>
      <c r="N63" s="17">
        <v>1785</v>
      </c>
      <c r="O63" s="17">
        <v>0</v>
      </c>
      <c r="P63" s="17">
        <v>0</v>
      </c>
      <c r="Q63" s="17">
        <v>0.175343</v>
      </c>
      <c r="R63" s="17">
        <v>1.2031E-2</v>
      </c>
      <c r="S63" s="17">
        <v>1.7198000000000001E-2</v>
      </c>
      <c r="T63" s="17">
        <v>5.1659999999999996E-3</v>
      </c>
      <c r="U63" s="17">
        <v>0.30041200000000001</v>
      </c>
      <c r="V63" s="17">
        <v>525.29999999999995</v>
      </c>
      <c r="W63" s="17">
        <v>0.59756100000000001</v>
      </c>
      <c r="X63" s="17">
        <v>1124</v>
      </c>
      <c r="Y63" s="17">
        <v>0</v>
      </c>
      <c r="Z63" s="17">
        <v>0</v>
      </c>
      <c r="AA63" s="17">
        <v>0.46217200000000003</v>
      </c>
      <c r="AB63" s="17">
        <v>0.60932200000000003</v>
      </c>
      <c r="AC63" s="17">
        <v>1.51793E-2</v>
      </c>
      <c r="AD63" s="17">
        <v>0.179922</v>
      </c>
      <c r="AE63" s="17">
        <v>4070.1</v>
      </c>
    </row>
    <row r="64" spans="1:31">
      <c r="A64" s="17">
        <v>51</v>
      </c>
      <c r="B64" s="19">
        <v>0.43951388888888893</v>
      </c>
      <c r="C64" s="17">
        <v>7.8</v>
      </c>
      <c r="D64" s="17">
        <v>625.29999999999995</v>
      </c>
      <c r="E64" s="17">
        <v>6.5164E-2</v>
      </c>
      <c r="F64" s="17">
        <v>3.153</v>
      </c>
      <c r="G64" s="17">
        <v>0.205735</v>
      </c>
      <c r="H64" s="17">
        <v>1.8164E-2</v>
      </c>
      <c r="I64" s="17">
        <v>2.4163E-2</v>
      </c>
      <c r="J64" s="17">
        <v>5.999E-3</v>
      </c>
      <c r="K64" s="17">
        <v>0.24826799999999999</v>
      </c>
      <c r="L64" s="17">
        <v>230.4</v>
      </c>
      <c r="M64" s="17">
        <v>0.22674</v>
      </c>
      <c r="N64" s="17">
        <v>1758</v>
      </c>
      <c r="O64" s="17">
        <v>0</v>
      </c>
      <c r="P64" s="17">
        <v>0</v>
      </c>
      <c r="Q64" s="17">
        <v>0.26613599999999998</v>
      </c>
      <c r="R64" s="17">
        <v>1.8595E-2</v>
      </c>
      <c r="S64" s="17">
        <v>2.6771E-2</v>
      </c>
      <c r="T64" s="17">
        <v>8.1759999999999992E-3</v>
      </c>
      <c r="U64" s="17">
        <v>0.30541200000000002</v>
      </c>
      <c r="V64" s="17">
        <v>448.3</v>
      </c>
      <c r="W64" s="17">
        <v>0.59756100000000001</v>
      </c>
      <c r="X64" s="17">
        <v>2077</v>
      </c>
      <c r="Y64" s="17">
        <v>0</v>
      </c>
      <c r="Z64" s="17">
        <v>0</v>
      </c>
      <c r="AA64" s="17">
        <v>0.469864</v>
      </c>
      <c r="AB64" s="17">
        <v>0.603912</v>
      </c>
      <c r="AC64" s="17">
        <v>2.3532500000000001E-2</v>
      </c>
      <c r="AD64" s="17">
        <v>0.201872</v>
      </c>
      <c r="AE64" s="17">
        <v>3605.2</v>
      </c>
    </row>
    <row r="65" spans="1:31">
      <c r="A65" s="17">
        <v>52</v>
      </c>
      <c r="B65" s="19">
        <v>0.43957175925925923</v>
      </c>
      <c r="C65" s="17">
        <v>8.9</v>
      </c>
      <c r="D65" s="17">
        <v>620.79999999999995</v>
      </c>
      <c r="E65" s="17">
        <v>4.9750000000000003E-2</v>
      </c>
      <c r="F65" s="17">
        <v>2.407</v>
      </c>
      <c r="G65" s="17">
        <v>0.35503600000000002</v>
      </c>
      <c r="H65" s="17">
        <v>2.0365000000000001E-2</v>
      </c>
      <c r="I65" s="17">
        <v>2.5571E-2</v>
      </c>
      <c r="J65" s="17">
        <v>5.2050000000000004E-3</v>
      </c>
      <c r="K65" s="17">
        <v>0.203569</v>
      </c>
      <c r="L65" s="17">
        <v>204.1</v>
      </c>
      <c r="M65" s="17">
        <v>0.13920199999999999</v>
      </c>
      <c r="N65" s="17">
        <v>2615</v>
      </c>
      <c r="O65" s="17">
        <v>0</v>
      </c>
      <c r="P65" s="17">
        <v>0</v>
      </c>
      <c r="Q65" s="17">
        <v>0.32858199999999999</v>
      </c>
      <c r="R65" s="17">
        <v>2.0069E-2</v>
      </c>
      <c r="S65" s="17">
        <v>2.724E-2</v>
      </c>
      <c r="T65" s="17">
        <v>7.1700000000000002E-3</v>
      </c>
      <c r="U65" s="17">
        <v>0.26323400000000002</v>
      </c>
      <c r="V65" s="17">
        <v>461.4</v>
      </c>
      <c r="W65" s="17">
        <v>0.59756100000000001</v>
      </c>
      <c r="X65" s="17">
        <v>908</v>
      </c>
      <c r="Y65" s="17">
        <v>0</v>
      </c>
      <c r="Z65" s="17">
        <v>0</v>
      </c>
      <c r="AA65" s="17">
        <v>0.404976</v>
      </c>
      <c r="AB65" s="17">
        <v>0.66605999999999999</v>
      </c>
      <c r="AC65" s="17">
        <v>2.48454E-2</v>
      </c>
      <c r="AD65" s="17">
        <v>0.24116799999999999</v>
      </c>
      <c r="AE65" s="17">
        <v>4070.1</v>
      </c>
    </row>
    <row r="66" spans="1:31">
      <c r="A66" s="17">
        <v>53</v>
      </c>
      <c r="B66" s="19">
        <v>0.43962962962962965</v>
      </c>
      <c r="C66" s="17">
        <v>10</v>
      </c>
      <c r="D66" s="17">
        <v>510.6</v>
      </c>
      <c r="E66" s="17">
        <v>3.4125000000000003E-2</v>
      </c>
      <c r="F66" s="17">
        <v>1.651</v>
      </c>
      <c r="G66" s="17">
        <v>0.100545</v>
      </c>
      <c r="H66" s="17">
        <v>2.1007999999999999E-2</v>
      </c>
      <c r="I66" s="17">
        <v>2.5930999999999999E-2</v>
      </c>
      <c r="J66" s="17">
        <v>4.9230000000000003E-3</v>
      </c>
      <c r="K66" s="17">
        <v>0.18984899999999999</v>
      </c>
      <c r="L66" s="17">
        <v>389.4</v>
      </c>
      <c r="M66" s="17">
        <v>2.4390000000000002E-3</v>
      </c>
      <c r="N66" s="17">
        <v>4680</v>
      </c>
      <c r="O66" s="17">
        <v>0</v>
      </c>
      <c r="P66" s="17">
        <v>0</v>
      </c>
      <c r="Q66" s="17">
        <v>0.45278400000000002</v>
      </c>
      <c r="R66" s="17">
        <v>2.0447E-2</v>
      </c>
      <c r="S66" s="17">
        <v>2.7071000000000001E-2</v>
      </c>
      <c r="T66" s="17">
        <v>6.6230000000000004E-3</v>
      </c>
      <c r="U66" s="17">
        <v>0.244674</v>
      </c>
      <c r="V66" s="17">
        <v>217.2</v>
      </c>
      <c r="W66" s="17">
        <v>5.6541000000000001E-2</v>
      </c>
      <c r="X66" s="17">
        <v>890</v>
      </c>
      <c r="Y66" s="17">
        <v>0</v>
      </c>
      <c r="Z66" s="17">
        <v>0</v>
      </c>
      <c r="AA66" s="17">
        <v>0.37642199999999998</v>
      </c>
      <c r="AB66" s="17">
        <v>0.84854799999999997</v>
      </c>
      <c r="AC66" s="17">
        <v>2.60675E-2</v>
      </c>
      <c r="AD66" s="17">
        <v>0.25</v>
      </c>
      <c r="AE66" s="17">
        <v>2132.8000000000002</v>
      </c>
    </row>
    <row r="67" spans="1:31">
      <c r="A67" s="17">
        <v>54</v>
      </c>
      <c r="B67" s="19">
        <v>0.43968750000000001</v>
      </c>
      <c r="C67" s="17">
        <v>11.1</v>
      </c>
      <c r="D67" s="17">
        <v>514.20000000000005</v>
      </c>
      <c r="E67" s="17">
        <v>4.2837E-2</v>
      </c>
      <c r="F67" s="17">
        <v>2.073</v>
      </c>
      <c r="G67" s="17">
        <v>0.56365699999999996</v>
      </c>
      <c r="H67" s="17">
        <v>2.0743000000000001E-2</v>
      </c>
      <c r="I67" s="17">
        <v>2.7300000000000001E-2</v>
      </c>
      <c r="J67" s="17">
        <v>6.5570000000000003E-3</v>
      </c>
      <c r="K67" s="17">
        <v>0.24018800000000001</v>
      </c>
      <c r="L67" s="17">
        <v>204.1</v>
      </c>
      <c r="M67" s="17">
        <v>0.22674</v>
      </c>
      <c r="N67" s="17">
        <v>1411</v>
      </c>
      <c r="O67" s="17">
        <v>0</v>
      </c>
      <c r="P67" s="17">
        <v>0</v>
      </c>
      <c r="Q67" s="17">
        <v>0.58252700000000002</v>
      </c>
      <c r="R67" s="17">
        <v>2.6471999999999999E-2</v>
      </c>
      <c r="S67" s="17">
        <v>3.4229999999999997E-2</v>
      </c>
      <c r="T67" s="17">
        <v>7.7580000000000001E-3</v>
      </c>
      <c r="U67" s="17">
        <v>0.22665399999999999</v>
      </c>
      <c r="V67" s="17">
        <v>397.6</v>
      </c>
      <c r="W67" s="17">
        <v>0.36838100000000001</v>
      </c>
      <c r="X67" s="17">
        <v>866</v>
      </c>
      <c r="Y67" s="17">
        <v>0</v>
      </c>
      <c r="Z67" s="17">
        <v>0</v>
      </c>
      <c r="AA67" s="17">
        <v>0.34869800000000001</v>
      </c>
      <c r="AB67" s="17">
        <v>0.47132299999999999</v>
      </c>
      <c r="AC67" s="17">
        <v>3.0128700000000001E-2</v>
      </c>
      <c r="AD67" s="17">
        <v>0.183916</v>
      </c>
      <c r="AE67" s="17">
        <v>4070.1</v>
      </c>
    </row>
    <row r="68" spans="1:31">
      <c r="A68" s="17">
        <v>55</v>
      </c>
      <c r="B68" s="19">
        <v>0.43973379629629633</v>
      </c>
      <c r="C68" s="17">
        <v>11.7</v>
      </c>
      <c r="D68" s="17">
        <v>522.29999999999995</v>
      </c>
      <c r="E68" s="17">
        <v>3.2094999999999999E-2</v>
      </c>
      <c r="F68" s="17">
        <v>1.5529999999999999</v>
      </c>
      <c r="G68" s="17">
        <v>0.13759199999999999</v>
      </c>
      <c r="H68" s="17">
        <v>2.1083000000000001E-2</v>
      </c>
      <c r="I68" s="17">
        <v>2.5252E-2</v>
      </c>
      <c r="J68" s="17">
        <v>4.169E-3</v>
      </c>
      <c r="K68" s="17">
        <v>0.16509199999999999</v>
      </c>
      <c r="L68" s="17">
        <v>548.5</v>
      </c>
      <c r="M68" s="17">
        <v>0.59756100000000001</v>
      </c>
      <c r="N68" s="17">
        <v>5942</v>
      </c>
      <c r="O68" s="17">
        <v>0</v>
      </c>
      <c r="P68" s="17">
        <v>0</v>
      </c>
      <c r="Q68" s="17">
        <v>0.48574400000000001</v>
      </c>
      <c r="R68" s="17">
        <v>1.9956999999999999E-2</v>
      </c>
      <c r="S68" s="17">
        <v>2.7418000000000001E-2</v>
      </c>
      <c r="T68" s="17">
        <v>7.4599999999999996E-3</v>
      </c>
      <c r="U68" s="17">
        <v>0.27210499999999999</v>
      </c>
      <c r="V68" s="17">
        <v>495.9</v>
      </c>
      <c r="W68" s="17">
        <v>2.4390000000000002E-3</v>
      </c>
      <c r="X68" s="17">
        <v>907</v>
      </c>
      <c r="Y68" s="17">
        <v>0</v>
      </c>
      <c r="Z68" s="17">
        <v>0</v>
      </c>
      <c r="AA68" s="17">
        <v>0.41862300000000002</v>
      </c>
      <c r="AB68" s="17">
        <v>0.91108699999999998</v>
      </c>
      <c r="AC68" s="17">
        <v>2.6754300000000002E-2</v>
      </c>
      <c r="AD68" s="17">
        <v>0.25</v>
      </c>
      <c r="AE68" s="17">
        <v>1514.3</v>
      </c>
    </row>
    <row r="69" spans="1:31">
      <c r="A69" s="17">
        <v>56</v>
      </c>
      <c r="B69" s="19">
        <v>0.43979166666666664</v>
      </c>
      <c r="C69" s="17">
        <v>13.5</v>
      </c>
      <c r="D69" s="17">
        <v>433.6</v>
      </c>
      <c r="E69" s="17">
        <v>5.1172000000000002E-2</v>
      </c>
      <c r="F69" s="17">
        <v>2.476</v>
      </c>
      <c r="G69" s="17">
        <v>0.383322</v>
      </c>
      <c r="H69" s="17">
        <v>2.1434000000000002E-2</v>
      </c>
      <c r="I69" s="17">
        <v>2.9249000000000001E-2</v>
      </c>
      <c r="J69" s="17">
        <v>7.816E-3</v>
      </c>
      <c r="K69" s="17">
        <v>0.26721099999999998</v>
      </c>
      <c r="L69" s="17">
        <v>586</v>
      </c>
      <c r="M69" s="17">
        <v>2.4390000000000002E-3</v>
      </c>
      <c r="N69" s="17">
        <v>3876</v>
      </c>
      <c r="O69" s="17">
        <v>0</v>
      </c>
      <c r="P69" s="17">
        <v>0</v>
      </c>
      <c r="Q69" s="17">
        <v>0.66662999999999994</v>
      </c>
      <c r="R69" s="17">
        <v>2.4381E-2</v>
      </c>
      <c r="S69" s="17">
        <v>3.4896999999999997E-2</v>
      </c>
      <c r="T69" s="17">
        <v>1.0515999999999999E-2</v>
      </c>
      <c r="U69" s="17">
        <v>0.301348</v>
      </c>
      <c r="V69" s="17">
        <v>582.9</v>
      </c>
      <c r="W69" s="17">
        <v>0.22372500000000001</v>
      </c>
      <c r="X69" s="17">
        <v>2385</v>
      </c>
      <c r="Y69" s="17">
        <v>0</v>
      </c>
      <c r="Z69" s="17">
        <v>0</v>
      </c>
      <c r="AA69" s="17">
        <v>0.46361200000000002</v>
      </c>
      <c r="AB69" s="17">
        <v>0.85568900000000003</v>
      </c>
      <c r="AC69" s="17">
        <v>3.3379600000000002E-2</v>
      </c>
      <c r="AD69" s="17">
        <v>0.25</v>
      </c>
      <c r="AE69" s="17">
        <v>1417.3</v>
      </c>
    </row>
    <row r="70" spans="1:31">
      <c r="A70" s="17">
        <v>57</v>
      </c>
      <c r="B70" s="19">
        <v>0.43984953703703705</v>
      </c>
      <c r="C70" s="17">
        <v>14.2</v>
      </c>
      <c r="D70" s="17">
        <v>400.5</v>
      </c>
      <c r="E70" s="17">
        <v>3.1154999999999999E-2</v>
      </c>
      <c r="F70" s="17">
        <v>1.508</v>
      </c>
      <c r="G70" s="17">
        <v>0.58633500000000005</v>
      </c>
      <c r="H70" s="17">
        <v>2.4669E-2</v>
      </c>
      <c r="I70" s="17">
        <v>3.1496999999999997E-2</v>
      </c>
      <c r="J70" s="17">
        <v>6.8279999999999999E-3</v>
      </c>
      <c r="K70" s="17">
        <v>0.21677199999999999</v>
      </c>
      <c r="L70" s="17">
        <v>363.1</v>
      </c>
      <c r="M70" s="17">
        <v>0.23161899999999999</v>
      </c>
      <c r="N70" s="17">
        <v>5887</v>
      </c>
      <c r="O70" s="17">
        <v>0</v>
      </c>
      <c r="P70" s="17">
        <v>0</v>
      </c>
      <c r="Q70" s="17">
        <v>0.37178800000000001</v>
      </c>
      <c r="R70" s="17">
        <v>2.2960000000000001E-2</v>
      </c>
      <c r="S70" s="17">
        <v>3.2098000000000002E-2</v>
      </c>
      <c r="T70" s="17">
        <v>9.1380000000000003E-3</v>
      </c>
      <c r="U70" s="17">
        <v>0.28468500000000002</v>
      </c>
      <c r="V70" s="17">
        <v>474.6</v>
      </c>
      <c r="W70" s="17">
        <v>2.4390000000000002E-3</v>
      </c>
      <c r="X70" s="17">
        <v>973</v>
      </c>
      <c r="Y70" s="17">
        <v>0</v>
      </c>
      <c r="Z70" s="17">
        <v>0</v>
      </c>
      <c r="AA70" s="17">
        <v>0.43797700000000001</v>
      </c>
      <c r="AB70" s="17">
        <v>0.83748100000000003</v>
      </c>
      <c r="AC70" s="17">
        <v>3.06126E-2</v>
      </c>
      <c r="AD70" s="17">
        <v>0.25</v>
      </c>
      <c r="AE70" s="17">
        <v>2287.3000000000002</v>
      </c>
    </row>
    <row r="71" spans="1:31">
      <c r="A71" s="17">
        <v>58</v>
      </c>
      <c r="B71" s="19">
        <v>0.43989583333333332</v>
      </c>
      <c r="C71" s="17">
        <v>15.1</v>
      </c>
      <c r="D71" s="17">
        <v>320.7</v>
      </c>
      <c r="E71" s="17">
        <v>0.106492</v>
      </c>
      <c r="F71" s="17">
        <v>5.1529999999999996</v>
      </c>
      <c r="G71" s="17">
        <v>0.25178499999999998</v>
      </c>
      <c r="H71" s="17">
        <v>2.8712000000000001E-2</v>
      </c>
      <c r="I71" s="17">
        <v>3.4472000000000003E-2</v>
      </c>
      <c r="J71" s="17">
        <v>5.7600000000000004E-3</v>
      </c>
      <c r="K71" s="17">
        <v>0.1671</v>
      </c>
      <c r="L71" s="17">
        <v>413.8</v>
      </c>
      <c r="M71" s="17">
        <v>0.59756100000000001</v>
      </c>
      <c r="N71" s="17">
        <v>1367</v>
      </c>
      <c r="O71" s="17">
        <v>0</v>
      </c>
      <c r="P71" s="17">
        <v>0</v>
      </c>
      <c r="Q71" s="17">
        <v>0.61204099999999995</v>
      </c>
      <c r="R71" s="17">
        <v>2.2487E-2</v>
      </c>
      <c r="S71" s="17">
        <v>3.5271999999999998E-2</v>
      </c>
      <c r="T71" s="17">
        <v>1.2784999999999999E-2</v>
      </c>
      <c r="U71" s="17">
        <v>0.36246400000000001</v>
      </c>
      <c r="V71" s="17">
        <v>817.1</v>
      </c>
      <c r="W71" s="17">
        <v>2.4390000000000002E-3</v>
      </c>
      <c r="X71" s="17">
        <v>1287</v>
      </c>
      <c r="Y71" s="17">
        <v>0</v>
      </c>
      <c r="Z71" s="17">
        <v>0</v>
      </c>
      <c r="AA71" s="17">
        <v>0.55763700000000005</v>
      </c>
      <c r="AB71" s="17">
        <v>0.52197000000000005</v>
      </c>
      <c r="AC71" s="17">
        <v>2.9160499999999999E-2</v>
      </c>
      <c r="AD71" s="17">
        <v>0.25</v>
      </c>
      <c r="AE71" s="17">
        <v>2007.1</v>
      </c>
    </row>
    <row r="72" spans="1:31">
      <c r="A72" s="17">
        <v>59</v>
      </c>
      <c r="B72" s="19">
        <v>0.43995370370370374</v>
      </c>
      <c r="C72" s="17">
        <v>15.8</v>
      </c>
      <c r="D72" s="17">
        <v>364.6</v>
      </c>
      <c r="E72" s="17">
        <v>0.13032199999999999</v>
      </c>
      <c r="F72" s="17">
        <v>6.306</v>
      </c>
      <c r="G72" s="17">
        <v>0.48557099999999997</v>
      </c>
      <c r="H72" s="17">
        <v>2.9512E-2</v>
      </c>
      <c r="I72" s="17">
        <v>3.7150000000000002E-2</v>
      </c>
      <c r="J72" s="17">
        <v>7.6379999999999998E-3</v>
      </c>
      <c r="K72" s="17">
        <v>0.20560100000000001</v>
      </c>
      <c r="L72" s="17">
        <v>469.6</v>
      </c>
      <c r="M72" s="17">
        <v>2.4390000000000002E-3</v>
      </c>
      <c r="N72" s="17">
        <v>853</v>
      </c>
      <c r="O72" s="17">
        <v>0</v>
      </c>
      <c r="P72" s="17">
        <v>0</v>
      </c>
      <c r="Q72" s="17">
        <v>0.74124599999999996</v>
      </c>
      <c r="R72" s="17">
        <v>2.5936000000000001E-2</v>
      </c>
      <c r="S72" s="17">
        <v>3.7529E-2</v>
      </c>
      <c r="T72" s="17">
        <v>1.1594E-2</v>
      </c>
      <c r="U72" s="17">
        <v>0.308921</v>
      </c>
      <c r="V72" s="17">
        <v>525.29999999999995</v>
      </c>
      <c r="W72" s="17">
        <v>2.4390000000000002E-3</v>
      </c>
      <c r="X72" s="17">
        <v>1687</v>
      </c>
      <c r="Y72" s="17">
        <v>0</v>
      </c>
      <c r="Z72" s="17">
        <v>0</v>
      </c>
      <c r="AA72" s="17">
        <v>0.47526200000000002</v>
      </c>
      <c r="AB72" s="17">
        <v>0.46789799999999998</v>
      </c>
      <c r="AC72" s="17">
        <v>3.1360199999999998E-2</v>
      </c>
      <c r="AD72" s="17">
        <v>0.25</v>
      </c>
      <c r="AE72" s="17">
        <v>1768.9</v>
      </c>
    </row>
    <row r="73" spans="1:31">
      <c r="A73" s="17">
        <v>60</v>
      </c>
      <c r="B73" s="19">
        <v>0.44001157407407404</v>
      </c>
      <c r="C73" s="17">
        <v>16.600000000000001</v>
      </c>
      <c r="D73" s="17">
        <v>327</v>
      </c>
      <c r="E73" s="17">
        <v>5.4502000000000002E-2</v>
      </c>
      <c r="F73" s="17">
        <v>2.637</v>
      </c>
      <c r="G73" s="17">
        <v>0.62655000000000005</v>
      </c>
      <c r="H73" s="17">
        <v>2.8218E-2</v>
      </c>
      <c r="I73" s="17">
        <v>3.8292E-2</v>
      </c>
      <c r="J73" s="17">
        <v>1.0074E-2</v>
      </c>
      <c r="K73" s="17">
        <v>0.26307999999999998</v>
      </c>
      <c r="L73" s="17">
        <v>259.8</v>
      </c>
      <c r="M73" s="17">
        <v>2.4390000000000002E-3</v>
      </c>
      <c r="N73" s="17">
        <v>1014</v>
      </c>
      <c r="O73" s="17">
        <v>0</v>
      </c>
      <c r="P73" s="17">
        <v>0</v>
      </c>
      <c r="Q73" s="17">
        <v>0.63144400000000001</v>
      </c>
      <c r="R73" s="17">
        <v>2.8601999999999999E-2</v>
      </c>
      <c r="S73" s="17">
        <v>3.6978999999999998E-2</v>
      </c>
      <c r="T73" s="17">
        <v>8.3759999999999998E-3</v>
      </c>
      <c r="U73" s="17">
        <v>0.22651499999999999</v>
      </c>
      <c r="V73" s="17">
        <v>548.5</v>
      </c>
      <c r="W73" s="17">
        <v>0.59756100000000001</v>
      </c>
      <c r="X73" s="17">
        <v>3516</v>
      </c>
      <c r="Y73" s="17">
        <v>0</v>
      </c>
      <c r="Z73" s="17">
        <v>0</v>
      </c>
      <c r="AA73" s="17">
        <v>0.34848499999999999</v>
      </c>
      <c r="AB73" s="17">
        <v>0.34153299999999998</v>
      </c>
      <c r="AC73" s="17">
        <v>3.1463100000000001E-2</v>
      </c>
      <c r="AD73" s="17">
        <v>0.23221700000000001</v>
      </c>
      <c r="AE73" s="17">
        <v>3197</v>
      </c>
    </row>
    <row r="74" spans="1:31">
      <c r="A74" s="17">
        <v>61</v>
      </c>
      <c r="B74" s="19">
        <v>0.44006944444444446</v>
      </c>
      <c r="C74" s="17">
        <v>17.8</v>
      </c>
      <c r="D74" s="17">
        <v>293.8</v>
      </c>
      <c r="E74" s="17">
        <v>0.10217900000000001</v>
      </c>
      <c r="F74" s="17">
        <v>4.944</v>
      </c>
      <c r="G74" s="17">
        <v>0.462974</v>
      </c>
      <c r="H74" s="17">
        <v>3.0374000000000002E-2</v>
      </c>
      <c r="I74" s="17">
        <v>3.7104999999999999E-2</v>
      </c>
      <c r="J74" s="17">
        <v>6.731E-3</v>
      </c>
      <c r="K74" s="17">
        <v>0.18141499999999999</v>
      </c>
      <c r="L74" s="17">
        <v>474.6</v>
      </c>
      <c r="M74" s="17">
        <v>0.59756100000000001</v>
      </c>
      <c r="N74" s="17">
        <v>1263</v>
      </c>
      <c r="O74" s="17">
        <v>0</v>
      </c>
      <c r="P74" s="17">
        <v>0</v>
      </c>
      <c r="Q74" s="17">
        <v>0.75700299999999998</v>
      </c>
      <c r="R74" s="17">
        <v>2.6726E-2</v>
      </c>
      <c r="S74" s="17">
        <v>3.9655000000000003E-2</v>
      </c>
      <c r="T74" s="17">
        <v>1.2929E-2</v>
      </c>
      <c r="U74" s="17">
        <v>0.32602799999999998</v>
      </c>
      <c r="V74" s="17">
        <v>594.20000000000005</v>
      </c>
      <c r="W74" s="17">
        <v>2.4390000000000002E-3</v>
      </c>
      <c r="X74" s="17">
        <v>1862</v>
      </c>
      <c r="Y74" s="17">
        <v>0</v>
      </c>
      <c r="Z74" s="17">
        <v>0</v>
      </c>
      <c r="AA74" s="17">
        <v>0.50158199999999997</v>
      </c>
      <c r="AB74" s="17">
        <v>0.514683</v>
      </c>
      <c r="AC74" s="17">
        <v>3.3380199999999999E-2</v>
      </c>
      <c r="AD74" s="17">
        <v>0.25</v>
      </c>
      <c r="AE74" s="17">
        <v>1750.1</v>
      </c>
    </row>
    <row r="75" spans="1:31">
      <c r="A75" s="17">
        <v>62</v>
      </c>
      <c r="B75" s="19">
        <v>0.44011574074074072</v>
      </c>
      <c r="C75" s="17">
        <v>18.600000000000001</v>
      </c>
      <c r="D75" s="17">
        <v>327.9</v>
      </c>
      <c r="E75" s="17">
        <v>0</v>
      </c>
      <c r="F75" s="17">
        <v>0</v>
      </c>
      <c r="G75" s="17">
        <v>0.51458899999999996</v>
      </c>
      <c r="H75" s="17">
        <v>3.0306E-2</v>
      </c>
      <c r="I75" s="17">
        <v>3.9024999999999997E-2</v>
      </c>
      <c r="J75" s="17">
        <v>8.7189999999999993E-3</v>
      </c>
      <c r="K75" s="17">
        <v>0.223412</v>
      </c>
      <c r="L75" s="17">
        <v>500.9</v>
      </c>
      <c r="M75" s="17">
        <v>2.4390000000000002E-3</v>
      </c>
      <c r="N75" s="17">
        <v>0</v>
      </c>
      <c r="O75" s="17">
        <v>0</v>
      </c>
      <c r="P75" s="17">
        <v>0</v>
      </c>
      <c r="Q75" s="17">
        <v>0.50542299999999996</v>
      </c>
      <c r="R75" s="17">
        <v>3.0068000000000001E-2</v>
      </c>
      <c r="S75" s="17">
        <v>4.1484E-2</v>
      </c>
      <c r="T75" s="17">
        <v>1.1417E-2</v>
      </c>
      <c r="U75" s="17">
        <v>0.27520600000000001</v>
      </c>
      <c r="V75" s="17">
        <v>453.3</v>
      </c>
      <c r="W75" s="17">
        <v>2.4390000000000002E-3</v>
      </c>
      <c r="X75" s="17">
        <v>3846</v>
      </c>
      <c r="Y75" s="17">
        <v>0</v>
      </c>
      <c r="Z75" s="17">
        <v>0</v>
      </c>
    </row>
    <row r="76" spans="1:31">
      <c r="A76" s="17">
        <v>63</v>
      </c>
      <c r="B76" s="19">
        <v>0.44017361111111114</v>
      </c>
      <c r="C76" s="17">
        <v>19.899999999999999</v>
      </c>
      <c r="D76" s="17">
        <v>255.3</v>
      </c>
      <c r="E76" s="17">
        <v>0</v>
      </c>
      <c r="F76" s="17">
        <v>0</v>
      </c>
      <c r="G76" s="17">
        <v>0.39529300000000001</v>
      </c>
      <c r="H76" s="17">
        <v>3.1702000000000001E-2</v>
      </c>
      <c r="I76" s="17">
        <v>3.6993999999999999E-2</v>
      </c>
      <c r="J76" s="17">
        <v>5.2919999999999998E-3</v>
      </c>
      <c r="K76" s="17">
        <v>0.14306099999999999</v>
      </c>
      <c r="L76" s="17">
        <v>427</v>
      </c>
      <c r="M76" s="17">
        <v>2.4390000000000002E-3</v>
      </c>
      <c r="N76" s="17">
        <v>0</v>
      </c>
      <c r="O76" s="17">
        <v>0</v>
      </c>
      <c r="P76" s="17">
        <v>0</v>
      </c>
      <c r="Q76" s="17">
        <v>0.71425499999999997</v>
      </c>
      <c r="R76" s="17">
        <v>2.8036999999999999E-2</v>
      </c>
      <c r="S76" s="17">
        <v>4.1230000000000003E-2</v>
      </c>
      <c r="T76" s="17">
        <v>1.3192000000000001E-2</v>
      </c>
      <c r="U76" s="17">
        <v>0.319969</v>
      </c>
      <c r="V76" s="17">
        <v>548.5</v>
      </c>
      <c r="W76" s="17">
        <v>2.4390000000000002E-3</v>
      </c>
      <c r="X76" s="17">
        <v>1165</v>
      </c>
      <c r="Y76" s="17">
        <v>0</v>
      </c>
      <c r="Z76" s="17">
        <v>0</v>
      </c>
    </row>
    <row r="77" spans="1:31">
      <c r="A77" s="17">
        <v>64</v>
      </c>
      <c r="B77" s="19">
        <v>0.44023148148148145</v>
      </c>
      <c r="C77" s="17">
        <v>20.9</v>
      </c>
      <c r="D77" s="17">
        <v>234.7</v>
      </c>
      <c r="E77" s="17">
        <v>9.6571000000000004E-2</v>
      </c>
      <c r="F77" s="17">
        <v>4.673</v>
      </c>
      <c r="G77" s="17">
        <v>0.54184200000000005</v>
      </c>
      <c r="H77" s="17">
        <v>3.6053000000000002E-2</v>
      </c>
      <c r="I77" s="17">
        <v>4.3991000000000002E-2</v>
      </c>
      <c r="J77" s="17">
        <v>7.9380000000000006E-3</v>
      </c>
      <c r="K77" s="17">
        <v>0.180455</v>
      </c>
      <c r="L77" s="17">
        <v>299.3</v>
      </c>
      <c r="M77" s="17">
        <v>0.13920199999999999</v>
      </c>
      <c r="N77" s="17">
        <v>857</v>
      </c>
      <c r="O77" s="17">
        <v>0</v>
      </c>
      <c r="P77" s="17">
        <v>0</v>
      </c>
      <c r="Q77" s="17">
        <v>0.74323899999999998</v>
      </c>
      <c r="R77" s="17">
        <v>2.8294E-2</v>
      </c>
      <c r="S77" s="17">
        <v>4.7516999999999997E-2</v>
      </c>
      <c r="T77" s="17">
        <v>1.9223000000000001E-2</v>
      </c>
      <c r="U77" s="17">
        <v>0.40454200000000001</v>
      </c>
      <c r="V77" s="17">
        <v>604.20000000000005</v>
      </c>
      <c r="W77" s="17">
        <v>2.4390000000000002E-3</v>
      </c>
      <c r="X77" s="17">
        <v>967</v>
      </c>
      <c r="Y77" s="17">
        <v>0</v>
      </c>
      <c r="Z77" s="17">
        <v>0</v>
      </c>
      <c r="AA77" s="17">
        <v>0.62237200000000004</v>
      </c>
      <c r="AB77" s="17">
        <v>0.26610600000000001</v>
      </c>
      <c r="AC77" s="17">
        <v>3.3409500000000002E-2</v>
      </c>
      <c r="AD77" s="17">
        <v>0.25</v>
      </c>
      <c r="AE77" s="17">
        <v>2775.4</v>
      </c>
    </row>
    <row r="78" spans="1:31">
      <c r="A78" s="17">
        <v>65</v>
      </c>
      <c r="B78" s="19">
        <v>0.44028935185185186</v>
      </c>
      <c r="C78" s="17">
        <v>22</v>
      </c>
      <c r="D78" s="17">
        <v>220.4</v>
      </c>
      <c r="E78" s="17">
        <v>4.8562000000000001E-2</v>
      </c>
      <c r="F78" s="17">
        <v>2.35</v>
      </c>
      <c r="G78" s="17">
        <v>0.51041000000000003</v>
      </c>
      <c r="H78" s="17">
        <v>3.6735999999999998E-2</v>
      </c>
      <c r="I78" s="17">
        <v>4.4233000000000001E-2</v>
      </c>
      <c r="J78" s="17">
        <v>7.4970000000000002E-3</v>
      </c>
      <c r="K78" s="17">
        <v>0.16947999999999999</v>
      </c>
      <c r="L78" s="17">
        <v>312.39999999999998</v>
      </c>
      <c r="M78" s="17">
        <v>0.13920199999999999</v>
      </c>
      <c r="N78" s="17">
        <v>2465</v>
      </c>
      <c r="O78" s="17">
        <v>0</v>
      </c>
      <c r="P78" s="17">
        <v>0</v>
      </c>
      <c r="Q78" s="17">
        <v>0.68357199999999996</v>
      </c>
      <c r="R78" s="17">
        <v>3.3033E-2</v>
      </c>
      <c r="S78" s="17">
        <v>4.7731000000000003E-2</v>
      </c>
      <c r="T78" s="17">
        <v>1.4699E-2</v>
      </c>
      <c r="U78" s="17">
        <v>0.30794700000000003</v>
      </c>
      <c r="V78" s="17">
        <v>379.4</v>
      </c>
      <c r="W78" s="17">
        <v>2.4390000000000002E-3</v>
      </c>
      <c r="X78" s="17">
        <v>1397</v>
      </c>
      <c r="Y78" s="17">
        <v>0</v>
      </c>
      <c r="Z78" s="17">
        <v>0</v>
      </c>
      <c r="AA78" s="17">
        <v>0.47376499999999999</v>
      </c>
      <c r="AB78" s="17">
        <v>0.50540399999999996</v>
      </c>
      <c r="AC78" s="17">
        <v>4.0461400000000002E-2</v>
      </c>
      <c r="AD78" s="17">
        <v>0.25</v>
      </c>
      <c r="AE78" s="17">
        <v>2658.5</v>
      </c>
    </row>
    <row r="79" spans="1:31">
      <c r="A79" s="17">
        <v>66</v>
      </c>
      <c r="B79" s="19">
        <v>0.44034722222222222</v>
      </c>
      <c r="C79" s="17">
        <v>22.9</v>
      </c>
      <c r="D79" s="17">
        <v>203.4</v>
      </c>
      <c r="E79" s="17">
        <v>5.5384999999999997E-2</v>
      </c>
      <c r="F79" s="17">
        <v>2.68</v>
      </c>
      <c r="G79" s="17">
        <v>0.49108400000000002</v>
      </c>
      <c r="H79" s="17">
        <v>3.5767E-2</v>
      </c>
      <c r="I79" s="17">
        <v>4.6933999999999997E-2</v>
      </c>
      <c r="J79" s="17">
        <v>1.1166000000000001E-2</v>
      </c>
      <c r="K79" s="17">
        <v>0.23791899999999999</v>
      </c>
      <c r="L79" s="17">
        <v>453.3</v>
      </c>
      <c r="M79" s="17">
        <v>4.8647999999999997E-2</v>
      </c>
      <c r="N79" s="17">
        <v>2382</v>
      </c>
      <c r="O79" s="17">
        <v>0</v>
      </c>
      <c r="P79" s="17">
        <v>0</v>
      </c>
      <c r="Q79" s="17">
        <v>0.80666599999999999</v>
      </c>
      <c r="R79" s="17">
        <v>3.6589999999999998E-2</v>
      </c>
      <c r="S79" s="17">
        <v>5.2364000000000001E-2</v>
      </c>
      <c r="T79" s="17">
        <v>1.5774E-2</v>
      </c>
      <c r="U79" s="17">
        <v>0.30123</v>
      </c>
      <c r="V79" s="17">
        <v>500.9</v>
      </c>
      <c r="W79" s="17">
        <v>8.9978000000000002E-2</v>
      </c>
      <c r="X79" s="17">
        <v>1348</v>
      </c>
      <c r="Y79" s="17">
        <v>0</v>
      </c>
      <c r="Z79" s="17">
        <v>0</v>
      </c>
      <c r="AA79" s="17">
        <v>0.46343000000000001</v>
      </c>
      <c r="AB79" s="17">
        <v>0.56928199999999995</v>
      </c>
      <c r="AC79" s="17">
        <v>4.5569800000000001E-2</v>
      </c>
      <c r="AD79" s="17">
        <v>0.25</v>
      </c>
      <c r="AE79" s="17">
        <v>1832.3</v>
      </c>
    </row>
    <row r="80" spans="1:31">
      <c r="A80" s="17">
        <v>67</v>
      </c>
      <c r="B80" s="19">
        <v>0.44039351851851855</v>
      </c>
      <c r="C80" s="17">
        <v>23.3</v>
      </c>
      <c r="D80" s="17">
        <v>190.8</v>
      </c>
      <c r="E80" s="17">
        <v>9.3417E-2</v>
      </c>
      <c r="F80" s="17">
        <v>4.5199999999999996</v>
      </c>
      <c r="G80" s="17">
        <v>0.57757000000000003</v>
      </c>
      <c r="H80" s="17">
        <v>3.5506999999999997E-2</v>
      </c>
      <c r="I80" s="17">
        <v>4.4770999999999998E-2</v>
      </c>
      <c r="J80" s="17">
        <v>9.2639999999999997E-3</v>
      </c>
      <c r="K80" s="17">
        <v>0.206928</v>
      </c>
      <c r="L80" s="17">
        <v>556.6</v>
      </c>
      <c r="M80" s="17">
        <v>0.28084199999999998</v>
      </c>
      <c r="N80" s="17">
        <v>945</v>
      </c>
      <c r="O80" s="17">
        <v>0</v>
      </c>
      <c r="P80" s="17">
        <v>0</v>
      </c>
      <c r="Q80" s="17">
        <v>0.76951800000000004</v>
      </c>
      <c r="R80" s="17">
        <v>3.1217000000000002E-2</v>
      </c>
      <c r="S80" s="17">
        <v>4.4893000000000002E-2</v>
      </c>
      <c r="T80" s="17">
        <v>1.3676000000000001E-2</v>
      </c>
      <c r="U80" s="17">
        <v>0.30464000000000002</v>
      </c>
      <c r="V80" s="17">
        <v>482.7</v>
      </c>
      <c r="W80" s="17">
        <v>2.4390000000000002E-3</v>
      </c>
      <c r="X80" s="17">
        <v>1440</v>
      </c>
      <c r="Y80" s="17">
        <v>0</v>
      </c>
      <c r="Z80" s="17">
        <v>0</v>
      </c>
      <c r="AA80" s="17">
        <v>0.46867599999999998</v>
      </c>
      <c r="AB80" s="17">
        <v>0.37654399999999999</v>
      </c>
      <c r="AC80" s="17">
        <v>3.6366900000000001E-2</v>
      </c>
      <c r="AD80" s="17">
        <v>0.25</v>
      </c>
      <c r="AE80" s="17">
        <v>1492.2</v>
      </c>
    </row>
    <row r="81" spans="1:31">
      <c r="A81" s="17">
        <v>68</v>
      </c>
      <c r="B81" s="19">
        <v>0.44045138888888885</v>
      </c>
      <c r="C81" s="17">
        <v>25.1</v>
      </c>
      <c r="D81" s="17">
        <v>173.8</v>
      </c>
      <c r="E81" s="17">
        <v>2.8655E-2</v>
      </c>
      <c r="F81" s="17">
        <v>1.387</v>
      </c>
      <c r="G81" s="17">
        <v>0.75220100000000001</v>
      </c>
      <c r="H81" s="17">
        <v>3.4816E-2</v>
      </c>
      <c r="I81" s="17">
        <v>4.5504000000000003E-2</v>
      </c>
      <c r="J81" s="17">
        <v>1.0688E-2</v>
      </c>
      <c r="K81" s="17">
        <v>0.23488100000000001</v>
      </c>
      <c r="L81" s="17">
        <v>432</v>
      </c>
      <c r="M81" s="17">
        <v>2.3104E-2</v>
      </c>
      <c r="N81" s="17">
        <v>5022</v>
      </c>
      <c r="O81" s="17">
        <v>0</v>
      </c>
      <c r="P81" s="17">
        <v>0</v>
      </c>
      <c r="Q81" s="17">
        <v>0.74020300000000006</v>
      </c>
      <c r="R81" s="17">
        <v>3.4786999999999998E-2</v>
      </c>
      <c r="S81" s="17">
        <v>4.7620000000000003E-2</v>
      </c>
      <c r="T81" s="17">
        <v>1.2833000000000001E-2</v>
      </c>
      <c r="U81" s="17">
        <v>0.26948499999999997</v>
      </c>
      <c r="V81" s="17">
        <v>469.6</v>
      </c>
      <c r="W81" s="17">
        <v>0.28084199999999998</v>
      </c>
      <c r="X81" s="17">
        <v>1186</v>
      </c>
      <c r="Y81" s="17">
        <v>0</v>
      </c>
      <c r="Z81" s="17">
        <v>0</v>
      </c>
      <c r="AA81" s="17">
        <v>0.41459200000000002</v>
      </c>
      <c r="AB81" s="17">
        <v>0.69417600000000002</v>
      </c>
      <c r="AC81" s="17">
        <v>4.3695699999999997E-2</v>
      </c>
      <c r="AD81" s="17">
        <v>0.25</v>
      </c>
      <c r="AE81" s="17">
        <v>1922.6</v>
      </c>
    </row>
    <row r="82" spans="1:31">
      <c r="A82" s="17">
        <v>69</v>
      </c>
      <c r="B82" s="19">
        <v>0.44050925925925927</v>
      </c>
      <c r="C82" s="17">
        <v>25.9</v>
      </c>
      <c r="D82" s="17">
        <v>160.4</v>
      </c>
      <c r="E82" s="17">
        <v>5.5149999999999998E-2</v>
      </c>
      <c r="F82" s="17">
        <v>2.669</v>
      </c>
      <c r="G82" s="17">
        <v>0.55509699999999995</v>
      </c>
      <c r="H82" s="17">
        <v>3.3538999999999999E-2</v>
      </c>
      <c r="I82" s="17">
        <v>4.2863999999999999E-2</v>
      </c>
      <c r="J82" s="17">
        <v>9.325E-3</v>
      </c>
      <c r="K82" s="17">
        <v>0.217556</v>
      </c>
      <c r="L82" s="17">
        <v>668.1</v>
      </c>
      <c r="M82" s="17">
        <v>2.4390000000000002E-3</v>
      </c>
      <c r="N82" s="17">
        <v>2356</v>
      </c>
      <c r="O82" s="17">
        <v>0</v>
      </c>
      <c r="P82" s="17">
        <v>0</v>
      </c>
      <c r="Q82" s="17">
        <v>0.74901300000000004</v>
      </c>
      <c r="R82" s="17">
        <v>3.2978E-2</v>
      </c>
      <c r="S82" s="17">
        <v>4.5809000000000002E-2</v>
      </c>
      <c r="T82" s="17">
        <v>1.2831E-2</v>
      </c>
      <c r="U82" s="17">
        <v>0.28010499999999999</v>
      </c>
      <c r="V82" s="17">
        <v>379.4</v>
      </c>
      <c r="W82" s="17">
        <v>2.4390000000000002E-3</v>
      </c>
      <c r="X82" s="17">
        <v>707</v>
      </c>
      <c r="Y82" s="17">
        <v>0</v>
      </c>
      <c r="Z82" s="17">
        <v>0</v>
      </c>
      <c r="AA82" s="17">
        <v>0.43092999999999998</v>
      </c>
      <c r="AB82" s="17">
        <v>0.60313000000000005</v>
      </c>
      <c r="AC82" s="17">
        <v>4.0716700000000002E-2</v>
      </c>
      <c r="AD82" s="17">
        <v>0.25</v>
      </c>
      <c r="AE82" s="17">
        <v>1243.2</v>
      </c>
    </row>
    <row r="83" spans="1:31">
      <c r="A83" s="17">
        <v>70</v>
      </c>
      <c r="B83" s="19">
        <v>0.44056712962962963</v>
      </c>
      <c r="C83" s="17">
        <v>26.2</v>
      </c>
      <c r="D83" s="17">
        <v>180.1</v>
      </c>
      <c r="E83" s="17">
        <v>0</v>
      </c>
      <c r="F83" s="17">
        <v>0</v>
      </c>
      <c r="G83" s="17">
        <v>0.74145899999999998</v>
      </c>
      <c r="H83" s="17">
        <v>3.8724000000000001E-2</v>
      </c>
      <c r="I83" s="17">
        <v>5.2367999999999998E-2</v>
      </c>
      <c r="J83" s="17">
        <v>1.3644E-2</v>
      </c>
      <c r="K83" s="17">
        <v>0.26053999999999999</v>
      </c>
      <c r="L83" s="17">
        <v>466.4</v>
      </c>
      <c r="M83" s="17">
        <v>2.4390000000000002E-3</v>
      </c>
      <c r="N83" s="17">
        <v>0</v>
      </c>
      <c r="O83" s="17">
        <v>0</v>
      </c>
      <c r="P83" s="17">
        <v>0</v>
      </c>
      <c r="Q83" s="17">
        <v>0.83370999999999995</v>
      </c>
      <c r="R83" s="17">
        <v>3.4013000000000002E-2</v>
      </c>
      <c r="S83" s="17">
        <v>5.2041999999999998E-2</v>
      </c>
      <c r="T83" s="17">
        <v>1.8029E-2</v>
      </c>
      <c r="U83" s="17">
        <v>0.34643000000000002</v>
      </c>
      <c r="V83" s="17">
        <v>517.1</v>
      </c>
      <c r="W83" s="17">
        <v>2.4390000000000002E-3</v>
      </c>
      <c r="X83" s="17">
        <v>1185</v>
      </c>
      <c r="Y83" s="17">
        <v>0</v>
      </c>
      <c r="Z83" s="17">
        <v>0</v>
      </c>
    </row>
    <row r="84" spans="1:31">
      <c r="A84" s="17">
        <v>71</v>
      </c>
      <c r="B84" s="19">
        <v>0.44061342592592595</v>
      </c>
      <c r="C84" s="17">
        <v>27.5</v>
      </c>
      <c r="D84" s="17">
        <v>155.9</v>
      </c>
      <c r="E84" s="17">
        <v>5.2338000000000003E-2</v>
      </c>
      <c r="F84" s="17">
        <v>2.5329999999999999</v>
      </c>
      <c r="G84" s="17">
        <v>0.72511700000000001</v>
      </c>
      <c r="H84" s="17">
        <v>3.7151000000000003E-2</v>
      </c>
      <c r="I84" s="17">
        <v>4.9141999999999998E-2</v>
      </c>
      <c r="J84" s="17">
        <v>1.1991E-2</v>
      </c>
      <c r="K84" s="17">
        <v>0.24399899999999999</v>
      </c>
      <c r="L84" s="17">
        <v>492.8</v>
      </c>
      <c r="M84" s="17">
        <v>0.134323</v>
      </c>
      <c r="N84" s="17">
        <v>3353</v>
      </c>
      <c r="O84" s="17">
        <v>0</v>
      </c>
      <c r="P84" s="17">
        <v>0</v>
      </c>
      <c r="Q84" s="17">
        <v>0.81542000000000003</v>
      </c>
      <c r="R84" s="17">
        <v>3.2550000000000003E-2</v>
      </c>
      <c r="S84" s="17">
        <v>5.2102999999999997E-2</v>
      </c>
      <c r="T84" s="17">
        <v>1.9553000000000001E-2</v>
      </c>
      <c r="U84" s="17">
        <v>0.37527199999999999</v>
      </c>
      <c r="V84" s="17">
        <v>633.6</v>
      </c>
      <c r="W84" s="17">
        <v>5.6541000000000001E-2</v>
      </c>
      <c r="X84" s="17">
        <v>2530</v>
      </c>
      <c r="Y84" s="17">
        <v>0</v>
      </c>
      <c r="Z84" s="17">
        <v>0</v>
      </c>
      <c r="AA84" s="17">
        <v>0.57734200000000002</v>
      </c>
      <c r="AB84" s="17">
        <v>0.60790699999999998</v>
      </c>
      <c r="AC84" s="17">
        <v>4.4436299999999998E-2</v>
      </c>
      <c r="AD84" s="17">
        <v>0.25</v>
      </c>
      <c r="AE84" s="17">
        <v>1685.6</v>
      </c>
    </row>
    <row r="85" spans="1:31">
      <c r="A85" s="17">
        <v>72</v>
      </c>
      <c r="B85" s="19">
        <v>0.44067129629629626</v>
      </c>
      <c r="C85" s="17">
        <v>28.6</v>
      </c>
      <c r="D85" s="17">
        <v>146.9</v>
      </c>
      <c r="E85" s="17">
        <v>6.1586000000000002E-2</v>
      </c>
      <c r="F85" s="17">
        <v>2.98</v>
      </c>
      <c r="G85" s="17">
        <v>0.813168</v>
      </c>
      <c r="H85" s="17">
        <v>4.0161000000000002E-2</v>
      </c>
      <c r="I85" s="17">
        <v>5.1475E-2</v>
      </c>
      <c r="J85" s="17">
        <v>1.1313999999999999E-2</v>
      </c>
      <c r="K85" s="17">
        <v>0.219802</v>
      </c>
      <c r="L85" s="17">
        <v>323.7</v>
      </c>
      <c r="M85" s="17">
        <v>3.5875999999999998E-2</v>
      </c>
      <c r="N85" s="17">
        <v>752</v>
      </c>
      <c r="O85" s="17">
        <v>0</v>
      </c>
      <c r="P85" s="17">
        <v>0</v>
      </c>
      <c r="Q85" s="17">
        <v>0.81974800000000003</v>
      </c>
      <c r="R85" s="17">
        <v>3.4048000000000002E-2</v>
      </c>
      <c r="S85" s="17">
        <v>5.1582000000000003E-2</v>
      </c>
      <c r="T85" s="17">
        <v>1.7534000000000001E-2</v>
      </c>
      <c r="U85" s="17">
        <v>0.33992</v>
      </c>
      <c r="V85" s="17">
        <v>548.5</v>
      </c>
      <c r="W85" s="17">
        <v>2.4390000000000002E-3</v>
      </c>
      <c r="X85" s="17">
        <v>2141</v>
      </c>
      <c r="Y85" s="17">
        <v>0</v>
      </c>
      <c r="Z85" s="17">
        <v>0</v>
      </c>
      <c r="AA85" s="17">
        <v>0.52295400000000003</v>
      </c>
      <c r="AB85" s="17">
        <v>0.17721799999999999</v>
      </c>
      <c r="AC85" s="17">
        <v>3.7155300000000002E-2</v>
      </c>
      <c r="AD85" s="17">
        <v>0.25</v>
      </c>
      <c r="AE85" s="17">
        <v>2566.1999999999998</v>
      </c>
    </row>
    <row r="86" spans="1:31">
      <c r="A86" s="17">
        <v>73</v>
      </c>
      <c r="B86" s="19">
        <v>0.44072916666666667</v>
      </c>
      <c r="C86" s="17">
        <v>30.2</v>
      </c>
      <c r="D86" s="17">
        <v>134.4</v>
      </c>
      <c r="E86" s="17">
        <v>7.5897000000000006E-2</v>
      </c>
      <c r="F86" s="17">
        <v>3.673</v>
      </c>
      <c r="G86" s="17">
        <v>0.69636200000000004</v>
      </c>
      <c r="H86" s="17">
        <v>4.0077000000000002E-2</v>
      </c>
      <c r="I86" s="17">
        <v>5.4711999999999997E-2</v>
      </c>
      <c r="J86" s="17">
        <v>1.4635E-2</v>
      </c>
      <c r="K86" s="17">
        <v>0.26749899999999999</v>
      </c>
      <c r="L86" s="17">
        <v>525.29999999999995</v>
      </c>
      <c r="M86" s="17">
        <v>2.4390000000000002E-3</v>
      </c>
      <c r="N86" s="17">
        <v>1414</v>
      </c>
      <c r="O86" s="17">
        <v>0</v>
      </c>
      <c r="P86" s="17">
        <v>0</v>
      </c>
      <c r="Q86" s="17">
        <v>0.91364999999999996</v>
      </c>
      <c r="R86" s="17">
        <v>4.1778999999999997E-2</v>
      </c>
      <c r="S86" s="17">
        <v>6.6500000000000004E-2</v>
      </c>
      <c r="T86" s="17">
        <v>2.4721E-2</v>
      </c>
      <c r="U86" s="17">
        <v>0.37174099999999999</v>
      </c>
      <c r="V86" s="17">
        <v>548.5</v>
      </c>
      <c r="W86" s="17">
        <v>2.4390000000000002E-3</v>
      </c>
      <c r="X86" s="17">
        <v>1733</v>
      </c>
      <c r="Y86" s="17">
        <v>0</v>
      </c>
      <c r="Z86" s="17">
        <v>0</v>
      </c>
      <c r="AA86" s="17">
        <v>0.57191000000000003</v>
      </c>
      <c r="AB86" s="17">
        <v>0.37539800000000001</v>
      </c>
      <c r="AC86" s="17">
        <v>5.1059300000000002E-2</v>
      </c>
      <c r="AD86" s="17">
        <v>0.25</v>
      </c>
      <c r="AE86" s="17">
        <v>1581.2</v>
      </c>
    </row>
    <row r="87" spans="1:31">
      <c r="A87" s="17">
        <v>74</v>
      </c>
      <c r="B87" s="19">
        <v>0.44078703703703703</v>
      </c>
      <c r="C87" s="17">
        <v>30.4</v>
      </c>
      <c r="D87" s="17">
        <v>133.5</v>
      </c>
      <c r="E87" s="17">
        <v>1.9389E-2</v>
      </c>
      <c r="F87" s="17">
        <v>0.93799999999999994</v>
      </c>
      <c r="G87" s="17">
        <v>0.77095000000000002</v>
      </c>
      <c r="H87" s="17">
        <v>3.6922000000000003E-2</v>
      </c>
      <c r="I87" s="17">
        <v>5.0846000000000002E-2</v>
      </c>
      <c r="J87" s="17">
        <v>1.3924000000000001E-2</v>
      </c>
      <c r="K87" s="17">
        <v>0.27384900000000001</v>
      </c>
      <c r="L87" s="17">
        <v>487.7</v>
      </c>
      <c r="M87" s="17">
        <v>3.8891000000000002E-2</v>
      </c>
      <c r="N87" s="17">
        <v>11776</v>
      </c>
      <c r="O87" s="17">
        <v>0</v>
      </c>
      <c r="P87" s="17">
        <v>0</v>
      </c>
      <c r="Q87" s="17">
        <v>0.85849399999999998</v>
      </c>
      <c r="R87" s="17">
        <v>3.8538999999999997E-2</v>
      </c>
      <c r="S87" s="17">
        <v>6.0323000000000002E-2</v>
      </c>
      <c r="T87" s="17">
        <v>2.1784000000000001E-2</v>
      </c>
      <c r="U87" s="17">
        <v>0.361124</v>
      </c>
      <c r="V87" s="17">
        <v>504</v>
      </c>
      <c r="W87" s="17">
        <v>2.4390000000000002E-3</v>
      </c>
      <c r="X87" s="17">
        <v>966</v>
      </c>
      <c r="Y87" s="17">
        <v>0</v>
      </c>
      <c r="Z87" s="17">
        <v>0</v>
      </c>
      <c r="AA87" s="17">
        <v>0.55557500000000004</v>
      </c>
      <c r="AB87" s="17">
        <v>0.82191199999999998</v>
      </c>
      <c r="AC87" s="17">
        <v>5.6443800000000002E-2</v>
      </c>
      <c r="AD87" s="17">
        <v>0.25</v>
      </c>
      <c r="AE87" s="17">
        <v>1702.9</v>
      </c>
    </row>
    <row r="88" spans="1:31">
      <c r="A88" s="17">
        <v>75</v>
      </c>
      <c r="B88" s="19">
        <v>0.44083333333333335</v>
      </c>
      <c r="C88" s="17">
        <v>31.5</v>
      </c>
      <c r="D88" s="17">
        <v>129.9</v>
      </c>
      <c r="E88" s="17">
        <v>5.2344000000000002E-2</v>
      </c>
      <c r="F88" s="17">
        <v>2.5329999999999999</v>
      </c>
      <c r="G88" s="17">
        <v>0.88917299999999999</v>
      </c>
      <c r="H88" s="17">
        <v>4.1655999999999999E-2</v>
      </c>
      <c r="I88" s="17">
        <v>6.3596E-2</v>
      </c>
      <c r="J88" s="17">
        <v>2.1940000000000001E-2</v>
      </c>
      <c r="K88" s="17">
        <v>0.34499099999999999</v>
      </c>
      <c r="L88" s="17">
        <v>538.4</v>
      </c>
      <c r="M88" s="17">
        <v>2.4390000000000002E-3</v>
      </c>
      <c r="N88" s="17">
        <v>3171</v>
      </c>
      <c r="O88" s="17">
        <v>0</v>
      </c>
      <c r="P88" s="17">
        <v>0</v>
      </c>
      <c r="Q88" s="17">
        <v>0.825569</v>
      </c>
      <c r="R88" s="17">
        <v>3.9673E-2</v>
      </c>
      <c r="S88" s="17">
        <v>6.3721E-2</v>
      </c>
      <c r="T88" s="17">
        <v>2.4048E-2</v>
      </c>
      <c r="U88" s="17">
        <v>0.37739400000000001</v>
      </c>
      <c r="V88" s="17">
        <v>591.1</v>
      </c>
      <c r="W88" s="17">
        <v>2.4390000000000002E-3</v>
      </c>
      <c r="X88" s="17">
        <v>3558</v>
      </c>
      <c r="Y88" s="17">
        <v>0</v>
      </c>
      <c r="Z88" s="17">
        <v>0</v>
      </c>
      <c r="AA88" s="17">
        <v>0.58060699999999998</v>
      </c>
      <c r="AB88" s="17">
        <v>0.57177599999999995</v>
      </c>
      <c r="AC88" s="17">
        <v>5.3423100000000001E-2</v>
      </c>
      <c r="AD88" s="17">
        <v>0.25</v>
      </c>
      <c r="AE88" s="17">
        <v>1542.6</v>
      </c>
    </row>
    <row r="89" spans="1:31">
      <c r="A89" s="17">
        <v>76</v>
      </c>
      <c r="B89" s="19">
        <v>0.44089120370370366</v>
      </c>
      <c r="C89" s="17">
        <v>33.5</v>
      </c>
      <c r="D89" s="17">
        <v>108.4</v>
      </c>
      <c r="E89" s="17">
        <v>6.7266999999999993E-2</v>
      </c>
      <c r="F89" s="17">
        <v>3.2549999999999999</v>
      </c>
      <c r="G89" s="17">
        <v>0.80405199999999999</v>
      </c>
      <c r="H89" s="17">
        <v>3.8714999999999999E-2</v>
      </c>
      <c r="I89" s="17">
        <v>5.8103000000000002E-2</v>
      </c>
      <c r="J89" s="17">
        <v>1.9387999999999999E-2</v>
      </c>
      <c r="K89" s="17">
        <v>0.33367999999999998</v>
      </c>
      <c r="L89" s="17">
        <v>572.9</v>
      </c>
      <c r="M89" s="17">
        <v>2.4390000000000002E-3</v>
      </c>
      <c r="N89" s="17">
        <v>1393</v>
      </c>
      <c r="O89" s="17">
        <v>0</v>
      </c>
      <c r="P89" s="17">
        <v>0</v>
      </c>
      <c r="Q89" s="17">
        <v>0.92993300000000001</v>
      </c>
      <c r="R89" s="17">
        <v>4.1284000000000001E-2</v>
      </c>
      <c r="S89" s="17">
        <v>6.4082E-2</v>
      </c>
      <c r="T89" s="17">
        <v>2.2797999999999999E-2</v>
      </c>
      <c r="U89" s="17">
        <v>0.35576099999999999</v>
      </c>
      <c r="V89" s="17">
        <v>448.3</v>
      </c>
      <c r="W89" s="17">
        <v>2.4390000000000002E-3</v>
      </c>
      <c r="X89" s="17">
        <v>1078</v>
      </c>
      <c r="Y89" s="17">
        <v>0</v>
      </c>
      <c r="Z89" s="17">
        <v>0</v>
      </c>
      <c r="AA89" s="17">
        <v>0.54732400000000003</v>
      </c>
      <c r="AB89" s="17">
        <v>0.34249800000000002</v>
      </c>
      <c r="AC89" s="17">
        <v>4.9092700000000003E-2</v>
      </c>
      <c r="AD89" s="17">
        <v>0.25</v>
      </c>
      <c r="AE89" s="17">
        <v>1449.8</v>
      </c>
    </row>
    <row r="90" spans="1:31">
      <c r="A90" s="17">
        <v>77</v>
      </c>
      <c r="B90" s="19">
        <v>0.44094907407407408</v>
      </c>
      <c r="C90" s="17">
        <v>33.1</v>
      </c>
      <c r="D90" s="17">
        <v>108.4</v>
      </c>
      <c r="E90" s="17">
        <v>1.238E-2</v>
      </c>
      <c r="F90" s="17">
        <v>0.59899999999999998</v>
      </c>
      <c r="G90" s="17">
        <v>0.69931699999999997</v>
      </c>
      <c r="H90" s="17">
        <v>4.3485999999999997E-2</v>
      </c>
      <c r="I90" s="17">
        <v>6.5018999999999993E-2</v>
      </c>
      <c r="J90" s="17">
        <v>2.1533E-2</v>
      </c>
      <c r="K90" s="17">
        <v>0.33118300000000001</v>
      </c>
      <c r="L90" s="17">
        <v>702.5</v>
      </c>
      <c r="M90" s="17">
        <v>2.4390000000000002E-3</v>
      </c>
      <c r="N90" s="17">
        <v>19898</v>
      </c>
      <c r="O90" s="17">
        <v>0</v>
      </c>
      <c r="P90" s="17">
        <v>0</v>
      </c>
      <c r="Q90" s="17">
        <v>0.86438899999999996</v>
      </c>
      <c r="R90" s="17">
        <v>4.2694000000000003E-2</v>
      </c>
      <c r="S90" s="17">
        <v>6.6226999999999994E-2</v>
      </c>
      <c r="T90" s="17">
        <v>2.3533999999999999E-2</v>
      </c>
      <c r="U90" s="17">
        <v>0.355346</v>
      </c>
      <c r="V90" s="17">
        <v>448.3</v>
      </c>
      <c r="W90" s="17">
        <v>2.4390000000000002E-3</v>
      </c>
      <c r="X90" s="17">
        <v>985</v>
      </c>
      <c r="Y90" s="17">
        <v>0</v>
      </c>
      <c r="Z90" s="17">
        <v>0</v>
      </c>
      <c r="AA90" s="17">
        <v>0.54668499999999998</v>
      </c>
      <c r="AB90" s="17">
        <v>0.90120699999999998</v>
      </c>
      <c r="AC90" s="17">
        <v>6.3902500000000001E-2</v>
      </c>
      <c r="AD90" s="17">
        <v>0.25</v>
      </c>
      <c r="AE90" s="17">
        <v>1182.3</v>
      </c>
    </row>
    <row r="91" spans="1:31">
      <c r="A91" s="17">
        <v>78</v>
      </c>
      <c r="B91" s="19">
        <v>0.44100694444444444</v>
      </c>
      <c r="C91" s="17">
        <v>35.200000000000003</v>
      </c>
      <c r="D91" s="17">
        <v>96.8</v>
      </c>
      <c r="E91" s="17">
        <v>1.0437E-2</v>
      </c>
      <c r="F91" s="17">
        <v>0.505</v>
      </c>
      <c r="G91" s="17">
        <v>0.77568000000000004</v>
      </c>
      <c r="H91" s="17">
        <v>3.8758000000000001E-2</v>
      </c>
      <c r="I91" s="17">
        <v>6.2574000000000005E-2</v>
      </c>
      <c r="J91" s="17">
        <v>2.3816E-2</v>
      </c>
      <c r="K91" s="17">
        <v>0.38060100000000002</v>
      </c>
      <c r="L91" s="17">
        <v>641.79999999999995</v>
      </c>
      <c r="M91" s="17">
        <v>2.4390000000000002E-3</v>
      </c>
      <c r="N91" s="17">
        <v>27085</v>
      </c>
      <c r="O91" s="17">
        <v>0</v>
      </c>
      <c r="P91" s="17">
        <v>0</v>
      </c>
      <c r="Q91" s="17">
        <v>0.90677099999999999</v>
      </c>
      <c r="R91" s="17">
        <v>4.3559E-2</v>
      </c>
      <c r="S91" s="17">
        <v>7.3057999999999998E-2</v>
      </c>
      <c r="T91" s="17">
        <v>2.9499000000000001E-2</v>
      </c>
      <c r="U91" s="17">
        <v>0.40377299999999999</v>
      </c>
      <c r="V91" s="17">
        <v>504</v>
      </c>
      <c r="W91" s="17">
        <v>2.4390000000000002E-3</v>
      </c>
      <c r="X91" s="17">
        <v>5019</v>
      </c>
      <c r="Y91" s="17">
        <v>0</v>
      </c>
      <c r="Z91" s="17">
        <v>0</v>
      </c>
      <c r="AA91" s="17">
        <v>0.62118899999999999</v>
      </c>
      <c r="AB91" s="17">
        <v>0.910107</v>
      </c>
      <c r="AC91" s="17">
        <v>7.0406399999999994E-2</v>
      </c>
      <c r="AD91" s="17">
        <v>0.25</v>
      </c>
      <c r="AE91" s="17">
        <v>1294.2</v>
      </c>
    </row>
    <row r="92" spans="1:31">
      <c r="A92" s="17">
        <v>79</v>
      </c>
      <c r="B92" s="19">
        <v>0.44105324074074076</v>
      </c>
      <c r="C92" s="17">
        <v>35.299999999999997</v>
      </c>
      <c r="D92" s="17">
        <v>90.5</v>
      </c>
      <c r="E92" s="17">
        <v>0</v>
      </c>
      <c r="F92" s="17">
        <v>0</v>
      </c>
      <c r="G92" s="17">
        <v>0.83185100000000001</v>
      </c>
      <c r="H92" s="17">
        <v>5.2602000000000003E-2</v>
      </c>
      <c r="I92" s="17">
        <v>7.6953999999999995E-2</v>
      </c>
      <c r="J92" s="17">
        <v>2.4351999999999999E-2</v>
      </c>
      <c r="K92" s="17">
        <v>0.31644899999999998</v>
      </c>
      <c r="L92" s="17">
        <v>525.29999999999995</v>
      </c>
      <c r="M92" s="17">
        <v>2.4390000000000002E-3</v>
      </c>
      <c r="N92" s="17">
        <v>0</v>
      </c>
      <c r="O92" s="17">
        <v>0</v>
      </c>
      <c r="P92" s="17">
        <v>0</v>
      </c>
      <c r="Q92" s="17">
        <v>0.92889600000000005</v>
      </c>
      <c r="R92" s="17">
        <v>4.7454000000000003E-2</v>
      </c>
      <c r="S92" s="17">
        <v>8.0854999999999996E-2</v>
      </c>
      <c r="T92" s="17">
        <v>3.3402000000000001E-2</v>
      </c>
      <c r="U92" s="17">
        <v>0.41310200000000002</v>
      </c>
      <c r="V92" s="17">
        <v>569.79999999999995</v>
      </c>
      <c r="W92" s="17">
        <v>2.4390000000000002E-3</v>
      </c>
      <c r="X92" s="17">
        <v>723</v>
      </c>
      <c r="Y92" s="17">
        <v>0</v>
      </c>
      <c r="Z92" s="17">
        <v>0</v>
      </c>
    </row>
    <row r="93" spans="1:31">
      <c r="A93" s="17">
        <v>80</v>
      </c>
      <c r="B93" s="19">
        <v>0.44111111111111106</v>
      </c>
      <c r="C93" s="17">
        <v>36.4</v>
      </c>
      <c r="D93" s="17">
        <v>86</v>
      </c>
      <c r="E93" s="17">
        <v>3.2259999999999997E-2</v>
      </c>
      <c r="F93" s="17">
        <v>1.5609999999999999</v>
      </c>
      <c r="G93" s="17">
        <v>0.859429</v>
      </c>
      <c r="H93" s="17">
        <v>4.7662000000000003E-2</v>
      </c>
      <c r="I93" s="17">
        <v>6.9983000000000004E-2</v>
      </c>
      <c r="J93" s="17">
        <v>2.232E-2</v>
      </c>
      <c r="K93" s="17">
        <v>0.31893899999999997</v>
      </c>
      <c r="L93" s="17">
        <v>445.2</v>
      </c>
      <c r="M93" s="17">
        <v>2.4390000000000002E-3</v>
      </c>
      <c r="N93" s="17">
        <v>4531</v>
      </c>
      <c r="O93" s="17">
        <v>0</v>
      </c>
      <c r="P93" s="17">
        <v>0</v>
      </c>
      <c r="Q93" s="17">
        <v>0.88277700000000003</v>
      </c>
      <c r="R93" s="17">
        <v>4.5243999999999999E-2</v>
      </c>
      <c r="S93" s="17">
        <v>7.2041999999999995E-2</v>
      </c>
      <c r="T93" s="17">
        <v>2.6797999999999999E-2</v>
      </c>
      <c r="U93" s="17">
        <v>0.37198100000000001</v>
      </c>
      <c r="V93" s="17">
        <v>479.6</v>
      </c>
      <c r="W93" s="17">
        <v>2.4390000000000002E-3</v>
      </c>
      <c r="X93" s="17">
        <v>1270</v>
      </c>
      <c r="Y93" s="17">
        <v>0</v>
      </c>
      <c r="Z93" s="17">
        <v>0</v>
      </c>
      <c r="AA93" s="17">
        <v>0.57227899999999998</v>
      </c>
      <c r="AB93" s="17">
        <v>0.51083699999999999</v>
      </c>
      <c r="AC93" s="17">
        <v>5.8933399999999997E-2</v>
      </c>
      <c r="AD93" s="17">
        <v>0.25</v>
      </c>
      <c r="AE93" s="17">
        <v>1865.8</v>
      </c>
    </row>
    <row r="94" spans="1:31">
      <c r="A94" s="17">
        <v>81</v>
      </c>
      <c r="B94" s="19">
        <v>0.44116898148148148</v>
      </c>
      <c r="C94" s="17">
        <v>37.5</v>
      </c>
      <c r="D94" s="17">
        <v>80.599999999999994</v>
      </c>
      <c r="E94" s="17">
        <v>4.3131999999999997E-2</v>
      </c>
      <c r="F94" s="17">
        <v>2.0870000000000002</v>
      </c>
      <c r="G94" s="17">
        <v>0.86088799999999999</v>
      </c>
      <c r="H94" s="17">
        <v>5.0485000000000002E-2</v>
      </c>
      <c r="I94" s="17">
        <v>7.3939000000000005E-2</v>
      </c>
      <c r="J94" s="17">
        <v>2.3453999999999999E-2</v>
      </c>
      <c r="K94" s="17">
        <v>0.31720799999999999</v>
      </c>
      <c r="L94" s="17">
        <v>379.4</v>
      </c>
      <c r="M94" s="17">
        <v>2.4390000000000002E-3</v>
      </c>
      <c r="N94" s="17">
        <v>2210</v>
      </c>
      <c r="O94" s="17">
        <v>0</v>
      </c>
      <c r="P94" s="17">
        <v>0</v>
      </c>
      <c r="Q94" s="17">
        <v>0.92239199999999999</v>
      </c>
      <c r="R94" s="17">
        <v>4.4982000000000001E-2</v>
      </c>
      <c r="S94" s="17">
        <v>7.8695000000000001E-2</v>
      </c>
      <c r="T94" s="17">
        <v>3.3713E-2</v>
      </c>
      <c r="U94" s="17">
        <v>0.42840499999999998</v>
      </c>
      <c r="V94" s="17">
        <v>548.5</v>
      </c>
      <c r="W94" s="17">
        <v>2.4390000000000002E-3</v>
      </c>
      <c r="X94" s="17">
        <v>869</v>
      </c>
      <c r="Y94" s="17">
        <v>0</v>
      </c>
      <c r="Z94" s="17">
        <v>0</v>
      </c>
      <c r="AA94" s="17">
        <v>0.65908500000000003</v>
      </c>
      <c r="AB94" s="17">
        <v>0.28922900000000001</v>
      </c>
      <c r="AC94" s="17">
        <v>5.4732599999999999E-2</v>
      </c>
      <c r="AD94" s="17">
        <v>0.25</v>
      </c>
      <c r="AE94" s="17">
        <v>2189.3000000000002</v>
      </c>
    </row>
    <row r="95" spans="1:31">
      <c r="A95" s="17">
        <v>82</v>
      </c>
      <c r="B95" s="19">
        <v>0.44122685185185184</v>
      </c>
      <c r="C95" s="17">
        <v>38.4</v>
      </c>
      <c r="D95" s="17">
        <v>69</v>
      </c>
      <c r="E95" s="17">
        <v>4.8389000000000001E-2</v>
      </c>
      <c r="F95" s="17">
        <v>2.3420000000000001</v>
      </c>
      <c r="G95" s="17">
        <v>0.88163599999999998</v>
      </c>
      <c r="H95" s="17">
        <v>0.05</v>
      </c>
      <c r="I95" s="17">
        <v>7.5105000000000005E-2</v>
      </c>
      <c r="J95" s="17">
        <v>2.5104000000000001E-2</v>
      </c>
      <c r="K95" s="17">
        <v>0.33426</v>
      </c>
      <c r="L95" s="17">
        <v>445.2</v>
      </c>
      <c r="M95" s="17">
        <v>2.4390000000000002E-3</v>
      </c>
      <c r="N95" s="17">
        <v>1397</v>
      </c>
      <c r="O95" s="17">
        <v>0</v>
      </c>
      <c r="P95" s="17">
        <v>0</v>
      </c>
      <c r="Q95" s="17">
        <v>0.92072900000000002</v>
      </c>
      <c r="R95" s="17">
        <v>4.4340999999999998E-2</v>
      </c>
      <c r="S95" s="17">
        <v>7.7537999999999996E-2</v>
      </c>
      <c r="T95" s="17">
        <v>3.3196999999999997E-2</v>
      </c>
      <c r="U95" s="17">
        <v>0.428143</v>
      </c>
      <c r="V95" s="17">
        <v>517.1</v>
      </c>
      <c r="W95" s="17">
        <v>2.4390000000000002E-3</v>
      </c>
      <c r="X95" s="17">
        <v>3345</v>
      </c>
      <c r="Y95" s="17">
        <v>0</v>
      </c>
      <c r="Z95" s="17">
        <v>0</v>
      </c>
      <c r="AA95" s="17">
        <v>0.65868199999999999</v>
      </c>
      <c r="AB95" s="17">
        <v>0.205206</v>
      </c>
      <c r="AC95" s="17">
        <v>5.1152999999999997E-2</v>
      </c>
      <c r="AD95" s="17">
        <v>0.25</v>
      </c>
      <c r="AE95" s="17">
        <v>1865.8</v>
      </c>
    </row>
    <row r="96" spans="1:31">
      <c r="A96" s="17">
        <v>83</v>
      </c>
      <c r="B96" s="19">
        <v>0.44128472222222226</v>
      </c>
      <c r="C96" s="17">
        <v>39.5</v>
      </c>
      <c r="D96" s="17">
        <v>63.6</v>
      </c>
      <c r="E96" s="17">
        <v>3.5145999999999997E-2</v>
      </c>
      <c r="F96" s="17">
        <v>1.7010000000000001</v>
      </c>
      <c r="G96" s="17">
        <v>0.88798600000000005</v>
      </c>
      <c r="H96" s="17">
        <v>4.7855000000000002E-2</v>
      </c>
      <c r="I96" s="17">
        <v>7.5233999999999995E-2</v>
      </c>
      <c r="J96" s="17">
        <v>2.7380000000000002E-2</v>
      </c>
      <c r="K96" s="17">
        <v>0.36392799999999997</v>
      </c>
      <c r="L96" s="17">
        <v>509</v>
      </c>
      <c r="M96" s="17">
        <v>2.4390000000000002E-3</v>
      </c>
      <c r="N96" s="17">
        <v>3589</v>
      </c>
      <c r="O96" s="17">
        <v>0</v>
      </c>
      <c r="P96" s="17">
        <v>0</v>
      </c>
      <c r="Q96" s="17">
        <v>0.89404600000000001</v>
      </c>
      <c r="R96" s="17">
        <v>4.3815E-2</v>
      </c>
      <c r="S96" s="17">
        <v>7.2831999999999994E-2</v>
      </c>
      <c r="T96" s="17">
        <v>2.9017000000000001E-2</v>
      </c>
      <c r="U96" s="17">
        <v>0.39840900000000001</v>
      </c>
      <c r="V96" s="17">
        <v>495.9</v>
      </c>
      <c r="W96" s="17">
        <v>2.4390000000000002E-3</v>
      </c>
      <c r="X96" s="17">
        <v>3693</v>
      </c>
      <c r="Y96" s="17">
        <v>0</v>
      </c>
      <c r="Z96" s="17">
        <v>0</v>
      </c>
      <c r="AA96" s="17">
        <v>0.61293799999999998</v>
      </c>
      <c r="AB96" s="17">
        <v>0.41162900000000002</v>
      </c>
      <c r="AC96" s="17">
        <v>5.5759299999999998E-2</v>
      </c>
      <c r="AD96" s="17">
        <v>0.25</v>
      </c>
      <c r="AE96" s="17">
        <v>1631.7</v>
      </c>
    </row>
    <row r="97" spans="1:31">
      <c r="A97" s="17">
        <v>84</v>
      </c>
      <c r="B97" s="19">
        <v>0.44133101851851847</v>
      </c>
      <c r="C97" s="17">
        <v>40.799999999999997</v>
      </c>
      <c r="D97" s="17">
        <v>59.1</v>
      </c>
      <c r="E97" s="17">
        <v>4.0785000000000002E-2</v>
      </c>
      <c r="F97" s="17">
        <v>1.974</v>
      </c>
      <c r="G97" s="17">
        <v>0.92790700000000004</v>
      </c>
      <c r="H97" s="17">
        <v>4.7015000000000001E-2</v>
      </c>
      <c r="I97" s="17">
        <v>7.8770000000000007E-2</v>
      </c>
      <c r="J97" s="17">
        <v>3.1753999999999998E-2</v>
      </c>
      <c r="K97" s="17">
        <v>0.40312999999999999</v>
      </c>
      <c r="L97" s="17">
        <v>509</v>
      </c>
      <c r="M97" s="17">
        <v>2.4390000000000002E-3</v>
      </c>
      <c r="N97" s="17">
        <v>1993</v>
      </c>
      <c r="O97" s="17">
        <v>0</v>
      </c>
      <c r="P97" s="17">
        <v>0</v>
      </c>
      <c r="Q97" s="17">
        <v>0.924871</v>
      </c>
      <c r="R97" s="17">
        <v>4.3462000000000001E-2</v>
      </c>
      <c r="S97" s="17">
        <v>7.2234000000000007E-2</v>
      </c>
      <c r="T97" s="17">
        <v>2.8771999999999999E-2</v>
      </c>
      <c r="U97" s="17">
        <v>0.39831800000000001</v>
      </c>
      <c r="V97" s="17">
        <v>522.20000000000005</v>
      </c>
      <c r="W97" s="17">
        <v>2.4390000000000002E-3</v>
      </c>
      <c r="X97" s="17">
        <v>745</v>
      </c>
      <c r="Y97" s="17">
        <v>0</v>
      </c>
      <c r="Z97" s="17">
        <v>0</v>
      </c>
      <c r="AA97" s="17">
        <v>0.61279700000000004</v>
      </c>
      <c r="AB97" s="17">
        <v>0.265322</v>
      </c>
      <c r="AC97" s="17">
        <v>5.1095500000000002E-2</v>
      </c>
      <c r="AD97" s="17">
        <v>0.25</v>
      </c>
      <c r="AE97" s="17">
        <v>1631.7</v>
      </c>
    </row>
    <row r="98" spans="1:31">
      <c r="A98" s="17">
        <v>85</v>
      </c>
      <c r="B98" s="19">
        <v>0.44138888888888889</v>
      </c>
      <c r="C98" s="17">
        <v>41.2</v>
      </c>
      <c r="D98" s="17">
        <v>59.1</v>
      </c>
      <c r="E98" s="17">
        <v>4.5282000000000003E-2</v>
      </c>
      <c r="F98" s="17">
        <v>2.1909999999999998</v>
      </c>
      <c r="G98" s="17">
        <v>0.89471100000000003</v>
      </c>
      <c r="H98" s="17">
        <v>4.6545000000000003E-2</v>
      </c>
      <c r="I98" s="17">
        <v>7.6185000000000003E-2</v>
      </c>
      <c r="J98" s="17">
        <v>2.9641000000000001E-2</v>
      </c>
      <c r="K98" s="17">
        <v>0.38905800000000001</v>
      </c>
      <c r="L98" s="17">
        <v>482.7</v>
      </c>
      <c r="M98" s="17">
        <v>2.4390000000000002E-3</v>
      </c>
      <c r="N98" s="17">
        <v>1299</v>
      </c>
      <c r="O98" s="17">
        <v>0</v>
      </c>
      <c r="P98" s="17">
        <v>0</v>
      </c>
      <c r="Q98" s="17">
        <v>0.94760500000000003</v>
      </c>
      <c r="R98" s="17">
        <v>4.6830999999999998E-2</v>
      </c>
      <c r="S98" s="17">
        <v>8.0617999999999995E-2</v>
      </c>
      <c r="T98" s="17">
        <v>3.3786999999999998E-2</v>
      </c>
      <c r="U98" s="17">
        <v>0.41909600000000002</v>
      </c>
      <c r="V98" s="17">
        <v>535.29999999999995</v>
      </c>
      <c r="W98" s="17">
        <v>2.4390000000000002E-3</v>
      </c>
      <c r="X98" s="17">
        <v>1369</v>
      </c>
      <c r="Y98" s="17">
        <v>0</v>
      </c>
      <c r="Z98" s="17">
        <v>0</v>
      </c>
      <c r="AA98" s="17">
        <v>0.64476299999999998</v>
      </c>
      <c r="AB98" s="17">
        <v>0.18251100000000001</v>
      </c>
      <c r="AC98" s="17">
        <v>5.2997500000000003E-2</v>
      </c>
      <c r="AD98" s="17">
        <v>0.25</v>
      </c>
      <c r="AE98" s="17">
        <v>1720.6</v>
      </c>
    </row>
    <row r="99" spans="1:31">
      <c r="A99" s="17">
        <v>86</v>
      </c>
      <c r="B99" s="19">
        <v>0.44144675925925925</v>
      </c>
      <c r="C99" s="17">
        <v>42.8</v>
      </c>
      <c r="D99" s="17">
        <v>57.3</v>
      </c>
      <c r="E99" s="17">
        <v>4.0827000000000002E-2</v>
      </c>
      <c r="F99" s="17">
        <v>1.976</v>
      </c>
      <c r="G99" s="17">
        <v>0.91405700000000001</v>
      </c>
      <c r="H99" s="17">
        <v>5.0986999999999998E-2</v>
      </c>
      <c r="I99" s="17">
        <v>8.2234000000000002E-2</v>
      </c>
      <c r="J99" s="17">
        <v>3.1248000000000001E-2</v>
      </c>
      <c r="K99" s="17">
        <v>0.37998399999999999</v>
      </c>
      <c r="L99" s="17">
        <v>535.29999999999995</v>
      </c>
      <c r="M99" s="17">
        <v>2.4390000000000002E-3</v>
      </c>
      <c r="N99" s="17">
        <v>2760</v>
      </c>
      <c r="O99" s="17">
        <v>0</v>
      </c>
      <c r="P99" s="17">
        <v>0</v>
      </c>
      <c r="Q99" s="17">
        <v>0.94222899999999998</v>
      </c>
      <c r="R99" s="17">
        <v>4.5075999999999998E-2</v>
      </c>
      <c r="S99" s="17">
        <v>7.9603999999999994E-2</v>
      </c>
      <c r="T99" s="17">
        <v>3.4528000000000003E-2</v>
      </c>
      <c r="U99" s="17">
        <v>0.43375000000000002</v>
      </c>
      <c r="V99" s="17">
        <v>530.29999999999995</v>
      </c>
      <c r="W99" s="17">
        <v>2.4390000000000002E-3</v>
      </c>
      <c r="X99" s="17">
        <v>1239</v>
      </c>
      <c r="Y99" s="17">
        <v>0</v>
      </c>
      <c r="Z99" s="17">
        <v>0</v>
      </c>
      <c r="AA99" s="17">
        <v>0.66730800000000001</v>
      </c>
      <c r="AB99" s="17">
        <v>0.33777699999999999</v>
      </c>
      <c r="AC99" s="17">
        <v>5.6738900000000002E-2</v>
      </c>
      <c r="AD99" s="17">
        <v>0.25</v>
      </c>
      <c r="AE99" s="17">
        <v>1551.5</v>
      </c>
    </row>
    <row r="100" spans="1:31">
      <c r="A100" s="17">
        <v>87</v>
      </c>
      <c r="B100" s="19">
        <v>0.44150462962962966</v>
      </c>
      <c r="C100" s="17">
        <v>43.2</v>
      </c>
      <c r="D100" s="17">
        <v>55.5</v>
      </c>
      <c r="E100" s="17">
        <v>4.0797E-2</v>
      </c>
      <c r="F100" s="17">
        <v>1.974</v>
      </c>
      <c r="G100" s="17">
        <v>0.93284299999999998</v>
      </c>
      <c r="H100" s="17">
        <v>4.3888000000000003E-2</v>
      </c>
      <c r="I100" s="17">
        <v>7.2997000000000006E-2</v>
      </c>
      <c r="J100" s="17">
        <v>2.9107999999999998E-2</v>
      </c>
      <c r="K100" s="17">
        <v>0.39876499999999998</v>
      </c>
      <c r="L100" s="17">
        <v>474.6</v>
      </c>
      <c r="M100" s="17">
        <v>2.4390000000000002E-3</v>
      </c>
      <c r="N100" s="17">
        <v>1124</v>
      </c>
      <c r="O100" s="17">
        <v>0</v>
      </c>
      <c r="P100" s="17">
        <v>0</v>
      </c>
      <c r="Q100" s="17">
        <v>0.93360500000000002</v>
      </c>
      <c r="R100" s="17">
        <v>4.8411999999999997E-2</v>
      </c>
      <c r="S100" s="17">
        <v>7.9866999999999994E-2</v>
      </c>
      <c r="T100" s="17">
        <v>3.1454999999999997E-2</v>
      </c>
      <c r="U100" s="17">
        <v>0.39384000000000002</v>
      </c>
      <c r="V100" s="17">
        <v>556.6</v>
      </c>
      <c r="W100" s="17">
        <v>2.4390000000000002E-3</v>
      </c>
      <c r="X100" s="17">
        <v>1124</v>
      </c>
      <c r="Y100" s="17">
        <v>0</v>
      </c>
      <c r="Z100" s="17">
        <v>0</v>
      </c>
      <c r="AA100" s="17">
        <v>0.605908</v>
      </c>
      <c r="AB100" s="17">
        <v>0.15138299999999999</v>
      </c>
      <c r="AC100" s="17">
        <v>5.3174100000000002E-2</v>
      </c>
      <c r="AD100" s="17">
        <v>0.25</v>
      </c>
      <c r="AE100" s="17">
        <v>1750.1</v>
      </c>
    </row>
    <row r="101" spans="1:31">
      <c r="A101" s="17">
        <v>88</v>
      </c>
      <c r="B101" s="19">
        <v>0.44155092592592587</v>
      </c>
      <c r="C101" s="17">
        <v>44.8</v>
      </c>
      <c r="D101" s="17">
        <v>53.8</v>
      </c>
      <c r="E101" s="17">
        <v>4.7704999999999997E-2</v>
      </c>
      <c r="F101" s="17">
        <v>2.3079999999999998</v>
      </c>
      <c r="G101" s="17">
        <v>0.93376300000000001</v>
      </c>
      <c r="H101" s="17">
        <v>5.2417999999999999E-2</v>
      </c>
      <c r="I101" s="17">
        <v>8.4780999999999995E-2</v>
      </c>
      <c r="J101" s="17">
        <v>3.2363000000000003E-2</v>
      </c>
      <c r="K101" s="17">
        <v>0.38172600000000001</v>
      </c>
      <c r="L101" s="17">
        <v>479.6</v>
      </c>
      <c r="M101" s="17">
        <v>2.4390000000000002E-3</v>
      </c>
      <c r="N101" s="17">
        <v>657</v>
      </c>
      <c r="O101" s="17">
        <v>0</v>
      </c>
      <c r="P101" s="17">
        <v>0</v>
      </c>
      <c r="Q101" s="17">
        <v>0.93201599999999996</v>
      </c>
      <c r="R101" s="17">
        <v>4.5714999999999999E-2</v>
      </c>
      <c r="S101" s="17">
        <v>8.1685999999999995E-2</v>
      </c>
      <c r="T101" s="17">
        <v>3.5970000000000002E-2</v>
      </c>
      <c r="U101" s="17">
        <v>0.44035000000000002</v>
      </c>
      <c r="V101" s="17">
        <v>594.20000000000005</v>
      </c>
      <c r="W101" s="17">
        <v>2.4390000000000002E-3</v>
      </c>
      <c r="X101" s="17">
        <v>811</v>
      </c>
      <c r="Y101" s="17">
        <v>0</v>
      </c>
      <c r="Z101" s="17">
        <v>0</v>
      </c>
      <c r="AA101" s="17">
        <v>0.67746200000000001</v>
      </c>
      <c r="AB101" s="17">
        <v>9.2533400000000002E-2</v>
      </c>
      <c r="AC101" s="17">
        <v>4.9043700000000003E-2</v>
      </c>
      <c r="AD101" s="17">
        <v>0.25</v>
      </c>
      <c r="AE101" s="17">
        <v>1731.8</v>
      </c>
    </row>
    <row r="102" spans="1:31">
      <c r="A102" s="17">
        <v>89</v>
      </c>
      <c r="B102" s="19">
        <v>0.44160879629629629</v>
      </c>
      <c r="C102" s="17">
        <v>45.3</v>
      </c>
      <c r="D102" s="17">
        <v>48.4</v>
      </c>
      <c r="E102" s="17">
        <v>4.0850999999999998E-2</v>
      </c>
      <c r="F102" s="17">
        <v>1.9770000000000001</v>
      </c>
      <c r="G102" s="17">
        <v>0.91716600000000004</v>
      </c>
      <c r="H102" s="17">
        <v>4.4521999999999999E-2</v>
      </c>
      <c r="I102" s="17">
        <v>7.3064000000000004E-2</v>
      </c>
      <c r="J102" s="17">
        <v>2.8542000000000001E-2</v>
      </c>
      <c r="K102" s="17">
        <v>0.39064199999999999</v>
      </c>
      <c r="L102" s="17">
        <v>514</v>
      </c>
      <c r="M102" s="17">
        <v>2.4390000000000002E-3</v>
      </c>
      <c r="N102" s="17">
        <v>1712</v>
      </c>
      <c r="O102" s="17">
        <v>0</v>
      </c>
      <c r="P102" s="17">
        <v>0</v>
      </c>
      <c r="Q102" s="17">
        <v>0.92855500000000002</v>
      </c>
      <c r="R102" s="17">
        <v>3.8434999999999997E-2</v>
      </c>
      <c r="S102" s="17">
        <v>6.9333000000000006E-2</v>
      </c>
      <c r="T102" s="17">
        <v>3.0897999999999998E-2</v>
      </c>
      <c r="U102" s="17">
        <v>0.44564799999999999</v>
      </c>
      <c r="V102" s="17">
        <v>572.9</v>
      </c>
      <c r="W102" s="17">
        <v>2.4390000000000002E-3</v>
      </c>
      <c r="X102" s="17">
        <v>1254</v>
      </c>
      <c r="Y102" s="17">
        <v>0</v>
      </c>
      <c r="Z102" s="17">
        <v>0</v>
      </c>
      <c r="AA102" s="17">
        <v>0.685612</v>
      </c>
      <c r="AB102" s="17">
        <v>0.203989</v>
      </c>
      <c r="AC102" s="17">
        <v>4.4737800000000001E-2</v>
      </c>
      <c r="AD102" s="17">
        <v>0.25</v>
      </c>
      <c r="AE102" s="17">
        <v>1615.8</v>
      </c>
    </row>
    <row r="103" spans="1:31">
      <c r="A103" s="17">
        <v>90</v>
      </c>
      <c r="B103" s="19">
        <v>0.44166666666666665</v>
      </c>
      <c r="C103" s="17">
        <v>46.4</v>
      </c>
      <c r="D103" s="17">
        <v>48.4</v>
      </c>
      <c r="E103" s="17">
        <v>3.2472000000000001E-2</v>
      </c>
      <c r="F103" s="17">
        <v>1.571</v>
      </c>
      <c r="G103" s="17">
        <v>0.91259800000000002</v>
      </c>
      <c r="H103" s="17">
        <v>4.8991E-2</v>
      </c>
      <c r="I103" s="17">
        <v>7.9638E-2</v>
      </c>
      <c r="J103" s="17">
        <v>3.0647000000000001E-2</v>
      </c>
      <c r="K103" s="17">
        <v>0.38482499999999997</v>
      </c>
      <c r="L103" s="17">
        <v>538.4</v>
      </c>
      <c r="M103" s="17">
        <v>2.4390000000000002E-3</v>
      </c>
      <c r="N103" s="17">
        <v>3649</v>
      </c>
      <c r="O103" s="17">
        <v>0</v>
      </c>
      <c r="P103" s="17">
        <v>0</v>
      </c>
      <c r="Q103" s="17">
        <v>0.94052000000000002</v>
      </c>
      <c r="R103" s="17">
        <v>4.2800999999999999E-2</v>
      </c>
      <c r="S103" s="17">
        <v>7.4208999999999997E-2</v>
      </c>
      <c r="T103" s="17">
        <v>3.1407999999999998E-2</v>
      </c>
      <c r="U103" s="17">
        <v>0.423234</v>
      </c>
      <c r="V103" s="17">
        <v>525.29999999999995</v>
      </c>
      <c r="W103" s="17">
        <v>2.4390000000000002E-3</v>
      </c>
      <c r="X103" s="17">
        <v>1631</v>
      </c>
      <c r="Y103" s="17">
        <v>0</v>
      </c>
      <c r="Z103" s="17">
        <v>0</v>
      </c>
      <c r="AA103" s="17">
        <v>0.65112999999999999</v>
      </c>
      <c r="AB103" s="17">
        <v>0.36393700000000001</v>
      </c>
      <c r="AC103" s="17">
        <v>5.4231799999999997E-2</v>
      </c>
      <c r="AD103" s="17">
        <v>0.25</v>
      </c>
      <c r="AE103" s="17">
        <v>1542.6</v>
      </c>
    </row>
    <row r="104" spans="1:31">
      <c r="A104" s="17">
        <v>91</v>
      </c>
      <c r="B104" s="19">
        <v>0.44172453703703707</v>
      </c>
      <c r="C104" s="17">
        <v>48.3</v>
      </c>
      <c r="D104" s="17">
        <v>42.1</v>
      </c>
      <c r="E104" s="17">
        <v>3.2287999999999997E-2</v>
      </c>
      <c r="F104" s="17">
        <v>1.5620000000000001</v>
      </c>
      <c r="G104" s="17">
        <v>0.87973000000000001</v>
      </c>
      <c r="H104" s="17">
        <v>4.6131999999999999E-2</v>
      </c>
      <c r="I104" s="17">
        <v>7.5096999999999997E-2</v>
      </c>
      <c r="J104" s="17">
        <v>2.8965000000000001E-2</v>
      </c>
      <c r="K104" s="17">
        <v>0.38570199999999999</v>
      </c>
      <c r="L104" s="17">
        <v>572.9</v>
      </c>
      <c r="M104" s="17">
        <v>2.4390000000000002E-3</v>
      </c>
      <c r="N104" s="17">
        <v>3514</v>
      </c>
      <c r="O104" s="17">
        <v>0</v>
      </c>
      <c r="P104" s="17">
        <v>0</v>
      </c>
      <c r="Q104" s="17">
        <v>0.88901300000000005</v>
      </c>
      <c r="R104" s="17">
        <v>3.9649999999999998E-2</v>
      </c>
      <c r="S104" s="17">
        <v>7.0373000000000005E-2</v>
      </c>
      <c r="T104" s="17">
        <v>3.0723E-2</v>
      </c>
      <c r="U104" s="17">
        <v>0.43657600000000002</v>
      </c>
      <c r="V104" s="17">
        <v>633.6</v>
      </c>
      <c r="W104" s="17">
        <v>2.4390000000000002E-3</v>
      </c>
      <c r="X104" s="17">
        <v>1316</v>
      </c>
      <c r="Y104" s="17">
        <v>0</v>
      </c>
      <c r="Z104" s="17">
        <v>0</v>
      </c>
      <c r="AA104" s="17">
        <v>0.67165600000000003</v>
      </c>
      <c r="AB104" s="17">
        <v>0.337895</v>
      </c>
      <c r="AC104" s="17">
        <v>5.0030900000000003E-2</v>
      </c>
      <c r="AD104" s="17">
        <v>0.25</v>
      </c>
      <c r="AE104" s="17">
        <v>1449.8</v>
      </c>
    </row>
    <row r="105" spans="1:31">
      <c r="A105" s="17">
        <v>92</v>
      </c>
      <c r="B105" s="19">
        <v>0.44177083333333328</v>
      </c>
      <c r="C105" s="17">
        <v>47.7</v>
      </c>
      <c r="D105" s="17">
        <v>43</v>
      </c>
      <c r="E105" s="17">
        <v>3.4948E-2</v>
      </c>
      <c r="F105" s="17">
        <v>1.6910000000000001</v>
      </c>
      <c r="G105" s="17">
        <v>0.898204</v>
      </c>
      <c r="H105" s="17">
        <v>4.6619000000000001E-2</v>
      </c>
      <c r="I105" s="17">
        <v>7.5773999999999994E-2</v>
      </c>
      <c r="J105" s="17">
        <v>2.9153999999999999E-2</v>
      </c>
      <c r="K105" s="17">
        <v>0.38475799999999999</v>
      </c>
      <c r="L105" s="17">
        <v>469.6</v>
      </c>
      <c r="M105" s="17">
        <v>2.4390000000000002E-3</v>
      </c>
      <c r="N105" s="17">
        <v>1302</v>
      </c>
      <c r="O105" s="17">
        <v>0</v>
      </c>
      <c r="P105" s="17">
        <v>0</v>
      </c>
      <c r="Q105" s="17">
        <v>0.97532600000000003</v>
      </c>
      <c r="R105" s="17">
        <v>4.8162999999999997E-2</v>
      </c>
      <c r="S105" s="17">
        <v>8.4931999999999994E-2</v>
      </c>
      <c r="T105" s="17">
        <v>3.6769000000000003E-2</v>
      </c>
      <c r="U105" s="17">
        <v>0.432921</v>
      </c>
      <c r="V105" s="17">
        <v>548.5</v>
      </c>
      <c r="W105" s="17">
        <v>0.105765</v>
      </c>
      <c r="X105" s="17">
        <v>1006</v>
      </c>
      <c r="Y105" s="17">
        <v>0</v>
      </c>
      <c r="Z105" s="17">
        <v>0</v>
      </c>
      <c r="AA105" s="17">
        <v>0.66603299999999999</v>
      </c>
      <c r="AB105" s="17">
        <v>0.136658</v>
      </c>
      <c r="AC105" s="17">
        <v>5.3187600000000002E-2</v>
      </c>
      <c r="AD105" s="17">
        <v>0.25</v>
      </c>
      <c r="AE105" s="17">
        <v>1768.9</v>
      </c>
    </row>
    <row r="106" spans="1:31">
      <c r="A106" s="17">
        <v>93</v>
      </c>
      <c r="B106" s="19">
        <v>0.4418287037037037</v>
      </c>
      <c r="C106" s="17">
        <v>49</v>
      </c>
      <c r="D106" s="17">
        <v>40.299999999999997</v>
      </c>
      <c r="E106" s="17">
        <v>3.4780999999999999E-2</v>
      </c>
      <c r="F106" s="17">
        <v>1.6830000000000001</v>
      </c>
      <c r="G106" s="17">
        <v>0.91112499999999996</v>
      </c>
      <c r="H106" s="17">
        <v>4.3693000000000003E-2</v>
      </c>
      <c r="I106" s="17">
        <v>7.0512000000000005E-2</v>
      </c>
      <c r="J106" s="17">
        <v>2.6818999999999999E-2</v>
      </c>
      <c r="K106" s="17">
        <v>0.38034699999999999</v>
      </c>
      <c r="L106" s="17">
        <v>509</v>
      </c>
      <c r="M106" s="17">
        <v>2.4390000000000002E-3</v>
      </c>
      <c r="N106" s="17">
        <v>1838</v>
      </c>
      <c r="O106" s="17">
        <v>0</v>
      </c>
      <c r="P106" s="17">
        <v>0</v>
      </c>
      <c r="Q106" s="17">
        <v>0.950013</v>
      </c>
      <c r="R106" s="17">
        <v>4.7410000000000001E-2</v>
      </c>
      <c r="S106" s="17">
        <v>8.6066000000000004E-2</v>
      </c>
      <c r="T106" s="17">
        <v>3.8655000000000002E-2</v>
      </c>
      <c r="U106" s="17">
        <v>0.44913799999999998</v>
      </c>
      <c r="V106" s="17">
        <v>577.9</v>
      </c>
      <c r="W106" s="17">
        <v>2.4390000000000002E-3</v>
      </c>
      <c r="X106" s="17">
        <v>1537</v>
      </c>
      <c r="Y106" s="17">
        <v>0</v>
      </c>
      <c r="Z106" s="17">
        <v>0</v>
      </c>
      <c r="AA106" s="17">
        <v>0.69098099999999996</v>
      </c>
      <c r="AB106" s="17">
        <v>0.18507999999999999</v>
      </c>
      <c r="AC106" s="17">
        <v>5.4564799999999997E-2</v>
      </c>
      <c r="AD106" s="17">
        <v>0.25</v>
      </c>
      <c r="AE106" s="17">
        <v>1631.7</v>
      </c>
    </row>
    <row r="107" spans="1:31">
      <c r="A107" s="17">
        <v>94</v>
      </c>
      <c r="B107" s="19">
        <v>0.44188657407407406</v>
      </c>
      <c r="C107" s="17">
        <v>50.3</v>
      </c>
      <c r="D107" s="17">
        <v>36.700000000000003</v>
      </c>
      <c r="E107" s="17">
        <v>3.1777E-2</v>
      </c>
      <c r="F107" s="17">
        <v>1.538</v>
      </c>
      <c r="G107" s="17">
        <v>0.925956</v>
      </c>
      <c r="H107" s="17">
        <v>4.6082999999999999E-2</v>
      </c>
      <c r="I107" s="17">
        <v>7.6843999999999996E-2</v>
      </c>
      <c r="J107" s="17">
        <v>3.0761E-2</v>
      </c>
      <c r="K107" s="17">
        <v>0.40030900000000003</v>
      </c>
      <c r="L107" s="17">
        <v>538.4</v>
      </c>
      <c r="M107" s="17">
        <v>2.4390000000000002E-3</v>
      </c>
      <c r="N107" s="17">
        <v>3158</v>
      </c>
      <c r="O107" s="17">
        <v>0</v>
      </c>
      <c r="P107" s="17">
        <v>0</v>
      </c>
      <c r="Q107" s="17">
        <v>0.92259899999999995</v>
      </c>
      <c r="R107" s="17">
        <v>3.7834E-2</v>
      </c>
      <c r="S107" s="17">
        <v>7.2397000000000003E-2</v>
      </c>
      <c r="T107" s="17">
        <v>3.4563999999999998E-2</v>
      </c>
      <c r="U107" s="17">
        <v>0.47741699999999998</v>
      </c>
      <c r="V107" s="17">
        <v>607.29999999999995</v>
      </c>
      <c r="W107" s="17">
        <v>2.4390000000000002E-3</v>
      </c>
      <c r="X107" s="17">
        <v>693</v>
      </c>
      <c r="Y107" s="17">
        <v>0</v>
      </c>
      <c r="Z107" s="17">
        <v>0</v>
      </c>
      <c r="AA107" s="17">
        <v>0.73448800000000003</v>
      </c>
      <c r="AB107" s="17">
        <v>0.27322299999999999</v>
      </c>
      <c r="AC107" s="17">
        <v>4.7277300000000001E-2</v>
      </c>
      <c r="AD107" s="17">
        <v>0.25</v>
      </c>
      <c r="AE107" s="17">
        <v>1542.6</v>
      </c>
    </row>
    <row r="108" spans="1:31">
      <c r="A108" s="17">
        <v>95</v>
      </c>
      <c r="B108" s="19">
        <v>0.44194444444444447</v>
      </c>
      <c r="C108" s="17">
        <v>51.4</v>
      </c>
      <c r="D108" s="17">
        <v>34</v>
      </c>
      <c r="E108" s="17">
        <v>3.2275999999999999E-2</v>
      </c>
      <c r="F108" s="17">
        <v>1.5620000000000001</v>
      </c>
      <c r="G108" s="17">
        <v>0.90384200000000003</v>
      </c>
      <c r="H108" s="17">
        <v>4.0218999999999998E-2</v>
      </c>
      <c r="I108" s="17">
        <v>7.0405999999999996E-2</v>
      </c>
      <c r="J108" s="17">
        <v>3.0186999999999999E-2</v>
      </c>
      <c r="K108" s="17">
        <v>0.42875099999999999</v>
      </c>
      <c r="L108" s="17">
        <v>569.79999999999995</v>
      </c>
      <c r="M108" s="17">
        <v>2.4390000000000002E-3</v>
      </c>
      <c r="N108" s="17">
        <v>2249</v>
      </c>
      <c r="O108" s="17">
        <v>0</v>
      </c>
      <c r="P108" s="17">
        <v>0</v>
      </c>
      <c r="Q108" s="17">
        <v>0.92577100000000001</v>
      </c>
      <c r="R108" s="17">
        <v>4.1140000000000003E-2</v>
      </c>
      <c r="S108" s="17">
        <v>7.5306999999999999E-2</v>
      </c>
      <c r="T108" s="17">
        <v>3.4167000000000003E-2</v>
      </c>
      <c r="U108" s="17">
        <v>0.45370700000000003</v>
      </c>
      <c r="V108" s="17">
        <v>514</v>
      </c>
      <c r="W108" s="17">
        <v>2.4390000000000002E-3</v>
      </c>
      <c r="X108" s="17">
        <v>1097</v>
      </c>
      <c r="Y108" s="17">
        <v>0</v>
      </c>
      <c r="Z108" s="17">
        <v>0</v>
      </c>
      <c r="AA108" s="17">
        <v>0.69801000000000002</v>
      </c>
      <c r="AB108" s="17">
        <v>0.20799999999999999</v>
      </c>
      <c r="AC108" s="17">
        <v>4.8246499999999998E-2</v>
      </c>
      <c r="AD108" s="17">
        <v>0.25</v>
      </c>
      <c r="AE108" s="17">
        <v>1457.7</v>
      </c>
    </row>
    <row r="109" spans="1:31">
      <c r="A109" s="17">
        <v>96</v>
      </c>
      <c r="B109" s="19">
        <v>0.4419907407407408</v>
      </c>
      <c r="C109" s="17">
        <v>52.5</v>
      </c>
      <c r="D109" s="17">
        <v>31.4</v>
      </c>
      <c r="E109" s="17">
        <v>3.0006999999999999E-2</v>
      </c>
      <c r="F109" s="17">
        <v>1.452</v>
      </c>
      <c r="G109" s="17">
        <v>0.91903999999999997</v>
      </c>
      <c r="H109" s="17">
        <v>4.1930000000000002E-2</v>
      </c>
      <c r="I109" s="17">
        <v>6.8412000000000001E-2</v>
      </c>
      <c r="J109" s="17">
        <v>2.6481999999999999E-2</v>
      </c>
      <c r="K109" s="17">
        <v>0.387098</v>
      </c>
      <c r="L109" s="17">
        <v>538.4</v>
      </c>
      <c r="M109" s="17">
        <v>2.4390000000000002E-3</v>
      </c>
      <c r="N109" s="17">
        <v>1214</v>
      </c>
      <c r="O109" s="17">
        <v>0</v>
      </c>
      <c r="P109" s="17">
        <v>0</v>
      </c>
      <c r="Q109" s="17">
        <v>0.90476199999999996</v>
      </c>
      <c r="R109" s="17">
        <v>3.8094000000000003E-2</v>
      </c>
      <c r="S109" s="17">
        <v>6.6970000000000002E-2</v>
      </c>
      <c r="T109" s="17">
        <v>2.8875999999999999E-2</v>
      </c>
      <c r="U109" s="17">
        <v>0.43118200000000001</v>
      </c>
      <c r="V109" s="17">
        <v>620.5</v>
      </c>
      <c r="W109" s="17">
        <v>2.4390000000000002E-3</v>
      </c>
      <c r="X109" s="17">
        <v>1289</v>
      </c>
      <c r="Y109" s="17">
        <v>0</v>
      </c>
      <c r="Z109" s="17">
        <v>0</v>
      </c>
      <c r="AA109" s="17">
        <v>0.66335699999999997</v>
      </c>
      <c r="AB109" s="17">
        <v>0.10985200000000001</v>
      </c>
      <c r="AC109" s="17">
        <v>4.12661E-2</v>
      </c>
      <c r="AD109" s="17">
        <v>0.25</v>
      </c>
      <c r="AE109" s="17">
        <v>1542.6</v>
      </c>
    </row>
    <row r="110" spans="1:31">
      <c r="A110" s="17">
        <v>97</v>
      </c>
      <c r="B110" s="19">
        <v>0.4420486111111111</v>
      </c>
      <c r="C110" s="17">
        <v>53</v>
      </c>
      <c r="D110" s="17">
        <v>30.5</v>
      </c>
      <c r="E110" s="17">
        <v>2.8273E-2</v>
      </c>
      <c r="F110" s="17">
        <v>1.3680000000000001</v>
      </c>
      <c r="G110" s="17">
        <v>0.91157999999999995</v>
      </c>
      <c r="H110" s="17">
        <v>4.1583000000000002E-2</v>
      </c>
      <c r="I110" s="17">
        <v>7.1119000000000002E-2</v>
      </c>
      <c r="J110" s="17">
        <v>2.9534999999999999E-2</v>
      </c>
      <c r="K110" s="17">
        <v>0.41529500000000003</v>
      </c>
      <c r="L110" s="17">
        <v>559.70000000000005</v>
      </c>
      <c r="M110" s="17">
        <v>0.151973</v>
      </c>
      <c r="N110" s="17">
        <v>1691</v>
      </c>
      <c r="O110" s="17">
        <v>0</v>
      </c>
      <c r="P110" s="17">
        <v>0</v>
      </c>
      <c r="Q110" s="17">
        <v>0.91843600000000003</v>
      </c>
      <c r="R110" s="17">
        <v>4.1883999999999998E-2</v>
      </c>
      <c r="S110" s="17">
        <v>7.2245000000000004E-2</v>
      </c>
      <c r="T110" s="17">
        <v>3.0360999999999999E-2</v>
      </c>
      <c r="U110" s="17">
        <v>0.42025299999999999</v>
      </c>
      <c r="V110" s="17">
        <v>633.6</v>
      </c>
      <c r="W110" s="17">
        <v>0.20909</v>
      </c>
      <c r="X110" s="17">
        <v>2123</v>
      </c>
      <c r="Y110" s="17">
        <v>0</v>
      </c>
      <c r="Z110" s="17">
        <v>0</v>
      </c>
      <c r="AA110" s="17">
        <v>0.64654400000000001</v>
      </c>
      <c r="AB110" s="17">
        <v>0.14787</v>
      </c>
      <c r="AC110" s="17">
        <v>4.6373200000000003E-2</v>
      </c>
      <c r="AD110" s="17">
        <v>0.25</v>
      </c>
      <c r="AE110" s="17">
        <v>1483.9</v>
      </c>
    </row>
    <row r="111" spans="1:31">
      <c r="A111" s="17">
        <v>98</v>
      </c>
      <c r="B111" s="19">
        <v>0.44210648148148146</v>
      </c>
      <c r="C111" s="17">
        <v>54.5</v>
      </c>
      <c r="D111" s="17">
        <v>26.9</v>
      </c>
      <c r="E111" s="17">
        <v>2.4062E-2</v>
      </c>
      <c r="F111" s="17">
        <v>1.1639999999999999</v>
      </c>
      <c r="G111" s="17">
        <v>0.92266199999999998</v>
      </c>
      <c r="H111" s="17">
        <v>3.7508E-2</v>
      </c>
      <c r="I111" s="17">
        <v>6.7377000000000006E-2</v>
      </c>
      <c r="J111" s="17">
        <v>2.9869E-2</v>
      </c>
      <c r="K111" s="17">
        <v>0.44330700000000001</v>
      </c>
      <c r="L111" s="17">
        <v>514</v>
      </c>
      <c r="M111" s="17">
        <v>2.4390000000000002E-3</v>
      </c>
      <c r="N111" s="17">
        <v>978</v>
      </c>
      <c r="O111" s="17">
        <v>0</v>
      </c>
      <c r="P111" s="17">
        <v>0</v>
      </c>
      <c r="Q111" s="17">
        <v>0.91974</v>
      </c>
      <c r="R111" s="17">
        <v>4.0420999999999999E-2</v>
      </c>
      <c r="S111" s="17">
        <v>6.8129999999999996E-2</v>
      </c>
      <c r="T111" s="17">
        <v>2.7709999999999999E-2</v>
      </c>
      <c r="U111" s="17">
        <v>0.40671400000000002</v>
      </c>
      <c r="V111" s="17">
        <v>556.6</v>
      </c>
      <c r="W111" s="17">
        <v>2.4390000000000002E-3</v>
      </c>
      <c r="X111" s="17">
        <v>855</v>
      </c>
      <c r="Y111" s="17">
        <v>0</v>
      </c>
      <c r="Z111" s="17">
        <v>0</v>
      </c>
      <c r="AA111" s="17">
        <v>0.62571399999999999</v>
      </c>
      <c r="AB111" s="17">
        <v>7.5253399999999998E-2</v>
      </c>
      <c r="AC111" s="17">
        <v>4.2506000000000002E-2</v>
      </c>
      <c r="AD111" s="17">
        <v>0.25</v>
      </c>
      <c r="AE111" s="17">
        <v>1615.8</v>
      </c>
    </row>
    <row r="112" spans="1:31">
      <c r="A112" s="17">
        <v>99</v>
      </c>
      <c r="B112" s="19">
        <v>0.44216435185185188</v>
      </c>
      <c r="C112" s="17">
        <v>55.7</v>
      </c>
      <c r="D112" s="17">
        <v>24.2</v>
      </c>
      <c r="E112" s="17">
        <v>2.1818000000000001E-2</v>
      </c>
      <c r="F112" s="17">
        <v>1.056</v>
      </c>
      <c r="G112" s="17">
        <v>0.90194200000000002</v>
      </c>
      <c r="H112" s="17">
        <v>4.0999000000000001E-2</v>
      </c>
      <c r="I112" s="17">
        <v>6.8326999999999999E-2</v>
      </c>
      <c r="J112" s="17">
        <v>2.7328000000000002E-2</v>
      </c>
      <c r="K112" s="17">
        <v>0.39996399999999999</v>
      </c>
      <c r="L112" s="17">
        <v>525.29999999999995</v>
      </c>
      <c r="M112" s="17">
        <v>2.4390000000000002E-3</v>
      </c>
      <c r="N112" s="17">
        <v>1564</v>
      </c>
      <c r="O112" s="17">
        <v>0</v>
      </c>
      <c r="P112" s="17">
        <v>0</v>
      </c>
      <c r="Q112" s="17">
        <v>0.89691699999999996</v>
      </c>
      <c r="R112" s="17">
        <v>4.1438000000000003E-2</v>
      </c>
      <c r="S112" s="17">
        <v>7.0856000000000002E-2</v>
      </c>
      <c r="T112" s="17">
        <v>2.9418E-2</v>
      </c>
      <c r="U112" s="17">
        <v>0.41517999999999999</v>
      </c>
      <c r="V112" s="17">
        <v>487.7</v>
      </c>
      <c r="W112" s="17">
        <v>2.4390000000000002E-3</v>
      </c>
      <c r="X112" s="17">
        <v>612</v>
      </c>
      <c r="Y112" s="17">
        <v>0</v>
      </c>
      <c r="Z112" s="17">
        <v>0</v>
      </c>
      <c r="AA112" s="17">
        <v>0.63873899999999995</v>
      </c>
      <c r="AB112" s="17">
        <v>0.10684200000000001</v>
      </c>
      <c r="AC112" s="17">
        <v>4.4581200000000001E-2</v>
      </c>
      <c r="AD112" s="17">
        <v>0.25</v>
      </c>
      <c r="AE112" s="17">
        <v>1581.2</v>
      </c>
    </row>
    <row r="113" spans="1:31">
      <c r="A113" s="17">
        <v>100</v>
      </c>
      <c r="B113" s="19">
        <v>0.44222222222222224</v>
      </c>
      <c r="C113" s="17">
        <v>56.3</v>
      </c>
      <c r="D113" s="17">
        <v>25.1</v>
      </c>
      <c r="E113" s="17">
        <v>2.2922999999999999E-2</v>
      </c>
      <c r="F113" s="17">
        <v>1.109</v>
      </c>
      <c r="G113" s="17">
        <v>0.85015399999999997</v>
      </c>
      <c r="H113" s="17">
        <v>4.1971000000000001E-2</v>
      </c>
      <c r="I113" s="17">
        <v>6.9011000000000003E-2</v>
      </c>
      <c r="J113" s="17">
        <v>2.7040000000000002E-2</v>
      </c>
      <c r="K113" s="17">
        <v>0.39182099999999997</v>
      </c>
      <c r="L113" s="17">
        <v>492.8</v>
      </c>
      <c r="M113" s="17">
        <v>0.13920199999999999</v>
      </c>
      <c r="N113" s="17">
        <v>1098</v>
      </c>
      <c r="O113" s="17">
        <v>0</v>
      </c>
      <c r="P113" s="17">
        <v>0</v>
      </c>
      <c r="Q113" s="17">
        <v>0.90692700000000004</v>
      </c>
      <c r="R113" s="17">
        <v>4.1008000000000003E-2</v>
      </c>
      <c r="S113" s="17">
        <v>7.2349999999999998E-2</v>
      </c>
      <c r="T113" s="17">
        <v>3.1342000000000002E-2</v>
      </c>
      <c r="U113" s="17">
        <v>0.43319400000000002</v>
      </c>
      <c r="V113" s="17">
        <v>689.4</v>
      </c>
      <c r="W113" s="17">
        <v>9.4855999999999996E-2</v>
      </c>
      <c r="X113" s="17">
        <v>2489</v>
      </c>
      <c r="Y113" s="17">
        <v>0</v>
      </c>
      <c r="Z113" s="17">
        <v>0</v>
      </c>
      <c r="AA113" s="17">
        <v>0.66645299999999996</v>
      </c>
      <c r="AB113" s="17">
        <v>7.5525200000000001E-2</v>
      </c>
      <c r="AC113" s="17">
        <v>4.3375400000000001E-2</v>
      </c>
      <c r="AD113" s="17">
        <v>0.25</v>
      </c>
      <c r="AE113" s="17">
        <v>1685.6</v>
      </c>
    </row>
    <row r="114" spans="1:31">
      <c r="A114" s="17">
        <v>101</v>
      </c>
      <c r="B114" s="19">
        <v>0.44226851851851851</v>
      </c>
      <c r="C114" s="17">
        <v>57.6</v>
      </c>
      <c r="D114" s="17">
        <v>22.4</v>
      </c>
      <c r="E114" s="17">
        <v>2.3241999999999999E-2</v>
      </c>
      <c r="F114" s="17">
        <v>1.125</v>
      </c>
      <c r="G114" s="17">
        <v>0.79729799999999995</v>
      </c>
      <c r="H114" s="17">
        <v>3.9489999999999997E-2</v>
      </c>
      <c r="I114" s="17">
        <v>6.7489999999999994E-2</v>
      </c>
      <c r="J114" s="17">
        <v>2.7999E-2</v>
      </c>
      <c r="K114" s="17">
        <v>0.41486600000000001</v>
      </c>
      <c r="L114" s="17">
        <v>638.70000000000005</v>
      </c>
      <c r="M114" s="17">
        <v>0.12829299999999999</v>
      </c>
      <c r="N114" s="17">
        <v>3588</v>
      </c>
      <c r="O114" s="17">
        <v>0</v>
      </c>
      <c r="P114" s="17">
        <v>0</v>
      </c>
      <c r="Q114" s="17">
        <v>0.91941300000000004</v>
      </c>
      <c r="R114" s="17">
        <v>3.6228000000000003E-2</v>
      </c>
      <c r="S114" s="17">
        <v>6.7001000000000005E-2</v>
      </c>
      <c r="T114" s="17">
        <v>3.0772999999999998E-2</v>
      </c>
      <c r="U114" s="17">
        <v>0.45928999999999998</v>
      </c>
      <c r="V114" s="17">
        <v>599.20000000000005</v>
      </c>
      <c r="W114" s="17">
        <v>2.4390000000000002E-3</v>
      </c>
      <c r="X114" s="17">
        <v>952</v>
      </c>
      <c r="Y114" s="17">
        <v>0</v>
      </c>
      <c r="Z114" s="17">
        <v>0</v>
      </c>
      <c r="AA114" s="17">
        <v>0.70659899999999998</v>
      </c>
      <c r="AB114" s="17">
        <v>0.236012</v>
      </c>
      <c r="AC114" s="17">
        <v>4.34907E-2</v>
      </c>
      <c r="AD114" s="17">
        <v>0.25</v>
      </c>
      <c r="AE114" s="17">
        <v>1300.5</v>
      </c>
    </row>
    <row r="115" spans="1:31">
      <c r="A115" s="17">
        <v>102</v>
      </c>
      <c r="B115" s="19">
        <v>0.44232638888888887</v>
      </c>
      <c r="C115" s="17">
        <v>58.1</v>
      </c>
      <c r="D115" s="17">
        <v>21.5</v>
      </c>
      <c r="E115" s="17">
        <v>2.2728999999999999E-2</v>
      </c>
      <c r="F115" s="17">
        <v>1.1000000000000001</v>
      </c>
      <c r="G115" s="17">
        <v>0.91270700000000005</v>
      </c>
      <c r="H115" s="17">
        <v>4.1180000000000001E-2</v>
      </c>
      <c r="I115" s="17">
        <v>7.1290000000000006E-2</v>
      </c>
      <c r="J115" s="17">
        <v>3.0110000000000001E-2</v>
      </c>
      <c r="K115" s="17">
        <v>0.42236299999999999</v>
      </c>
      <c r="L115" s="17">
        <v>612.29999999999995</v>
      </c>
      <c r="M115" s="17">
        <v>2.4390000000000002E-3</v>
      </c>
      <c r="N115" s="17">
        <v>3121</v>
      </c>
      <c r="O115" s="17">
        <v>0</v>
      </c>
      <c r="P115" s="17">
        <v>0</v>
      </c>
      <c r="Q115" s="17">
        <v>0.92656799999999995</v>
      </c>
      <c r="R115" s="17">
        <v>3.7421000000000003E-2</v>
      </c>
      <c r="S115" s="17">
        <v>6.9946999999999995E-2</v>
      </c>
      <c r="T115" s="17">
        <v>3.2527E-2</v>
      </c>
      <c r="U115" s="17">
        <v>0.46501799999999999</v>
      </c>
      <c r="V115" s="17">
        <v>628.6</v>
      </c>
      <c r="W115" s="17">
        <v>2.4390000000000002E-3</v>
      </c>
      <c r="X115" s="17">
        <v>1043</v>
      </c>
      <c r="Y115" s="17">
        <v>0</v>
      </c>
      <c r="Z115" s="17">
        <v>0</v>
      </c>
      <c r="AA115" s="17">
        <v>0.71541200000000005</v>
      </c>
      <c r="AB115" s="17">
        <v>0.19831799999999999</v>
      </c>
      <c r="AC115" s="17">
        <v>4.3871300000000002E-2</v>
      </c>
      <c r="AD115" s="17">
        <v>0.25</v>
      </c>
      <c r="AE115" s="17">
        <v>1356.4</v>
      </c>
    </row>
    <row r="116" spans="1:31">
      <c r="A116" s="17">
        <v>103</v>
      </c>
      <c r="B116" s="19">
        <v>0.44238425925925928</v>
      </c>
      <c r="C116" s="17">
        <v>59.2</v>
      </c>
      <c r="D116" s="17">
        <v>20.6</v>
      </c>
      <c r="E116" s="17">
        <v>2.3480999999999998E-2</v>
      </c>
      <c r="F116" s="17">
        <v>1.1359999999999999</v>
      </c>
      <c r="G116" s="17">
        <v>0.906999</v>
      </c>
      <c r="H116" s="17">
        <v>4.079E-2</v>
      </c>
      <c r="I116" s="17">
        <v>6.9113999999999995E-2</v>
      </c>
      <c r="J116" s="17">
        <v>2.8323999999999998E-2</v>
      </c>
      <c r="K116" s="17">
        <v>0.40981400000000001</v>
      </c>
      <c r="L116" s="17">
        <v>530.29999999999995</v>
      </c>
      <c r="M116" s="17">
        <v>8.9978000000000002E-2</v>
      </c>
      <c r="N116" s="17">
        <v>1226</v>
      </c>
      <c r="O116" s="17">
        <v>0</v>
      </c>
      <c r="P116" s="17">
        <v>0</v>
      </c>
      <c r="Q116" s="17">
        <v>0.90100599999999997</v>
      </c>
      <c r="R116" s="17">
        <v>3.3517999999999999E-2</v>
      </c>
      <c r="S116" s="17">
        <v>6.7235000000000003E-2</v>
      </c>
      <c r="T116" s="17">
        <v>3.3716999999999997E-2</v>
      </c>
      <c r="U116" s="17">
        <v>0.50147699999999995</v>
      </c>
      <c r="V116" s="17">
        <v>753.2</v>
      </c>
      <c r="W116" s="17">
        <v>2.4390000000000002E-3</v>
      </c>
      <c r="X116" s="17">
        <v>1392</v>
      </c>
      <c r="Y116" s="17">
        <v>0</v>
      </c>
      <c r="Z116" s="17">
        <v>0</v>
      </c>
      <c r="AA116" s="17">
        <v>0.77150300000000005</v>
      </c>
      <c r="AB116" s="17">
        <v>7.4631400000000001E-2</v>
      </c>
      <c r="AC116" s="17">
        <v>3.6034499999999997E-2</v>
      </c>
      <c r="AD116" s="17">
        <v>0.25</v>
      </c>
      <c r="AE116" s="17">
        <v>1566.2</v>
      </c>
    </row>
    <row r="117" spans="1:31">
      <c r="A117" s="17">
        <v>104</v>
      </c>
      <c r="B117" s="19">
        <v>0.44244212962962964</v>
      </c>
      <c r="C117" s="17">
        <v>60.1</v>
      </c>
      <c r="D117" s="17">
        <v>21.5</v>
      </c>
      <c r="E117" s="17">
        <v>2.1266E-2</v>
      </c>
      <c r="F117" s="17">
        <v>1.0289999999999999</v>
      </c>
      <c r="G117" s="17">
        <v>0.83306000000000002</v>
      </c>
      <c r="H117" s="17">
        <v>3.8456999999999998E-2</v>
      </c>
      <c r="I117" s="17">
        <v>6.4634999999999998E-2</v>
      </c>
      <c r="J117" s="17">
        <v>2.6178E-2</v>
      </c>
      <c r="K117" s="17">
        <v>0.40501399999999999</v>
      </c>
      <c r="L117" s="17">
        <v>551.6</v>
      </c>
      <c r="M117" s="17">
        <v>2.4390000000000002E-3</v>
      </c>
      <c r="N117" s="17">
        <v>1047</v>
      </c>
      <c r="O117" s="17">
        <v>0</v>
      </c>
      <c r="P117" s="17">
        <v>0</v>
      </c>
      <c r="Q117" s="17">
        <v>0.927311</v>
      </c>
      <c r="R117" s="17">
        <v>3.7682E-2</v>
      </c>
      <c r="S117" s="17">
        <v>6.454E-2</v>
      </c>
      <c r="T117" s="17">
        <v>2.6858E-2</v>
      </c>
      <c r="U117" s="17">
        <v>0.41614800000000002</v>
      </c>
      <c r="V117" s="17">
        <v>582.9</v>
      </c>
      <c r="W117" s="17">
        <v>5.3525999999999997E-2</v>
      </c>
      <c r="X117" s="17">
        <v>1600</v>
      </c>
      <c r="Y117" s="17">
        <v>0</v>
      </c>
      <c r="Z117" s="17">
        <v>0</v>
      </c>
      <c r="AA117" s="17">
        <v>0.64022800000000002</v>
      </c>
      <c r="AB117" s="17">
        <v>6.9529900000000006E-2</v>
      </c>
      <c r="AC117" s="17">
        <v>3.9549399999999998E-2</v>
      </c>
      <c r="AD117" s="17">
        <v>0.25</v>
      </c>
      <c r="AE117" s="17">
        <v>1505.8</v>
      </c>
    </row>
    <row r="118" spans="1:31">
      <c r="A118" s="17">
        <v>105</v>
      </c>
      <c r="B118" s="19">
        <v>0.44248842592592591</v>
      </c>
      <c r="C118" s="17">
        <v>61</v>
      </c>
      <c r="D118" s="17">
        <v>20.6</v>
      </c>
      <c r="E118" s="17">
        <v>2.2689999999999998E-2</v>
      </c>
      <c r="F118" s="17">
        <v>1.0980000000000001</v>
      </c>
      <c r="G118" s="17">
        <v>0.86079499999999998</v>
      </c>
      <c r="H118" s="17">
        <v>3.8018999999999997E-2</v>
      </c>
      <c r="I118" s="17">
        <v>6.5601999999999994E-2</v>
      </c>
      <c r="J118" s="17">
        <v>2.7583E-2</v>
      </c>
      <c r="K118" s="17">
        <v>0.42046499999999998</v>
      </c>
      <c r="L118" s="17">
        <v>564.70000000000005</v>
      </c>
      <c r="M118" s="17">
        <v>2.4390000000000002E-3</v>
      </c>
      <c r="N118" s="17">
        <v>896</v>
      </c>
      <c r="O118" s="17">
        <v>0</v>
      </c>
      <c r="P118" s="17">
        <v>0</v>
      </c>
      <c r="Q118" s="17">
        <v>0.925122</v>
      </c>
      <c r="R118" s="17">
        <v>3.6810000000000002E-2</v>
      </c>
      <c r="S118" s="17">
        <v>6.6623000000000002E-2</v>
      </c>
      <c r="T118" s="17">
        <v>2.9812999999999999E-2</v>
      </c>
      <c r="U118" s="17">
        <v>0.44748399999999999</v>
      </c>
      <c r="V118" s="17">
        <v>612.29999999999995</v>
      </c>
      <c r="W118" s="17">
        <v>7.4191000000000007E-2</v>
      </c>
      <c r="X118" s="17">
        <v>762</v>
      </c>
      <c r="Y118" s="17">
        <v>0</v>
      </c>
      <c r="Z118" s="17">
        <v>0</v>
      </c>
      <c r="AA118" s="17">
        <v>0.68843699999999997</v>
      </c>
      <c r="AB118" s="17">
        <v>5.9035799999999999E-2</v>
      </c>
      <c r="AC118" s="17">
        <v>3.8570399999999998E-2</v>
      </c>
      <c r="AD118" s="17">
        <v>0.25</v>
      </c>
      <c r="AE118" s="17">
        <v>1470.7</v>
      </c>
    </row>
    <row r="119" spans="1:31">
      <c r="A119" s="17">
        <v>106</v>
      </c>
      <c r="B119" s="19">
        <v>0.44254629629629627</v>
      </c>
      <c r="C119" s="17">
        <v>62.7</v>
      </c>
      <c r="D119" s="17">
        <v>17.899999999999999</v>
      </c>
      <c r="E119" s="17">
        <v>1.8422999999999998E-2</v>
      </c>
      <c r="F119" s="17">
        <v>0.89100000000000001</v>
      </c>
      <c r="G119" s="17">
        <v>0.92919600000000002</v>
      </c>
      <c r="H119" s="17">
        <v>4.3110999999999997E-2</v>
      </c>
      <c r="I119" s="17">
        <v>7.0637000000000005E-2</v>
      </c>
      <c r="J119" s="17">
        <v>2.7525999999999998E-2</v>
      </c>
      <c r="K119" s="17">
        <v>0.38968399999999997</v>
      </c>
      <c r="L119" s="17">
        <v>535.29999999999995</v>
      </c>
      <c r="M119" s="17">
        <v>2.4390000000000002E-3</v>
      </c>
      <c r="N119" s="17">
        <v>1594</v>
      </c>
      <c r="O119" s="17">
        <v>0</v>
      </c>
      <c r="P119" s="17">
        <v>0</v>
      </c>
      <c r="Q119" s="17">
        <v>0.93152500000000005</v>
      </c>
      <c r="R119" s="17">
        <v>4.3125999999999998E-2</v>
      </c>
      <c r="S119" s="17">
        <v>7.8829999999999997E-2</v>
      </c>
      <c r="T119" s="17">
        <v>3.5705000000000001E-2</v>
      </c>
      <c r="U119" s="17">
        <v>0.452932</v>
      </c>
      <c r="V119" s="17">
        <v>654.9</v>
      </c>
      <c r="W119" s="17">
        <v>1.5211000000000001E-2</v>
      </c>
      <c r="X119" s="17">
        <v>1593</v>
      </c>
      <c r="Y119" s="17">
        <v>0</v>
      </c>
      <c r="Z119" s="17">
        <v>0</v>
      </c>
      <c r="AA119" s="17">
        <v>0.69681800000000005</v>
      </c>
      <c r="AB119" s="17">
        <v>8.4274100000000005E-2</v>
      </c>
      <c r="AC119" s="17">
        <v>4.6134700000000001E-2</v>
      </c>
      <c r="AD119" s="17">
        <v>0.25</v>
      </c>
      <c r="AE119" s="17">
        <v>1551.5</v>
      </c>
    </row>
    <row r="120" spans="1:31">
      <c r="A120" s="17">
        <v>107</v>
      </c>
      <c r="B120" s="19">
        <v>0.44260416666666669</v>
      </c>
      <c r="C120" s="17">
        <v>62.7</v>
      </c>
      <c r="D120" s="17">
        <v>18.8</v>
      </c>
      <c r="E120" s="17">
        <v>1.9463000000000001E-2</v>
      </c>
      <c r="F120" s="17">
        <v>0.94199999999999995</v>
      </c>
      <c r="G120" s="17">
        <v>0.89042600000000005</v>
      </c>
      <c r="H120" s="17">
        <v>4.0103E-2</v>
      </c>
      <c r="I120" s="17">
        <v>6.9589999999999999E-2</v>
      </c>
      <c r="J120" s="17">
        <v>2.9486999999999999E-2</v>
      </c>
      <c r="K120" s="17">
        <v>0.42372599999999999</v>
      </c>
      <c r="L120" s="17">
        <v>530.29999999999995</v>
      </c>
      <c r="M120" s="17">
        <v>2.4390000000000002E-3</v>
      </c>
      <c r="N120" s="17">
        <v>740</v>
      </c>
      <c r="O120" s="17">
        <v>0</v>
      </c>
      <c r="P120" s="17">
        <v>0</v>
      </c>
      <c r="Q120" s="17">
        <v>0.93263300000000005</v>
      </c>
      <c r="R120" s="17">
        <v>3.7318999999999998E-2</v>
      </c>
      <c r="S120" s="17">
        <v>6.6640000000000005E-2</v>
      </c>
      <c r="T120" s="17">
        <v>2.9321E-2</v>
      </c>
      <c r="U120" s="17">
        <v>0.43998500000000001</v>
      </c>
      <c r="V120" s="17">
        <v>569.79999999999995</v>
      </c>
      <c r="W120" s="17">
        <v>2.4390000000000002E-3</v>
      </c>
      <c r="X120" s="17">
        <v>938</v>
      </c>
      <c r="Y120" s="17">
        <v>0</v>
      </c>
      <c r="Z120" s="17">
        <v>0</v>
      </c>
      <c r="AA120" s="17">
        <v>0.67690099999999997</v>
      </c>
      <c r="AB120" s="17">
        <v>4.2545699999999999E-2</v>
      </c>
      <c r="AC120" s="17">
        <v>3.8566799999999998E-2</v>
      </c>
      <c r="AD120" s="17">
        <v>0.25</v>
      </c>
      <c r="AE120" s="17">
        <v>1566.2</v>
      </c>
    </row>
    <row r="121" spans="1:31">
      <c r="A121" s="17">
        <v>108</v>
      </c>
      <c r="B121" s="19">
        <v>0.44266203703703705</v>
      </c>
      <c r="C121" s="17">
        <v>64.099999999999994</v>
      </c>
      <c r="D121" s="17">
        <v>17.899999999999999</v>
      </c>
      <c r="E121" s="17">
        <v>1.8866999999999998E-2</v>
      </c>
      <c r="F121" s="17">
        <v>0.91300000000000003</v>
      </c>
      <c r="G121" s="17">
        <v>0.92244899999999996</v>
      </c>
      <c r="H121" s="17">
        <v>4.0752999999999998E-2</v>
      </c>
      <c r="I121" s="17">
        <v>7.1236999999999995E-2</v>
      </c>
      <c r="J121" s="17">
        <v>3.0484000000000001E-2</v>
      </c>
      <c r="K121" s="17">
        <v>0.42792599999999997</v>
      </c>
      <c r="L121" s="17">
        <v>569.79999999999995</v>
      </c>
      <c r="M121" s="17">
        <v>2.4390000000000002E-3</v>
      </c>
      <c r="N121" s="17">
        <v>1226</v>
      </c>
      <c r="O121" s="17">
        <v>0</v>
      </c>
      <c r="P121" s="17">
        <v>0</v>
      </c>
      <c r="Q121" s="17">
        <v>0.95506599999999997</v>
      </c>
      <c r="R121" s="17">
        <v>4.7219999999999998E-2</v>
      </c>
      <c r="S121" s="17">
        <v>8.2719000000000001E-2</v>
      </c>
      <c r="T121" s="17">
        <v>3.5499000000000003E-2</v>
      </c>
      <c r="U121" s="17">
        <v>0.429147</v>
      </c>
      <c r="V121" s="17">
        <v>556.6</v>
      </c>
      <c r="W121" s="17">
        <v>0.22674</v>
      </c>
      <c r="X121" s="17">
        <v>1263</v>
      </c>
      <c r="Y121" s="17">
        <v>0</v>
      </c>
      <c r="Z121" s="17">
        <v>0</v>
      </c>
      <c r="AA121" s="17">
        <v>0.66022599999999998</v>
      </c>
      <c r="AB121" s="17">
        <v>7.0053299999999999E-2</v>
      </c>
      <c r="AC121" s="17">
        <v>4.97072E-2</v>
      </c>
      <c r="AD121" s="17">
        <v>0.25</v>
      </c>
      <c r="AE121" s="17">
        <v>1457.7</v>
      </c>
    </row>
    <row r="122" spans="1:31">
      <c r="A122" s="17">
        <v>109</v>
      </c>
      <c r="B122" s="19">
        <v>0.44271990740740735</v>
      </c>
      <c r="C122" s="17">
        <v>65</v>
      </c>
      <c r="D122" s="17">
        <v>17</v>
      </c>
      <c r="E122" s="17">
        <v>1.8106000000000001E-2</v>
      </c>
      <c r="F122" s="17">
        <v>0.876</v>
      </c>
      <c r="G122" s="17">
        <v>0.88841800000000004</v>
      </c>
      <c r="H122" s="17">
        <v>4.0524999999999999E-2</v>
      </c>
      <c r="I122" s="17">
        <v>6.7326999999999998E-2</v>
      </c>
      <c r="J122" s="17">
        <v>2.6801999999999999E-2</v>
      </c>
      <c r="K122" s="17">
        <v>0.39808700000000002</v>
      </c>
      <c r="L122" s="17">
        <v>556.6</v>
      </c>
      <c r="M122" s="17">
        <v>2.4390000000000002E-3</v>
      </c>
      <c r="N122" s="17">
        <v>3539</v>
      </c>
      <c r="O122" s="17">
        <v>0</v>
      </c>
      <c r="P122" s="17">
        <v>0</v>
      </c>
      <c r="Q122" s="17">
        <v>0.91721900000000001</v>
      </c>
      <c r="R122" s="17">
        <v>3.4210999999999998E-2</v>
      </c>
      <c r="S122" s="17">
        <v>6.7877999999999994E-2</v>
      </c>
      <c r="T122" s="17">
        <v>3.3666000000000001E-2</v>
      </c>
      <c r="U122" s="17">
        <v>0.49598500000000001</v>
      </c>
      <c r="V122" s="17">
        <v>633.6</v>
      </c>
      <c r="W122" s="17">
        <v>2.4390000000000002E-3</v>
      </c>
      <c r="X122" s="17">
        <v>535</v>
      </c>
      <c r="Y122" s="17">
        <v>0</v>
      </c>
      <c r="Z122" s="17">
        <v>0</v>
      </c>
      <c r="AA122" s="17">
        <v>0.76305400000000001</v>
      </c>
      <c r="AB122" s="17">
        <v>0.167958</v>
      </c>
      <c r="AC122" s="17">
        <v>3.9865999999999999E-2</v>
      </c>
      <c r="AD122" s="17">
        <v>0.25</v>
      </c>
      <c r="AE122" s="17">
        <v>1492.2</v>
      </c>
    </row>
    <row r="123" spans="1:31">
      <c r="A123" s="17">
        <v>110</v>
      </c>
      <c r="B123" s="19">
        <v>0.44276620370370368</v>
      </c>
      <c r="C123" s="17">
        <v>66.099999999999994</v>
      </c>
      <c r="D123" s="17">
        <v>16.100000000000001</v>
      </c>
      <c r="E123" s="17">
        <v>1.7434999999999999E-2</v>
      </c>
      <c r="F123" s="17">
        <v>0.84399999999999997</v>
      </c>
      <c r="G123" s="17">
        <v>0.92901400000000001</v>
      </c>
      <c r="H123" s="17">
        <v>3.8498999999999999E-2</v>
      </c>
      <c r="I123" s="17">
        <v>7.1457000000000007E-2</v>
      </c>
      <c r="J123" s="17">
        <v>3.2958000000000001E-2</v>
      </c>
      <c r="K123" s="17">
        <v>0.461231</v>
      </c>
      <c r="L123" s="17">
        <v>612.29999999999995</v>
      </c>
      <c r="M123" s="17">
        <v>2.4390000000000002E-3</v>
      </c>
      <c r="N123" s="17">
        <v>1008</v>
      </c>
      <c r="O123" s="17">
        <v>0</v>
      </c>
      <c r="P123" s="17">
        <v>0</v>
      </c>
      <c r="Q123" s="17">
        <v>0.92413299999999998</v>
      </c>
      <c r="R123" s="17">
        <v>4.0235E-2</v>
      </c>
      <c r="S123" s="17">
        <v>6.7524000000000001E-2</v>
      </c>
      <c r="T123" s="17">
        <v>2.7289000000000001E-2</v>
      </c>
      <c r="U123" s="17">
        <v>0.40414099999999997</v>
      </c>
      <c r="V123" s="17">
        <v>612.29999999999995</v>
      </c>
      <c r="W123" s="17">
        <v>0.40181800000000001</v>
      </c>
      <c r="X123" s="17">
        <v>2023</v>
      </c>
      <c r="Y123" s="17">
        <v>0</v>
      </c>
      <c r="Z123" s="17">
        <v>0</v>
      </c>
      <c r="AA123" s="17">
        <v>0.62175499999999995</v>
      </c>
      <c r="AB123" s="17">
        <v>5.6552600000000001E-2</v>
      </c>
      <c r="AC123" s="17">
        <v>4.17779E-2</v>
      </c>
      <c r="AD123" s="17">
        <v>0.25</v>
      </c>
      <c r="AE123" s="17">
        <v>1356.4</v>
      </c>
    </row>
    <row r="124" spans="1:31">
      <c r="A124" s="17">
        <v>111</v>
      </c>
      <c r="B124" s="19">
        <v>0.44282407407407409</v>
      </c>
      <c r="C124" s="17">
        <v>67.2</v>
      </c>
      <c r="D124" s="17">
        <v>15.2</v>
      </c>
      <c r="E124" s="17">
        <v>1.4215999999999999E-2</v>
      </c>
      <c r="F124" s="17">
        <v>0.68799999999999994</v>
      </c>
      <c r="G124" s="17">
        <v>0.87350899999999998</v>
      </c>
      <c r="H124" s="17">
        <v>4.1513000000000001E-2</v>
      </c>
      <c r="I124" s="17">
        <v>7.0885000000000004E-2</v>
      </c>
      <c r="J124" s="17">
        <v>2.9371000000000001E-2</v>
      </c>
      <c r="K124" s="17">
        <v>0.414354</v>
      </c>
      <c r="L124" s="17">
        <v>522.20000000000005</v>
      </c>
      <c r="M124" s="17">
        <v>2.4390000000000002E-3</v>
      </c>
      <c r="N124" s="17">
        <v>3189</v>
      </c>
      <c r="O124" s="17">
        <v>0</v>
      </c>
      <c r="P124" s="17">
        <v>0</v>
      </c>
      <c r="Q124" s="17">
        <v>0.91338399999999997</v>
      </c>
      <c r="R124" s="17">
        <v>3.8857000000000003E-2</v>
      </c>
      <c r="S124" s="17">
        <v>7.0004999999999998E-2</v>
      </c>
      <c r="T124" s="17">
        <v>3.1147999999999999E-2</v>
      </c>
      <c r="U124" s="17">
        <v>0.44494299999999998</v>
      </c>
      <c r="V124" s="17">
        <v>607.29999999999995</v>
      </c>
      <c r="W124" s="17">
        <v>2.4390000000000002E-3</v>
      </c>
      <c r="X124" s="17">
        <v>1338</v>
      </c>
      <c r="Y124" s="17">
        <v>0</v>
      </c>
      <c r="Z124" s="17">
        <v>0</v>
      </c>
      <c r="AA124" s="17">
        <v>0.68452800000000003</v>
      </c>
      <c r="AB124" s="17">
        <v>0.13244400000000001</v>
      </c>
      <c r="AC124" s="17">
        <v>4.2982300000000001E-2</v>
      </c>
      <c r="AD124" s="17">
        <v>0.25</v>
      </c>
      <c r="AE124" s="17">
        <v>1590.6</v>
      </c>
    </row>
    <row r="125" spans="1:31">
      <c r="A125" s="17">
        <v>112</v>
      </c>
      <c r="B125" s="19">
        <v>0.44288194444444445</v>
      </c>
      <c r="C125" s="17">
        <v>68.099999999999994</v>
      </c>
      <c r="D125" s="17">
        <v>15.2</v>
      </c>
      <c r="E125" s="17">
        <v>1.5899E-2</v>
      </c>
      <c r="F125" s="17">
        <v>0.76900000000000002</v>
      </c>
      <c r="G125" s="17">
        <v>0.88784300000000005</v>
      </c>
      <c r="H125" s="17">
        <v>3.8152999999999999E-2</v>
      </c>
      <c r="I125" s="17">
        <v>6.8032999999999996E-2</v>
      </c>
      <c r="J125" s="17">
        <v>2.988E-2</v>
      </c>
      <c r="K125" s="17">
        <v>0.439195</v>
      </c>
      <c r="L125" s="17">
        <v>543.5</v>
      </c>
      <c r="M125" s="17">
        <v>2.4390000000000002E-3</v>
      </c>
      <c r="N125" s="17">
        <v>1067</v>
      </c>
      <c r="O125" s="17">
        <v>0</v>
      </c>
      <c r="P125" s="17">
        <v>0</v>
      </c>
      <c r="Q125" s="17">
        <v>0.92999799999999999</v>
      </c>
      <c r="R125" s="17">
        <v>3.7852999999999998E-2</v>
      </c>
      <c r="S125" s="17">
        <v>6.7221000000000003E-2</v>
      </c>
      <c r="T125" s="17">
        <v>2.9367999999999998E-2</v>
      </c>
      <c r="U125" s="17">
        <v>0.43689</v>
      </c>
      <c r="V125" s="17">
        <v>625.5</v>
      </c>
      <c r="W125" s="17">
        <v>2.4390000000000002E-3</v>
      </c>
      <c r="X125" s="17">
        <v>1467</v>
      </c>
      <c r="Y125" s="17">
        <v>0</v>
      </c>
      <c r="Z125" s="17">
        <v>0</v>
      </c>
      <c r="AA125" s="17">
        <v>0.67213800000000001</v>
      </c>
      <c r="AB125" s="17">
        <v>5.0502900000000003E-2</v>
      </c>
      <c r="AC125" s="17">
        <v>3.9336099999999999E-2</v>
      </c>
      <c r="AD125" s="17">
        <v>0.25</v>
      </c>
      <c r="AE125" s="17">
        <v>1528.3</v>
      </c>
    </row>
    <row r="126" spans="1:31">
      <c r="A126" s="17">
        <v>113</v>
      </c>
      <c r="B126" s="19">
        <v>0.44293981481481487</v>
      </c>
      <c r="C126" s="17">
        <v>69.599999999999994</v>
      </c>
      <c r="D126" s="17">
        <v>14.3</v>
      </c>
      <c r="E126" s="17">
        <v>1.7059999999999999E-2</v>
      </c>
      <c r="F126" s="17">
        <v>0.82599999999999996</v>
      </c>
      <c r="G126" s="17">
        <v>0.87668100000000004</v>
      </c>
      <c r="H126" s="17">
        <v>3.5633999999999999E-2</v>
      </c>
      <c r="I126" s="17">
        <v>6.3016000000000003E-2</v>
      </c>
      <c r="J126" s="17">
        <v>2.7382E-2</v>
      </c>
      <c r="K126" s="17">
        <v>0.43452200000000002</v>
      </c>
      <c r="L126" s="17">
        <v>659.9</v>
      </c>
      <c r="M126" s="17">
        <v>2.4390000000000002E-3</v>
      </c>
      <c r="N126" s="17">
        <v>846</v>
      </c>
      <c r="O126" s="17">
        <v>0</v>
      </c>
      <c r="P126" s="17">
        <v>0</v>
      </c>
      <c r="Q126" s="17">
        <v>0.90025500000000003</v>
      </c>
      <c r="R126" s="17">
        <v>4.0765999999999997E-2</v>
      </c>
      <c r="S126" s="17">
        <v>6.8885000000000002E-2</v>
      </c>
      <c r="T126" s="17">
        <v>2.8119999999999999E-2</v>
      </c>
      <c r="U126" s="17">
        <v>0.40821000000000002</v>
      </c>
      <c r="V126" s="17">
        <v>514</v>
      </c>
      <c r="W126" s="17">
        <v>0.164745</v>
      </c>
      <c r="X126" s="17">
        <v>1588</v>
      </c>
      <c r="Y126" s="17">
        <v>0</v>
      </c>
      <c r="Z126" s="17">
        <v>0</v>
      </c>
      <c r="AA126" s="17">
        <v>0.62801600000000002</v>
      </c>
      <c r="AB126" s="17">
        <v>4.5961200000000001E-2</v>
      </c>
      <c r="AC126" s="17">
        <v>4.2057900000000002E-2</v>
      </c>
      <c r="AD126" s="17">
        <v>0.25</v>
      </c>
      <c r="AE126" s="17">
        <v>1258.5</v>
      </c>
    </row>
    <row r="127" spans="1:31">
      <c r="A127" s="17">
        <v>114</v>
      </c>
      <c r="B127" s="19">
        <v>0.44299768518518517</v>
      </c>
      <c r="C127" s="17">
        <v>69.599999999999994</v>
      </c>
      <c r="D127" s="17">
        <v>14.3</v>
      </c>
      <c r="E127" s="17">
        <v>1.5727000000000001E-2</v>
      </c>
      <c r="F127" s="17">
        <v>0.76100000000000001</v>
      </c>
      <c r="G127" s="17">
        <v>0.86603699999999995</v>
      </c>
      <c r="H127" s="17">
        <v>3.8707999999999999E-2</v>
      </c>
      <c r="I127" s="17">
        <v>6.1906999999999997E-2</v>
      </c>
      <c r="J127" s="17">
        <v>2.3199000000000001E-2</v>
      </c>
      <c r="K127" s="17">
        <v>0.37474499999999999</v>
      </c>
      <c r="L127" s="17">
        <v>559.70000000000005</v>
      </c>
      <c r="M127" s="17">
        <v>0.27596399999999999</v>
      </c>
      <c r="N127" s="17">
        <v>1388</v>
      </c>
      <c r="O127" s="17">
        <v>0</v>
      </c>
      <c r="P127" s="17">
        <v>0</v>
      </c>
      <c r="Q127" s="17">
        <v>0.92363099999999998</v>
      </c>
      <c r="R127" s="17">
        <v>3.4557999999999998E-2</v>
      </c>
      <c r="S127" s="17">
        <v>6.3022999999999996E-2</v>
      </c>
      <c r="T127" s="17">
        <v>2.8465000000000001E-2</v>
      </c>
      <c r="U127" s="17">
        <v>0.45166499999999998</v>
      </c>
      <c r="V127" s="17">
        <v>628.6</v>
      </c>
      <c r="W127" s="17">
        <v>2.4390000000000002E-3</v>
      </c>
      <c r="X127" s="17">
        <v>1029</v>
      </c>
      <c r="Y127" s="17">
        <v>0</v>
      </c>
      <c r="Z127" s="17">
        <v>0</v>
      </c>
      <c r="AA127" s="17">
        <v>0.69486899999999996</v>
      </c>
      <c r="AB127" s="17">
        <v>6.28084E-2</v>
      </c>
      <c r="AC127" s="17">
        <v>3.63454E-2</v>
      </c>
      <c r="AD127" s="17">
        <v>0.25</v>
      </c>
      <c r="AE127" s="17">
        <v>1483.9</v>
      </c>
    </row>
    <row r="128" spans="1:31">
      <c r="A128" s="17">
        <v>115</v>
      </c>
      <c r="B128" s="19">
        <v>0.4430439814814815</v>
      </c>
      <c r="C128" s="17">
        <v>71</v>
      </c>
      <c r="D128" s="17">
        <v>13.4</v>
      </c>
      <c r="E128" s="17">
        <v>1.4786000000000001E-2</v>
      </c>
      <c r="F128" s="17">
        <v>0.71499999999999997</v>
      </c>
      <c r="G128" s="17">
        <v>0.90168300000000001</v>
      </c>
      <c r="H128" s="17">
        <v>3.9118E-2</v>
      </c>
      <c r="I128" s="17">
        <v>6.6814999999999999E-2</v>
      </c>
      <c r="J128" s="17">
        <v>2.7696999999999999E-2</v>
      </c>
      <c r="K128" s="17">
        <v>0.41453099999999998</v>
      </c>
      <c r="L128" s="17">
        <v>577.9</v>
      </c>
      <c r="M128" s="17">
        <v>2.4390000000000002E-3</v>
      </c>
      <c r="N128" s="17">
        <v>1883</v>
      </c>
      <c r="O128" s="17">
        <v>0</v>
      </c>
      <c r="P128" s="17">
        <v>0</v>
      </c>
      <c r="Q128" s="17">
        <v>0.91532599999999997</v>
      </c>
      <c r="R128" s="17">
        <v>3.7853999999999999E-2</v>
      </c>
      <c r="S128" s="17">
        <v>6.8492999999999998E-2</v>
      </c>
      <c r="T128" s="17">
        <v>3.0639E-2</v>
      </c>
      <c r="U128" s="17">
        <v>0.44733099999999998</v>
      </c>
      <c r="V128" s="17">
        <v>607.29999999999995</v>
      </c>
      <c r="W128" s="17">
        <v>3.8891000000000002E-2</v>
      </c>
      <c r="X128" s="17">
        <v>1329</v>
      </c>
      <c r="Y128" s="17">
        <v>0</v>
      </c>
      <c r="Z128" s="17">
        <v>0</v>
      </c>
      <c r="AA128" s="17">
        <v>0.68820099999999995</v>
      </c>
      <c r="AB128" s="17">
        <v>8.0902199999999994E-2</v>
      </c>
      <c r="AC128" s="17">
        <v>4.0333000000000001E-2</v>
      </c>
      <c r="AD128" s="17">
        <v>0.25</v>
      </c>
      <c r="AE128" s="17">
        <v>1437.2</v>
      </c>
    </row>
    <row r="129" spans="1:31">
      <c r="A129" s="17">
        <v>116</v>
      </c>
      <c r="B129" s="19">
        <v>0.44310185185185186</v>
      </c>
      <c r="C129" s="17">
        <v>72.5</v>
      </c>
      <c r="D129" s="17">
        <v>12.5</v>
      </c>
      <c r="E129" s="17">
        <v>1.4371999999999999E-2</v>
      </c>
      <c r="F129" s="17">
        <v>0.69499999999999995</v>
      </c>
      <c r="G129" s="17">
        <v>0.861402</v>
      </c>
      <c r="H129" s="17">
        <v>3.8954000000000003E-2</v>
      </c>
      <c r="I129" s="17">
        <v>6.6919999999999993E-2</v>
      </c>
      <c r="J129" s="17">
        <v>2.7966000000000001E-2</v>
      </c>
      <c r="K129" s="17">
        <v>0.41789900000000002</v>
      </c>
      <c r="L129" s="17">
        <v>551.6</v>
      </c>
      <c r="M129" s="17">
        <v>2.4390000000000002E-3</v>
      </c>
      <c r="N129" s="17">
        <v>1485</v>
      </c>
      <c r="O129" s="17">
        <v>0</v>
      </c>
      <c r="P129" s="17">
        <v>0</v>
      </c>
      <c r="Q129" s="17">
        <v>0.91669599999999996</v>
      </c>
      <c r="R129" s="17">
        <v>3.3013000000000001E-2</v>
      </c>
      <c r="S129" s="17">
        <v>6.3046000000000005E-2</v>
      </c>
      <c r="T129" s="17">
        <v>3.0034000000000002E-2</v>
      </c>
      <c r="U129" s="17">
        <v>0.47637400000000002</v>
      </c>
      <c r="V129" s="17">
        <v>663</v>
      </c>
      <c r="W129" s="17">
        <v>2.4390000000000002E-3</v>
      </c>
      <c r="X129" s="17">
        <v>879</v>
      </c>
      <c r="Y129" s="17">
        <v>0</v>
      </c>
      <c r="Z129" s="17">
        <v>0</v>
      </c>
      <c r="AA129" s="17">
        <v>0.73288399999999998</v>
      </c>
      <c r="AB129" s="17">
        <v>5.8260300000000001E-2</v>
      </c>
      <c r="AC129" s="17">
        <v>3.4762399999999999E-2</v>
      </c>
      <c r="AD129" s="17">
        <v>0.25</v>
      </c>
      <c r="AE129" s="17">
        <v>1505.8</v>
      </c>
    </row>
    <row r="130" spans="1:31">
      <c r="A130" s="17">
        <v>117</v>
      </c>
      <c r="B130" s="19">
        <v>0.44315972222222227</v>
      </c>
      <c r="C130" s="17">
        <v>73.2</v>
      </c>
      <c r="D130" s="17">
        <v>12.5</v>
      </c>
      <c r="E130" s="17">
        <v>1.5436999999999999E-2</v>
      </c>
      <c r="F130" s="17">
        <v>0.747</v>
      </c>
      <c r="G130" s="17">
        <v>0.92359899999999995</v>
      </c>
      <c r="H130" s="17">
        <v>3.8467000000000001E-2</v>
      </c>
      <c r="I130" s="17">
        <v>7.1821999999999997E-2</v>
      </c>
      <c r="J130" s="17">
        <v>3.3355000000000003E-2</v>
      </c>
      <c r="K130" s="17">
        <v>0.46441399999999999</v>
      </c>
      <c r="L130" s="17">
        <v>654.9</v>
      </c>
      <c r="M130" s="17">
        <v>2.4390000000000002E-3</v>
      </c>
      <c r="N130" s="17">
        <v>921</v>
      </c>
      <c r="O130" s="17">
        <v>0</v>
      </c>
      <c r="P130" s="17">
        <v>0</v>
      </c>
      <c r="Q130" s="17">
        <v>0.920095</v>
      </c>
      <c r="R130" s="17">
        <v>3.6243999999999998E-2</v>
      </c>
      <c r="S130" s="17">
        <v>6.2958E-2</v>
      </c>
      <c r="T130" s="17">
        <v>2.6714000000000002E-2</v>
      </c>
      <c r="U130" s="17">
        <v>0.42431200000000002</v>
      </c>
      <c r="V130" s="17">
        <v>668.1</v>
      </c>
      <c r="W130" s="17">
        <v>2.4390000000000002E-3</v>
      </c>
      <c r="X130" s="17">
        <v>1144</v>
      </c>
      <c r="Y130" s="17">
        <v>0</v>
      </c>
      <c r="Z130" s="17">
        <v>0</v>
      </c>
      <c r="AA130" s="17">
        <v>0.65278800000000003</v>
      </c>
      <c r="AB130" s="17">
        <v>4.3539399999999999E-2</v>
      </c>
      <c r="AC130" s="17">
        <v>3.7407500000000003E-2</v>
      </c>
      <c r="AD130" s="17">
        <v>0.25</v>
      </c>
      <c r="AE130" s="17">
        <v>1268.2</v>
      </c>
    </row>
    <row r="131" spans="1:31">
      <c r="A131" s="17">
        <v>118</v>
      </c>
      <c r="B131" s="19">
        <v>0.44321759259259258</v>
      </c>
      <c r="C131" s="17">
        <v>73.900000000000006</v>
      </c>
      <c r="D131" s="17">
        <v>12.5</v>
      </c>
      <c r="E131" s="17">
        <v>1.4928E-2</v>
      </c>
      <c r="F131" s="17">
        <v>0.72199999999999998</v>
      </c>
      <c r="G131" s="17">
        <v>0.86937699999999996</v>
      </c>
      <c r="H131" s="17">
        <v>3.7007999999999999E-2</v>
      </c>
      <c r="I131" s="17">
        <v>6.5754000000000007E-2</v>
      </c>
      <c r="J131" s="17">
        <v>2.8746000000000001E-2</v>
      </c>
      <c r="K131" s="17">
        <v>0.43716899999999997</v>
      </c>
      <c r="L131" s="17">
        <v>591.1</v>
      </c>
      <c r="M131" s="17">
        <v>2.4390000000000002E-3</v>
      </c>
      <c r="N131" s="17">
        <v>1234</v>
      </c>
      <c r="O131" s="17">
        <v>0</v>
      </c>
      <c r="P131" s="17">
        <v>0</v>
      </c>
      <c r="Q131" s="17">
        <v>0.92532700000000001</v>
      </c>
      <c r="R131" s="17">
        <v>3.8186999999999999E-2</v>
      </c>
      <c r="S131" s="17">
        <v>7.0559999999999998E-2</v>
      </c>
      <c r="T131" s="17">
        <v>3.2372999999999999E-2</v>
      </c>
      <c r="U131" s="17">
        <v>0.45880100000000001</v>
      </c>
      <c r="V131" s="17">
        <v>582.9</v>
      </c>
      <c r="W131" s="17">
        <v>2.4390000000000002E-3</v>
      </c>
      <c r="X131" s="17">
        <v>1310</v>
      </c>
      <c r="Y131" s="17">
        <v>0</v>
      </c>
      <c r="Z131" s="17">
        <v>0</v>
      </c>
      <c r="AA131" s="17">
        <v>0.705847</v>
      </c>
      <c r="AB131" s="17">
        <v>5.2176199999999999E-2</v>
      </c>
      <c r="AC131" s="17">
        <v>3.9876200000000001E-2</v>
      </c>
      <c r="AD131" s="17">
        <v>0.25</v>
      </c>
      <c r="AE131" s="17">
        <v>1405.2</v>
      </c>
    </row>
    <row r="132" spans="1:31">
      <c r="A132" s="17">
        <v>119</v>
      </c>
      <c r="B132" s="19">
        <v>0.44327546296296294</v>
      </c>
      <c r="C132" s="17">
        <v>75.599999999999994</v>
      </c>
      <c r="D132" s="17">
        <v>11.6</v>
      </c>
      <c r="E132" s="17">
        <v>1.2659E-2</v>
      </c>
      <c r="F132" s="17">
        <v>0.61299999999999999</v>
      </c>
      <c r="G132" s="17">
        <v>0.85611999999999999</v>
      </c>
      <c r="H132" s="17">
        <v>3.4317E-2</v>
      </c>
      <c r="I132" s="17">
        <v>6.1075999999999998E-2</v>
      </c>
      <c r="J132" s="17">
        <v>2.6759000000000002E-2</v>
      </c>
      <c r="K132" s="17">
        <v>0.43812200000000001</v>
      </c>
      <c r="L132" s="17">
        <v>646.79999999999995</v>
      </c>
      <c r="M132" s="17">
        <v>2.4390000000000002E-3</v>
      </c>
      <c r="N132" s="17">
        <v>2827</v>
      </c>
      <c r="O132" s="17">
        <v>0</v>
      </c>
      <c r="P132" s="17">
        <v>0</v>
      </c>
      <c r="Q132" s="17">
        <v>0.85567499999999996</v>
      </c>
      <c r="R132" s="17">
        <v>3.5707999999999997E-2</v>
      </c>
      <c r="S132" s="17">
        <v>6.0465999999999999E-2</v>
      </c>
      <c r="T132" s="17">
        <v>2.4757000000000001E-2</v>
      </c>
      <c r="U132" s="17">
        <v>0.40944399999999997</v>
      </c>
      <c r="V132" s="17">
        <v>649.9</v>
      </c>
      <c r="W132" s="17">
        <v>2.4390000000000002E-3</v>
      </c>
      <c r="X132" s="17">
        <v>1436</v>
      </c>
      <c r="Y132" s="17">
        <v>0</v>
      </c>
      <c r="Z132" s="17">
        <v>0</v>
      </c>
      <c r="AA132" s="17">
        <v>0.62991299999999995</v>
      </c>
      <c r="AB132" s="17">
        <v>0.113634</v>
      </c>
      <c r="AC132" s="17">
        <v>3.8521600000000003E-2</v>
      </c>
      <c r="AD132" s="17">
        <v>0.25</v>
      </c>
      <c r="AE132" s="17">
        <v>1284.0999999999999</v>
      </c>
    </row>
    <row r="133" spans="1:31">
      <c r="A133" s="17">
        <v>120</v>
      </c>
      <c r="B133" s="19">
        <v>0.44332175925925926</v>
      </c>
      <c r="C133" s="17">
        <v>76.5</v>
      </c>
      <c r="D133" s="17">
        <v>11.6</v>
      </c>
      <c r="E133" s="17">
        <v>1.5108E-2</v>
      </c>
      <c r="F133" s="17">
        <v>0.73099999999999998</v>
      </c>
      <c r="G133" s="17">
        <v>0.85885199999999995</v>
      </c>
      <c r="H133" s="17">
        <v>3.5165000000000002E-2</v>
      </c>
      <c r="I133" s="17">
        <v>6.2902E-2</v>
      </c>
      <c r="J133" s="17">
        <v>2.7737000000000001E-2</v>
      </c>
      <c r="K133" s="17">
        <v>0.44096000000000002</v>
      </c>
      <c r="L133" s="17">
        <v>649.9</v>
      </c>
      <c r="M133" s="17">
        <v>0.198182</v>
      </c>
      <c r="N133" s="17">
        <v>1242</v>
      </c>
      <c r="O133" s="17">
        <v>0</v>
      </c>
      <c r="P133" s="17">
        <v>0</v>
      </c>
      <c r="Q133" s="17">
        <v>0.92311600000000005</v>
      </c>
      <c r="R133" s="17">
        <v>3.7159999999999999E-2</v>
      </c>
      <c r="S133" s="17">
        <v>6.8239999999999995E-2</v>
      </c>
      <c r="T133" s="17">
        <v>3.108E-2</v>
      </c>
      <c r="U133" s="17">
        <v>0.45544899999999999</v>
      </c>
      <c r="V133" s="17">
        <v>649.9</v>
      </c>
      <c r="W133" s="17">
        <v>2.4390000000000002E-3</v>
      </c>
      <c r="X133" s="17">
        <v>1422</v>
      </c>
      <c r="Y133" s="17">
        <v>0</v>
      </c>
      <c r="Z133" s="17">
        <v>0</v>
      </c>
      <c r="AA133" s="17">
        <v>0.70069000000000004</v>
      </c>
      <c r="AB133" s="17">
        <v>5.3555600000000002E-2</v>
      </c>
      <c r="AC133" s="17">
        <v>3.8824400000000002E-2</v>
      </c>
      <c r="AD133" s="17">
        <v>0.25</v>
      </c>
      <c r="AE133" s="17">
        <v>1278</v>
      </c>
    </row>
    <row r="134" spans="1:31">
      <c r="A134" s="17">
        <v>121</v>
      </c>
      <c r="B134" s="19">
        <v>0.44337962962962968</v>
      </c>
      <c r="C134" s="17">
        <v>76.3</v>
      </c>
      <c r="D134" s="17">
        <v>11.6</v>
      </c>
      <c r="E134" s="17">
        <v>1.2635E-2</v>
      </c>
      <c r="F134" s="17">
        <v>0.61099999999999999</v>
      </c>
      <c r="G134" s="17">
        <v>0.89657200000000004</v>
      </c>
      <c r="H134" s="17">
        <v>3.5897999999999999E-2</v>
      </c>
      <c r="I134" s="17">
        <v>6.1844000000000003E-2</v>
      </c>
      <c r="J134" s="17">
        <v>2.5946E-2</v>
      </c>
      <c r="K134" s="17">
        <v>0.41953400000000002</v>
      </c>
      <c r="L134" s="17">
        <v>594.20000000000005</v>
      </c>
      <c r="M134" s="17">
        <v>2.4390000000000002E-3</v>
      </c>
      <c r="N134" s="17">
        <v>1578</v>
      </c>
      <c r="O134" s="17">
        <v>0</v>
      </c>
      <c r="P134" s="17">
        <v>0</v>
      </c>
      <c r="Q134" s="17">
        <v>0.93510899999999997</v>
      </c>
      <c r="R134" s="17">
        <v>3.7803000000000003E-2</v>
      </c>
      <c r="S134" s="17">
        <v>6.5200999999999995E-2</v>
      </c>
      <c r="T134" s="17">
        <v>2.7397999999999999E-2</v>
      </c>
      <c r="U134" s="17">
        <v>0.420213</v>
      </c>
      <c r="V134" s="17">
        <v>612.29999999999995</v>
      </c>
      <c r="W134" s="17">
        <v>0.13130800000000001</v>
      </c>
      <c r="X134" s="17">
        <v>842</v>
      </c>
      <c r="Y134" s="17">
        <v>0</v>
      </c>
      <c r="Z134" s="17">
        <v>0</v>
      </c>
      <c r="AA134" s="17">
        <v>0.64648099999999997</v>
      </c>
      <c r="AB134" s="17">
        <v>6.1663599999999999E-2</v>
      </c>
      <c r="AC134" s="17">
        <v>3.9492399999999997E-2</v>
      </c>
      <c r="AD134" s="17">
        <v>0.25</v>
      </c>
      <c r="AE134" s="17">
        <v>1397.9</v>
      </c>
    </row>
    <row r="135" spans="1:31">
      <c r="A135" s="17">
        <v>122</v>
      </c>
      <c r="B135" s="19">
        <v>0.44343749999999998</v>
      </c>
      <c r="C135" s="17">
        <v>78.099999999999994</v>
      </c>
      <c r="D135" s="17">
        <v>10.8</v>
      </c>
      <c r="E135" s="17">
        <v>1.2678E-2</v>
      </c>
      <c r="F135" s="17">
        <v>0.61299999999999999</v>
      </c>
      <c r="G135" s="17">
        <v>0.85440899999999997</v>
      </c>
      <c r="H135" s="17">
        <v>3.5046000000000001E-2</v>
      </c>
      <c r="I135" s="17">
        <v>6.3344999999999999E-2</v>
      </c>
      <c r="J135" s="17">
        <v>2.8299000000000001E-2</v>
      </c>
      <c r="K135" s="17">
        <v>0.44675100000000001</v>
      </c>
      <c r="L135" s="17">
        <v>615.4</v>
      </c>
      <c r="M135" s="17">
        <v>2.4390000000000002E-3</v>
      </c>
      <c r="N135" s="17">
        <v>534</v>
      </c>
      <c r="O135" s="17">
        <v>0</v>
      </c>
      <c r="P135" s="17">
        <v>0</v>
      </c>
      <c r="Q135" s="17">
        <v>0.89885400000000004</v>
      </c>
      <c r="R135" s="17">
        <v>3.6845999999999997E-2</v>
      </c>
      <c r="S135" s="17">
        <v>6.3811000000000007E-2</v>
      </c>
      <c r="T135" s="17">
        <v>2.6964999999999999E-2</v>
      </c>
      <c r="U135" s="17">
        <v>0.42258000000000001</v>
      </c>
      <c r="V135" s="17">
        <v>702.5</v>
      </c>
      <c r="W135" s="17">
        <v>8.9978000000000002E-2</v>
      </c>
      <c r="X135" s="17">
        <v>1351</v>
      </c>
      <c r="Y135" s="17">
        <v>0</v>
      </c>
      <c r="Z135" s="17">
        <v>0</v>
      </c>
      <c r="AA135" s="17">
        <v>0.65012400000000004</v>
      </c>
      <c r="AB135" s="17">
        <v>2.0832E-2</v>
      </c>
      <c r="AC135" s="17">
        <v>3.7407500000000003E-2</v>
      </c>
      <c r="AD135" s="17">
        <v>0.25</v>
      </c>
      <c r="AE135" s="17">
        <v>1349.5</v>
      </c>
    </row>
    <row r="136" spans="1:31">
      <c r="A136" s="17">
        <v>123</v>
      </c>
      <c r="B136" s="19">
        <v>0.44349537037037035</v>
      </c>
      <c r="C136" s="17">
        <v>79</v>
      </c>
      <c r="D136" s="17">
        <v>10.8</v>
      </c>
      <c r="E136" s="17">
        <v>1.4409E-2</v>
      </c>
      <c r="F136" s="17">
        <v>0.69699999999999995</v>
      </c>
      <c r="G136" s="17">
        <v>0.87680599999999997</v>
      </c>
      <c r="H136" s="17">
        <v>3.4574000000000001E-2</v>
      </c>
      <c r="I136" s="17">
        <v>6.2441000000000003E-2</v>
      </c>
      <c r="J136" s="17">
        <v>2.7866999999999999E-2</v>
      </c>
      <c r="K136" s="17">
        <v>0.446297</v>
      </c>
      <c r="L136" s="17">
        <v>654.9</v>
      </c>
      <c r="M136" s="17">
        <v>2.4390000000000002E-3</v>
      </c>
      <c r="N136" s="17">
        <v>1169</v>
      </c>
      <c r="O136" s="17">
        <v>0</v>
      </c>
      <c r="P136" s="17">
        <v>0</v>
      </c>
      <c r="Q136" s="17">
        <v>0.90600599999999998</v>
      </c>
      <c r="R136" s="17">
        <v>3.4916000000000003E-2</v>
      </c>
      <c r="S136" s="17">
        <v>6.5121999999999999E-2</v>
      </c>
      <c r="T136" s="17">
        <v>3.0206E-2</v>
      </c>
      <c r="U136" s="17">
        <v>0.463839</v>
      </c>
      <c r="V136" s="17">
        <v>710.6</v>
      </c>
      <c r="W136" s="17">
        <v>1.8225999999999999E-2</v>
      </c>
      <c r="X136" s="17">
        <v>800</v>
      </c>
      <c r="Y136" s="17">
        <v>0</v>
      </c>
      <c r="Z136" s="17">
        <v>0</v>
      </c>
      <c r="AA136" s="17">
        <v>0.71359899999999998</v>
      </c>
      <c r="AB136" s="17">
        <v>4.7190099999999999E-2</v>
      </c>
      <c r="AC136" s="17">
        <v>3.6341499999999999E-2</v>
      </c>
      <c r="AD136" s="17">
        <v>0.25</v>
      </c>
      <c r="AE136" s="17">
        <v>1268.2</v>
      </c>
    </row>
    <row r="137" spans="1:31">
      <c r="A137" s="17">
        <v>124</v>
      </c>
      <c r="B137" s="19">
        <v>0.44354166666666667</v>
      </c>
      <c r="C137" s="17">
        <v>80.5</v>
      </c>
      <c r="D137" s="17">
        <v>9.9</v>
      </c>
      <c r="E137" s="17">
        <v>1.2624E-2</v>
      </c>
      <c r="F137" s="17">
        <v>0.61099999999999999</v>
      </c>
      <c r="G137" s="17">
        <v>0.93271599999999999</v>
      </c>
      <c r="H137" s="17">
        <v>3.7837999999999997E-2</v>
      </c>
      <c r="I137" s="17">
        <v>6.9218000000000002E-2</v>
      </c>
      <c r="J137" s="17">
        <v>3.1380999999999999E-2</v>
      </c>
      <c r="K137" s="17">
        <v>0.45335799999999998</v>
      </c>
      <c r="L137" s="17">
        <v>654.9</v>
      </c>
      <c r="M137" s="17">
        <v>0.151973</v>
      </c>
      <c r="N137" s="17">
        <v>1721</v>
      </c>
      <c r="O137" s="17">
        <v>0</v>
      </c>
      <c r="P137" s="17">
        <v>0</v>
      </c>
      <c r="Q137" s="17">
        <v>0.89983400000000002</v>
      </c>
      <c r="R137" s="17">
        <v>3.6905E-2</v>
      </c>
      <c r="S137" s="17">
        <v>6.7176E-2</v>
      </c>
      <c r="T137" s="17">
        <v>3.0270999999999999E-2</v>
      </c>
      <c r="U137" s="17">
        <v>0.45061600000000002</v>
      </c>
      <c r="V137" s="17">
        <v>779.5</v>
      </c>
      <c r="W137" s="17">
        <v>0.31427899999999998</v>
      </c>
      <c r="X137" s="17">
        <v>1338</v>
      </c>
      <c r="Y137" s="17">
        <v>0</v>
      </c>
      <c r="Z137" s="17">
        <v>0</v>
      </c>
      <c r="AA137" s="17">
        <v>0.69325499999999995</v>
      </c>
      <c r="AB137" s="17">
        <v>6.2658800000000001E-2</v>
      </c>
      <c r="AC137" s="17">
        <v>3.8802099999999999E-2</v>
      </c>
      <c r="AD137" s="17">
        <v>0.25</v>
      </c>
      <c r="AE137" s="17">
        <v>1268.2</v>
      </c>
    </row>
    <row r="138" spans="1:31">
      <c r="A138" s="17">
        <v>125</v>
      </c>
      <c r="B138" s="19">
        <v>0.44359953703703708</v>
      </c>
      <c r="C138" s="17">
        <v>80.900000000000006</v>
      </c>
      <c r="D138" s="17">
        <v>9.9</v>
      </c>
      <c r="E138" s="17">
        <v>1.3520000000000001E-2</v>
      </c>
      <c r="F138" s="17">
        <v>0.65400000000000003</v>
      </c>
      <c r="G138" s="17">
        <v>0.91621799999999998</v>
      </c>
      <c r="H138" s="17">
        <v>4.018E-2</v>
      </c>
      <c r="I138" s="17">
        <v>6.7887000000000003E-2</v>
      </c>
      <c r="J138" s="17">
        <v>2.7706999999999999E-2</v>
      </c>
      <c r="K138" s="17">
        <v>0.40814</v>
      </c>
      <c r="L138" s="17">
        <v>646.79999999999995</v>
      </c>
      <c r="M138" s="17">
        <v>8.2085000000000005E-2</v>
      </c>
      <c r="N138" s="17">
        <v>1992</v>
      </c>
      <c r="O138" s="17">
        <v>0</v>
      </c>
      <c r="P138" s="17">
        <v>0</v>
      </c>
      <c r="Q138" s="17">
        <v>0.91301699999999997</v>
      </c>
      <c r="R138" s="17">
        <v>3.4336999999999999E-2</v>
      </c>
      <c r="S138" s="17">
        <v>6.7735000000000004E-2</v>
      </c>
      <c r="T138" s="17">
        <v>3.3397999999999997E-2</v>
      </c>
      <c r="U138" s="17">
        <v>0.49307200000000001</v>
      </c>
      <c r="V138" s="17">
        <v>753.2</v>
      </c>
      <c r="W138" s="17">
        <v>2.4390000000000002E-3</v>
      </c>
      <c r="X138" s="17">
        <v>882</v>
      </c>
      <c r="Y138" s="17">
        <v>0</v>
      </c>
      <c r="Z138" s="17">
        <v>0</v>
      </c>
      <c r="AA138" s="17">
        <v>0.75857200000000002</v>
      </c>
      <c r="AB138" s="17">
        <v>7.1010900000000002E-2</v>
      </c>
      <c r="AC138" s="17">
        <v>3.6708499999999998E-2</v>
      </c>
      <c r="AD138" s="17">
        <v>0.25</v>
      </c>
      <c r="AE138" s="17">
        <v>1284.0999999999999</v>
      </c>
    </row>
    <row r="139" spans="1:31">
      <c r="A139" s="17">
        <v>126</v>
      </c>
      <c r="B139" s="19">
        <v>0.44365740740740739</v>
      </c>
      <c r="C139" s="17">
        <v>82</v>
      </c>
      <c r="D139" s="17">
        <v>9.9</v>
      </c>
      <c r="E139" s="17">
        <v>1.1608E-2</v>
      </c>
      <c r="F139" s="17">
        <v>0.56200000000000006</v>
      </c>
      <c r="G139" s="17">
        <v>0.88116799999999995</v>
      </c>
      <c r="H139" s="17">
        <v>3.5539000000000001E-2</v>
      </c>
      <c r="I139" s="17">
        <v>6.4342999999999997E-2</v>
      </c>
      <c r="J139" s="17">
        <v>2.8804E-2</v>
      </c>
      <c r="K139" s="17">
        <v>0.44766600000000001</v>
      </c>
      <c r="L139" s="17">
        <v>641.79999999999995</v>
      </c>
      <c r="M139" s="17">
        <v>2.4390000000000002E-3</v>
      </c>
      <c r="N139" s="17">
        <v>639</v>
      </c>
      <c r="O139" s="17">
        <v>0</v>
      </c>
      <c r="P139" s="17">
        <v>0</v>
      </c>
      <c r="Q139" s="17">
        <v>0.88750899999999999</v>
      </c>
      <c r="R139" s="17">
        <v>3.5073E-2</v>
      </c>
      <c r="S139" s="17">
        <v>5.9043999999999999E-2</v>
      </c>
      <c r="T139" s="17">
        <v>2.3970999999999999E-2</v>
      </c>
      <c r="U139" s="17">
        <v>0.40598699999999999</v>
      </c>
      <c r="V139" s="17">
        <v>559.70000000000005</v>
      </c>
      <c r="W139" s="17">
        <v>2.4390000000000002E-3</v>
      </c>
      <c r="X139" s="17">
        <v>3560</v>
      </c>
      <c r="Y139" s="17">
        <v>0</v>
      </c>
      <c r="Z139" s="17">
        <v>0</v>
      </c>
      <c r="AA139" s="17">
        <v>0.62459500000000001</v>
      </c>
      <c r="AB139" s="17">
        <v>2.3749099999999999E-2</v>
      </c>
      <c r="AC139" s="17">
        <v>3.5642E-2</v>
      </c>
      <c r="AD139" s="17">
        <v>0.25</v>
      </c>
      <c r="AE139" s="17">
        <v>1294.2</v>
      </c>
    </row>
    <row r="140" spans="1:31">
      <c r="A140" s="17">
        <v>127</v>
      </c>
      <c r="B140" s="19">
        <v>0.44371527777777775</v>
      </c>
      <c r="C140" s="17">
        <v>82.7</v>
      </c>
      <c r="D140" s="17">
        <v>9.9</v>
      </c>
      <c r="E140" s="17">
        <v>1.2152E-2</v>
      </c>
      <c r="F140" s="17">
        <v>0.58799999999999997</v>
      </c>
      <c r="G140" s="17">
        <v>0.91810800000000004</v>
      </c>
      <c r="H140" s="17">
        <v>4.0908E-2</v>
      </c>
      <c r="I140" s="17">
        <v>7.3176000000000005E-2</v>
      </c>
      <c r="J140" s="17">
        <v>3.2267999999999998E-2</v>
      </c>
      <c r="K140" s="17">
        <v>0.44096200000000002</v>
      </c>
      <c r="L140" s="17">
        <v>638.70000000000005</v>
      </c>
      <c r="M140" s="17">
        <v>0.115521</v>
      </c>
      <c r="N140" s="17">
        <v>804</v>
      </c>
      <c r="O140" s="17">
        <v>0</v>
      </c>
      <c r="P140" s="17">
        <v>0</v>
      </c>
      <c r="Q140" s="17">
        <v>0.90874299999999997</v>
      </c>
      <c r="R140" s="17">
        <v>3.8790999999999999E-2</v>
      </c>
      <c r="S140" s="17">
        <v>6.8015000000000006E-2</v>
      </c>
      <c r="T140" s="17">
        <v>2.9222999999999999E-2</v>
      </c>
      <c r="U140" s="17">
        <v>0.42966300000000002</v>
      </c>
      <c r="V140" s="17">
        <v>745.1</v>
      </c>
      <c r="W140" s="17">
        <v>3.5875999999999998E-2</v>
      </c>
      <c r="X140" s="17">
        <v>687</v>
      </c>
      <c r="Y140" s="17">
        <v>0</v>
      </c>
      <c r="Z140" s="17">
        <v>0</v>
      </c>
      <c r="AA140" s="17">
        <v>0.66102000000000005</v>
      </c>
      <c r="AB140" s="17">
        <v>2.95588E-2</v>
      </c>
      <c r="AC140" s="17">
        <v>3.9655000000000003E-2</v>
      </c>
      <c r="AD140" s="17">
        <v>0.25</v>
      </c>
      <c r="AE140" s="17">
        <v>1300.5</v>
      </c>
    </row>
    <row r="141" spans="1:31">
      <c r="A141" s="17">
        <v>128</v>
      </c>
      <c r="B141" s="19">
        <v>0.44376157407407407</v>
      </c>
      <c r="C141" s="17">
        <v>84.1</v>
      </c>
      <c r="D141" s="17">
        <v>9</v>
      </c>
      <c r="E141" s="17">
        <v>1.0743000000000001E-2</v>
      </c>
      <c r="F141" s="17">
        <v>0.52</v>
      </c>
      <c r="G141" s="17">
        <v>0.74193100000000001</v>
      </c>
      <c r="H141" s="17">
        <v>3.7747000000000003E-2</v>
      </c>
      <c r="I141" s="17">
        <v>6.3620999999999997E-2</v>
      </c>
      <c r="J141" s="17">
        <v>2.5874999999999999E-2</v>
      </c>
      <c r="K141" s="17">
        <v>0.406696</v>
      </c>
      <c r="L141" s="17">
        <v>615.4</v>
      </c>
      <c r="M141" s="17">
        <v>2.4390000000000002E-3</v>
      </c>
      <c r="N141" s="17">
        <v>1323</v>
      </c>
      <c r="O141" s="17">
        <v>0</v>
      </c>
      <c r="P141" s="17">
        <v>0</v>
      </c>
      <c r="Q141" s="17">
        <v>0.89317299999999999</v>
      </c>
      <c r="R141" s="17">
        <v>3.6451999999999998E-2</v>
      </c>
      <c r="S141" s="17">
        <v>6.5002000000000004E-2</v>
      </c>
      <c r="T141" s="17">
        <v>2.8551E-2</v>
      </c>
      <c r="U141" s="17">
        <v>0.43922499999999998</v>
      </c>
      <c r="V141" s="17">
        <v>599.20000000000005</v>
      </c>
      <c r="W141" s="17">
        <v>2.4390000000000002E-3</v>
      </c>
      <c r="X141" s="17">
        <v>1389</v>
      </c>
      <c r="Y141" s="17">
        <v>0</v>
      </c>
      <c r="Z141" s="17">
        <v>0</v>
      </c>
      <c r="AA141" s="17">
        <v>0.67573099999999997</v>
      </c>
      <c r="AB141" s="17">
        <v>4.20518E-2</v>
      </c>
      <c r="AC141" s="17">
        <v>3.7652199999999997E-2</v>
      </c>
      <c r="AD141" s="17">
        <v>0.25</v>
      </c>
      <c r="AE141" s="17">
        <v>1349.5</v>
      </c>
    </row>
    <row r="142" spans="1:31">
      <c r="A142" s="17">
        <v>129</v>
      </c>
      <c r="B142" s="19">
        <v>0.44381944444444449</v>
      </c>
      <c r="C142" s="17">
        <v>85.1</v>
      </c>
      <c r="D142" s="17">
        <v>9</v>
      </c>
      <c r="E142" s="17">
        <v>1.1338000000000001E-2</v>
      </c>
      <c r="F142" s="17">
        <v>0.54900000000000004</v>
      </c>
      <c r="G142" s="17">
        <v>0.87775899999999996</v>
      </c>
      <c r="H142" s="17">
        <v>3.4431999999999997E-2</v>
      </c>
      <c r="I142" s="17">
        <v>6.3764000000000001E-2</v>
      </c>
      <c r="J142" s="17">
        <v>2.9332E-2</v>
      </c>
      <c r="K142" s="17">
        <v>0.46000600000000003</v>
      </c>
      <c r="L142" s="17">
        <v>697.5</v>
      </c>
      <c r="M142" s="17">
        <v>2.4390000000000002E-3</v>
      </c>
      <c r="N142" s="17">
        <v>1004</v>
      </c>
      <c r="O142" s="17">
        <v>0</v>
      </c>
      <c r="P142" s="17">
        <v>0</v>
      </c>
      <c r="Q142" s="17">
        <v>0.91098500000000004</v>
      </c>
      <c r="R142" s="17">
        <v>3.9293000000000002E-2</v>
      </c>
      <c r="S142" s="17">
        <v>6.6221000000000002E-2</v>
      </c>
      <c r="T142" s="17">
        <v>2.6928000000000001E-2</v>
      </c>
      <c r="U142" s="17">
        <v>0.406642</v>
      </c>
      <c r="V142" s="17">
        <v>633.6</v>
      </c>
      <c r="W142" s="17">
        <v>0.34283799999999998</v>
      </c>
      <c r="X142" s="17">
        <v>1079</v>
      </c>
      <c r="Y142" s="17">
        <v>0</v>
      </c>
      <c r="Z142" s="17">
        <v>0</v>
      </c>
      <c r="AA142" s="17">
        <v>0.62560400000000005</v>
      </c>
      <c r="AB142" s="17">
        <v>3.6386000000000002E-2</v>
      </c>
      <c r="AC142" s="17">
        <v>4.0272500000000003E-2</v>
      </c>
      <c r="AD142" s="17">
        <v>0.25</v>
      </c>
      <c r="AE142" s="17">
        <v>1190.8</v>
      </c>
    </row>
    <row r="143" spans="1:31">
      <c r="A143" s="17">
        <v>130</v>
      </c>
      <c r="B143" s="19">
        <v>0.44387731481481479</v>
      </c>
      <c r="C143" s="17">
        <v>86.3</v>
      </c>
      <c r="D143" s="17">
        <v>9</v>
      </c>
      <c r="E143" s="17">
        <v>9.2099999999999994E-3</v>
      </c>
      <c r="F143" s="17">
        <v>0.44600000000000001</v>
      </c>
      <c r="G143" s="17">
        <v>0.86087599999999997</v>
      </c>
      <c r="H143" s="17">
        <v>3.5415000000000002E-2</v>
      </c>
      <c r="I143" s="17">
        <v>6.4599000000000004E-2</v>
      </c>
      <c r="J143" s="17">
        <v>2.9184000000000002E-2</v>
      </c>
      <c r="K143" s="17">
        <v>0.45176699999999997</v>
      </c>
      <c r="L143" s="17">
        <v>615.4</v>
      </c>
      <c r="M143" s="17">
        <v>2.4390000000000002E-3</v>
      </c>
      <c r="N143" s="17">
        <v>1168</v>
      </c>
      <c r="O143" s="17">
        <v>0</v>
      </c>
      <c r="P143" s="17">
        <v>0</v>
      </c>
      <c r="Q143" s="17">
        <v>0.92211500000000002</v>
      </c>
      <c r="R143" s="17">
        <v>4.1223000000000003E-2</v>
      </c>
      <c r="S143" s="17">
        <v>6.5925999999999998E-2</v>
      </c>
      <c r="T143" s="17">
        <v>2.4702999999999999E-2</v>
      </c>
      <c r="U143" s="17">
        <v>0.37470599999999998</v>
      </c>
      <c r="V143" s="17">
        <v>569.79999999999995</v>
      </c>
      <c r="W143" s="17">
        <v>0.59756100000000001</v>
      </c>
      <c r="X143" s="17">
        <v>1244</v>
      </c>
      <c r="Y143" s="17">
        <v>0</v>
      </c>
      <c r="Z143" s="17">
        <v>0</v>
      </c>
      <c r="AA143" s="17">
        <v>0.57647099999999996</v>
      </c>
      <c r="AB143" s="17">
        <v>3.7316500000000002E-2</v>
      </c>
      <c r="AC143" s="17">
        <v>4.2145200000000001E-2</v>
      </c>
      <c r="AD143" s="17">
        <v>0.25</v>
      </c>
      <c r="AE143" s="17">
        <v>1349.5</v>
      </c>
    </row>
    <row r="144" spans="1:31">
      <c r="A144" s="17">
        <v>131</v>
      </c>
      <c r="B144" s="19">
        <v>0.44393518518518515</v>
      </c>
      <c r="C144" s="17">
        <v>87.4</v>
      </c>
      <c r="D144" s="17">
        <v>8.1</v>
      </c>
      <c r="E144" s="17">
        <v>9.3760000000000007E-3</v>
      </c>
      <c r="F144" s="17">
        <v>0.45400000000000001</v>
      </c>
      <c r="G144" s="17">
        <v>0.909883</v>
      </c>
      <c r="H144" s="17">
        <v>4.0871999999999999E-2</v>
      </c>
      <c r="I144" s="17">
        <v>6.4599000000000004E-2</v>
      </c>
      <c r="J144" s="17">
        <v>2.3727000000000002E-2</v>
      </c>
      <c r="K144" s="17">
        <v>0.36730299999999999</v>
      </c>
      <c r="L144" s="17">
        <v>607.29999999999995</v>
      </c>
      <c r="M144" s="17">
        <v>0.32403599999999999</v>
      </c>
      <c r="N144" s="17">
        <v>1488</v>
      </c>
      <c r="O144" s="17">
        <v>0</v>
      </c>
      <c r="P144" s="17">
        <v>0</v>
      </c>
      <c r="Q144" s="17">
        <v>0.92355900000000002</v>
      </c>
      <c r="R144" s="17">
        <v>3.7054999999999998E-2</v>
      </c>
      <c r="S144" s="17">
        <v>6.5194000000000002E-2</v>
      </c>
      <c r="T144" s="17">
        <v>2.8139000000000001E-2</v>
      </c>
      <c r="U144" s="17">
        <v>0.43162</v>
      </c>
      <c r="V144" s="17">
        <v>663</v>
      </c>
      <c r="W144" s="17">
        <v>2.4390000000000002E-3</v>
      </c>
      <c r="X144" s="17">
        <v>1196</v>
      </c>
      <c r="Y144" s="17">
        <v>0</v>
      </c>
      <c r="Z144" s="17">
        <v>0</v>
      </c>
      <c r="AA144" s="17">
        <v>0.66403100000000004</v>
      </c>
      <c r="AB144" s="17">
        <v>4.2031600000000002E-2</v>
      </c>
      <c r="AC144" s="17">
        <v>3.8237899999999998E-2</v>
      </c>
      <c r="AD144" s="17">
        <v>0.25</v>
      </c>
      <c r="AE144" s="17">
        <v>1367.6</v>
      </c>
    </row>
    <row r="145" spans="1:31">
      <c r="A145" s="17">
        <v>132</v>
      </c>
      <c r="B145" s="19">
        <v>0.44399305555555557</v>
      </c>
      <c r="C145" s="17">
        <v>87.6</v>
      </c>
      <c r="D145" s="17">
        <v>8.1</v>
      </c>
      <c r="E145" s="17">
        <v>9.5440000000000004E-3</v>
      </c>
      <c r="F145" s="17">
        <v>0.46200000000000002</v>
      </c>
      <c r="G145" s="17">
        <v>0.92159400000000002</v>
      </c>
      <c r="H145" s="17">
        <v>3.6045000000000001E-2</v>
      </c>
      <c r="I145" s="17">
        <v>6.7743999999999999E-2</v>
      </c>
      <c r="J145" s="17">
        <v>3.1698999999999998E-2</v>
      </c>
      <c r="K145" s="17">
        <v>0.46792099999999998</v>
      </c>
      <c r="L145" s="17">
        <v>615.4</v>
      </c>
      <c r="M145" s="17">
        <v>2.4390000000000002E-3</v>
      </c>
      <c r="N145" s="17">
        <v>1488</v>
      </c>
      <c r="O145" s="17">
        <v>0</v>
      </c>
      <c r="P145" s="17">
        <v>0</v>
      </c>
      <c r="Q145" s="17">
        <v>0.92580099999999999</v>
      </c>
      <c r="R145" s="17">
        <v>3.6309000000000001E-2</v>
      </c>
      <c r="S145" s="17">
        <v>6.4128000000000004E-2</v>
      </c>
      <c r="T145" s="17">
        <v>2.7817999999999999E-2</v>
      </c>
      <c r="U145" s="17">
        <v>0.43379499999999999</v>
      </c>
      <c r="V145" s="17">
        <v>705.6</v>
      </c>
      <c r="W145" s="17">
        <v>0.37024499999999999</v>
      </c>
      <c r="X145" s="17">
        <v>1107</v>
      </c>
      <c r="Y145" s="17">
        <v>0</v>
      </c>
      <c r="Z145" s="17">
        <v>0</v>
      </c>
      <c r="AA145" s="17">
        <v>0.667377</v>
      </c>
      <c r="AB145" s="17">
        <v>4.2555900000000001E-2</v>
      </c>
      <c r="AC145" s="17">
        <v>3.74933E-2</v>
      </c>
      <c r="AD145" s="17">
        <v>0.25</v>
      </c>
      <c r="AE145" s="17">
        <v>1349.5</v>
      </c>
    </row>
    <row r="146" spans="1:31">
      <c r="A146" s="17">
        <v>133</v>
      </c>
      <c r="B146" s="19">
        <v>0.44403935185185189</v>
      </c>
      <c r="C146" s="17">
        <v>89.1</v>
      </c>
      <c r="D146" s="17">
        <v>8.1</v>
      </c>
      <c r="E146" s="17">
        <v>1.1395000000000001E-2</v>
      </c>
      <c r="F146" s="17">
        <v>0.55100000000000005</v>
      </c>
      <c r="G146" s="17">
        <v>0.92408699999999999</v>
      </c>
      <c r="H146" s="17">
        <v>3.4401000000000001E-2</v>
      </c>
      <c r="I146" s="17">
        <v>6.8626999999999994E-2</v>
      </c>
      <c r="J146" s="17">
        <v>3.4225999999999999E-2</v>
      </c>
      <c r="K146" s="17">
        <v>0.49873000000000001</v>
      </c>
      <c r="L146" s="17">
        <v>774.5</v>
      </c>
      <c r="M146" s="17">
        <v>2.4390000000000002E-3</v>
      </c>
      <c r="N146" s="17">
        <v>1791</v>
      </c>
      <c r="O146" s="17">
        <v>0</v>
      </c>
      <c r="P146" s="17">
        <v>0</v>
      </c>
      <c r="Q146" s="17">
        <v>0.895096</v>
      </c>
      <c r="R146" s="17">
        <v>3.5811000000000003E-2</v>
      </c>
      <c r="S146" s="17">
        <v>6.1804999999999999E-2</v>
      </c>
      <c r="T146" s="17">
        <v>2.5994E-2</v>
      </c>
      <c r="U146" s="17">
        <v>0.420574</v>
      </c>
      <c r="V146" s="17">
        <v>668.1</v>
      </c>
      <c r="W146" s="17">
        <v>4.3769000000000002E-2</v>
      </c>
      <c r="X146" s="17">
        <v>1099</v>
      </c>
      <c r="Y146" s="17">
        <v>0</v>
      </c>
      <c r="Z146" s="17">
        <v>0</v>
      </c>
      <c r="AA146" s="17">
        <v>0.64703699999999997</v>
      </c>
      <c r="AB146" s="17">
        <v>6.3080999999999998E-2</v>
      </c>
      <c r="AC146" s="17">
        <v>3.7450999999999998E-2</v>
      </c>
      <c r="AD146" s="17">
        <v>0.25</v>
      </c>
      <c r="AE146" s="17">
        <v>1072.4000000000001</v>
      </c>
    </row>
    <row r="147" spans="1:31">
      <c r="A147" s="17">
        <v>134</v>
      </c>
      <c r="B147" s="19">
        <v>0.4440972222222222</v>
      </c>
      <c r="C147" s="17">
        <v>89.6</v>
      </c>
      <c r="D147" s="17">
        <v>8.1</v>
      </c>
      <c r="E147" s="17">
        <v>1.0116999999999999E-2</v>
      </c>
      <c r="F147" s="17">
        <v>0.49</v>
      </c>
      <c r="G147" s="17">
        <v>0.84190500000000001</v>
      </c>
      <c r="H147" s="17">
        <v>3.3605999999999997E-2</v>
      </c>
      <c r="I147" s="17">
        <v>6.3753000000000004E-2</v>
      </c>
      <c r="J147" s="17">
        <v>3.0148000000000001E-2</v>
      </c>
      <c r="K147" s="17">
        <v>0.47287800000000002</v>
      </c>
      <c r="L147" s="17">
        <v>723.8</v>
      </c>
      <c r="M147" s="17">
        <v>2.4390000000000002E-3</v>
      </c>
      <c r="N147" s="17">
        <v>3031</v>
      </c>
      <c r="O147" s="17">
        <v>0</v>
      </c>
      <c r="P147" s="17">
        <v>0</v>
      </c>
      <c r="Q147" s="17">
        <v>0.87178299999999997</v>
      </c>
      <c r="R147" s="17">
        <v>3.7458999999999999E-2</v>
      </c>
      <c r="S147" s="17">
        <v>6.3946000000000003E-2</v>
      </c>
      <c r="T147" s="17">
        <v>2.6485999999999999E-2</v>
      </c>
      <c r="U147" s="17">
        <v>0.41420299999999999</v>
      </c>
      <c r="V147" s="17">
        <v>633.6</v>
      </c>
      <c r="W147" s="17">
        <v>2.4390000000000002E-3</v>
      </c>
      <c r="X147" s="17">
        <v>997</v>
      </c>
      <c r="Y147" s="17">
        <v>0</v>
      </c>
      <c r="Z147" s="17">
        <v>0</v>
      </c>
      <c r="AA147" s="17">
        <v>0.637235</v>
      </c>
      <c r="AB147" s="17">
        <v>9.6230399999999994E-2</v>
      </c>
      <c r="AC147" s="17">
        <v>4.0008000000000002E-2</v>
      </c>
      <c r="AD147" s="17">
        <v>0.25</v>
      </c>
      <c r="AE147" s="17">
        <v>1147.5</v>
      </c>
    </row>
    <row r="148" spans="1:31">
      <c r="A148" s="17">
        <v>135</v>
      </c>
      <c r="B148" s="19">
        <v>0.44415509259259256</v>
      </c>
      <c r="C148" s="17">
        <v>91.1</v>
      </c>
      <c r="D148" s="17">
        <v>8.1</v>
      </c>
      <c r="E148" s="17">
        <v>1.0599000000000001E-2</v>
      </c>
      <c r="F148" s="17">
        <v>0.51300000000000001</v>
      </c>
      <c r="G148" s="17">
        <v>0.86735300000000004</v>
      </c>
      <c r="H148" s="17">
        <v>3.9737000000000001E-2</v>
      </c>
      <c r="I148" s="17">
        <v>6.8362999999999993E-2</v>
      </c>
      <c r="J148" s="17">
        <v>2.8627E-2</v>
      </c>
      <c r="K148" s="17">
        <v>0.41874400000000001</v>
      </c>
      <c r="L148" s="17">
        <v>715.7</v>
      </c>
      <c r="M148" s="17">
        <v>0.422483</v>
      </c>
      <c r="N148" s="17">
        <v>1013</v>
      </c>
      <c r="O148" s="17">
        <v>0</v>
      </c>
      <c r="P148" s="17">
        <v>0</v>
      </c>
      <c r="Q148" s="17">
        <v>0.87783999999999995</v>
      </c>
      <c r="R148" s="17">
        <v>3.7716E-2</v>
      </c>
      <c r="S148" s="17">
        <v>6.3992999999999994E-2</v>
      </c>
      <c r="T148" s="17">
        <v>2.6276999999999998E-2</v>
      </c>
      <c r="U148" s="17">
        <v>0.41062799999999999</v>
      </c>
      <c r="V148" s="17">
        <v>591.1</v>
      </c>
      <c r="W148" s="17">
        <v>2.4390000000000002E-3</v>
      </c>
      <c r="X148" s="17">
        <v>1281</v>
      </c>
      <c r="Y148" s="17">
        <v>0</v>
      </c>
      <c r="Z148" s="17">
        <v>0</v>
      </c>
      <c r="AA148" s="17">
        <v>0.63173599999999996</v>
      </c>
      <c r="AB148" s="17">
        <v>3.40045E-2</v>
      </c>
      <c r="AC148" s="17">
        <v>3.86091E-2</v>
      </c>
      <c r="AD148" s="17">
        <v>0.25</v>
      </c>
      <c r="AE148" s="17">
        <v>1160.5</v>
      </c>
    </row>
    <row r="149" spans="1:31">
      <c r="A149" s="17">
        <v>136</v>
      </c>
      <c r="B149" s="19">
        <v>0.44421296296296298</v>
      </c>
      <c r="C149" s="17">
        <v>92.2</v>
      </c>
      <c r="D149" s="17">
        <v>8.1</v>
      </c>
      <c r="E149" s="17">
        <v>1.0125E-2</v>
      </c>
      <c r="F149" s="17">
        <v>0.49</v>
      </c>
      <c r="G149" s="17">
        <v>0.83063500000000001</v>
      </c>
      <c r="H149" s="17">
        <v>3.5758999999999999E-2</v>
      </c>
      <c r="I149" s="17">
        <v>6.4744999999999997E-2</v>
      </c>
      <c r="J149" s="17">
        <v>2.8986000000000001E-2</v>
      </c>
      <c r="K149" s="17">
        <v>0.44769500000000001</v>
      </c>
      <c r="L149" s="17">
        <v>633.6</v>
      </c>
      <c r="M149" s="17">
        <v>5.6541000000000001E-2</v>
      </c>
      <c r="N149" s="17">
        <v>1418</v>
      </c>
      <c r="O149" s="17">
        <v>0</v>
      </c>
      <c r="P149" s="17">
        <v>0</v>
      </c>
      <c r="Q149" s="17">
        <v>0.93247599999999997</v>
      </c>
      <c r="R149" s="17">
        <v>3.5793999999999999E-2</v>
      </c>
      <c r="S149" s="17">
        <v>6.4685000000000006E-2</v>
      </c>
      <c r="T149" s="17">
        <v>2.8891E-2</v>
      </c>
      <c r="U149" s="17">
        <v>0.44664100000000001</v>
      </c>
      <c r="V149" s="17">
        <v>681.2</v>
      </c>
      <c r="W149" s="17">
        <v>0.422483</v>
      </c>
      <c r="X149" s="17">
        <v>1530</v>
      </c>
      <c r="Y149" s="17">
        <v>0</v>
      </c>
      <c r="Z149" s="17">
        <v>0</v>
      </c>
      <c r="AA149" s="17">
        <v>0.68713999999999997</v>
      </c>
      <c r="AB149" s="17">
        <v>4.17972E-2</v>
      </c>
      <c r="AC149" s="17">
        <v>3.7001800000000001E-2</v>
      </c>
      <c r="AD149" s="17">
        <v>0.25</v>
      </c>
      <c r="AE149" s="17">
        <v>1310.8</v>
      </c>
    </row>
    <row r="150" spans="1:31">
      <c r="A150" s="17">
        <v>137</v>
      </c>
      <c r="B150" s="19">
        <v>0.4442592592592593</v>
      </c>
      <c r="C150" s="17">
        <v>92.3</v>
      </c>
      <c r="D150" s="17">
        <v>8.1</v>
      </c>
      <c r="E150" s="17">
        <v>8.8179999999999994E-3</v>
      </c>
      <c r="F150" s="17">
        <v>0.42699999999999999</v>
      </c>
      <c r="G150" s="17">
        <v>0.89990999999999999</v>
      </c>
      <c r="H150" s="17">
        <v>3.7012000000000003E-2</v>
      </c>
      <c r="I150" s="17">
        <v>6.3405000000000003E-2</v>
      </c>
      <c r="J150" s="17">
        <v>2.6393E-2</v>
      </c>
      <c r="K150" s="17">
        <v>0.41625499999999999</v>
      </c>
      <c r="L150" s="17">
        <v>564.70000000000005</v>
      </c>
      <c r="M150" s="17">
        <v>4.3769000000000002E-2</v>
      </c>
      <c r="N150" s="17">
        <v>2834</v>
      </c>
      <c r="O150" s="17">
        <v>0</v>
      </c>
      <c r="P150" s="17">
        <v>0</v>
      </c>
      <c r="Q150" s="17">
        <v>0.92174800000000001</v>
      </c>
      <c r="R150" s="17">
        <v>3.4015999999999998E-2</v>
      </c>
      <c r="S150" s="17">
        <v>6.1926000000000002E-2</v>
      </c>
      <c r="T150" s="17">
        <v>2.7910000000000001E-2</v>
      </c>
      <c r="U150" s="17">
        <v>0.45069799999999999</v>
      </c>
      <c r="V150" s="17">
        <v>787.7</v>
      </c>
      <c r="W150" s="17">
        <v>0.23161899999999999</v>
      </c>
      <c r="X150" s="17">
        <v>2901</v>
      </c>
      <c r="Y150" s="17">
        <v>0</v>
      </c>
      <c r="Z150" s="17">
        <v>0</v>
      </c>
      <c r="AA150" s="17">
        <v>0.69338100000000003</v>
      </c>
      <c r="AB150" s="17">
        <v>7.2092299999999998E-2</v>
      </c>
      <c r="AC150" s="17">
        <v>3.6028400000000002E-2</v>
      </c>
      <c r="AD150" s="17">
        <v>0.25</v>
      </c>
      <c r="AE150" s="17">
        <v>1470.7</v>
      </c>
    </row>
    <row r="151" spans="1:31">
      <c r="A151" s="17">
        <v>138</v>
      </c>
      <c r="B151" s="19">
        <v>0.4443171296296296</v>
      </c>
      <c r="C151" s="17">
        <v>93.8</v>
      </c>
      <c r="D151" s="17">
        <v>8.1</v>
      </c>
      <c r="E151" s="17">
        <v>8.3379999999999999E-3</v>
      </c>
      <c r="F151" s="17">
        <v>0.40300000000000002</v>
      </c>
      <c r="G151" s="17">
        <v>0.81079000000000001</v>
      </c>
      <c r="H151" s="17">
        <v>4.3208999999999997E-2</v>
      </c>
      <c r="I151" s="17">
        <v>6.6457000000000002E-2</v>
      </c>
      <c r="J151" s="17">
        <v>2.3248000000000001E-2</v>
      </c>
      <c r="K151" s="17">
        <v>0.34982400000000002</v>
      </c>
      <c r="L151" s="17">
        <v>556.6</v>
      </c>
      <c r="M151" s="17">
        <v>0.30940099999999998</v>
      </c>
      <c r="N151" s="17">
        <v>2561</v>
      </c>
      <c r="O151" s="17">
        <v>0</v>
      </c>
      <c r="P151" s="17">
        <v>0</v>
      </c>
      <c r="Q151" s="17">
        <v>0.91192499999999999</v>
      </c>
      <c r="R151" s="17">
        <v>3.5105999999999998E-2</v>
      </c>
      <c r="S151" s="17">
        <v>6.1477999999999998E-2</v>
      </c>
      <c r="T151" s="17">
        <v>2.6373000000000001E-2</v>
      </c>
      <c r="U151" s="17">
        <v>0.428975</v>
      </c>
      <c r="V151" s="17">
        <v>758.2</v>
      </c>
      <c r="W151" s="17">
        <v>2.4390000000000002E-3</v>
      </c>
      <c r="X151" s="17">
        <v>1497</v>
      </c>
      <c r="Y151" s="17">
        <v>0</v>
      </c>
      <c r="Z151" s="17">
        <v>0</v>
      </c>
      <c r="AA151" s="17">
        <v>0.65996200000000005</v>
      </c>
      <c r="AB151" s="17">
        <v>6.4711699999999997E-2</v>
      </c>
      <c r="AC151" s="17">
        <v>3.6812299999999999E-2</v>
      </c>
      <c r="AD151" s="17">
        <v>0.25</v>
      </c>
      <c r="AE151" s="17">
        <v>1492.2</v>
      </c>
    </row>
    <row r="152" spans="1:31">
      <c r="A152" s="17">
        <v>139</v>
      </c>
      <c r="B152" s="19">
        <v>0.44437499999999996</v>
      </c>
      <c r="C152" s="17">
        <v>94.7</v>
      </c>
      <c r="D152" s="17">
        <v>7.2</v>
      </c>
      <c r="E152" s="17">
        <v>1.0064E-2</v>
      </c>
      <c r="F152" s="17">
        <v>0.48699999999999999</v>
      </c>
      <c r="G152" s="17">
        <v>0.90073400000000003</v>
      </c>
      <c r="H152" s="17">
        <v>3.4486999999999997E-2</v>
      </c>
      <c r="I152" s="17">
        <v>6.4905000000000004E-2</v>
      </c>
      <c r="J152" s="17">
        <v>3.0417E-2</v>
      </c>
      <c r="K152" s="17">
        <v>0.46864800000000001</v>
      </c>
      <c r="L152" s="17">
        <v>745.1</v>
      </c>
      <c r="M152" s="17">
        <v>0.14408000000000001</v>
      </c>
      <c r="N152" s="17">
        <v>1971</v>
      </c>
      <c r="O152" s="17">
        <v>0</v>
      </c>
      <c r="P152" s="17">
        <v>0</v>
      </c>
      <c r="Q152" s="17">
        <v>0.923786</v>
      </c>
      <c r="R152" s="17">
        <v>3.4147999999999998E-2</v>
      </c>
      <c r="S152" s="17">
        <v>6.0200999999999998E-2</v>
      </c>
      <c r="T152" s="17">
        <v>2.6053E-2</v>
      </c>
      <c r="U152" s="17">
        <v>0.43276599999999998</v>
      </c>
      <c r="V152" s="17">
        <v>612.29999999999995</v>
      </c>
      <c r="W152" s="17">
        <v>2.4390000000000002E-3</v>
      </c>
      <c r="X152" s="17">
        <v>1028</v>
      </c>
      <c r="Y152" s="17">
        <v>0</v>
      </c>
      <c r="Z152" s="17">
        <v>0</v>
      </c>
      <c r="AA152" s="17">
        <v>0.665794</v>
      </c>
      <c r="AB152" s="17">
        <v>5.95725E-2</v>
      </c>
      <c r="AC152" s="17">
        <v>3.5700000000000003E-2</v>
      </c>
      <c r="AD152" s="17">
        <v>0.25</v>
      </c>
      <c r="AE152" s="17">
        <v>1114.7</v>
      </c>
    </row>
    <row r="153" spans="1:31">
      <c r="A153" s="17">
        <v>140</v>
      </c>
      <c r="B153" s="19">
        <v>0.44443287037037038</v>
      </c>
      <c r="C153" s="17">
        <v>96.2</v>
      </c>
      <c r="D153" s="17">
        <v>7.2</v>
      </c>
      <c r="E153" s="17">
        <v>9.1500000000000001E-3</v>
      </c>
      <c r="F153" s="17">
        <v>0.443</v>
      </c>
      <c r="G153" s="17">
        <v>0.901007</v>
      </c>
      <c r="H153" s="17">
        <v>3.6184000000000001E-2</v>
      </c>
      <c r="I153" s="17">
        <v>6.3352000000000006E-2</v>
      </c>
      <c r="J153" s="17">
        <v>2.7168000000000001E-2</v>
      </c>
      <c r="K153" s="17">
        <v>0.428842</v>
      </c>
      <c r="L153" s="17">
        <v>702.5</v>
      </c>
      <c r="M153" s="17">
        <v>0.19028900000000001</v>
      </c>
      <c r="N153" s="17">
        <v>1668</v>
      </c>
      <c r="O153" s="17">
        <v>0</v>
      </c>
      <c r="P153" s="17">
        <v>0</v>
      </c>
      <c r="Q153" s="17">
        <v>0.90841300000000003</v>
      </c>
      <c r="R153" s="17">
        <v>3.7654E-2</v>
      </c>
      <c r="S153" s="17">
        <v>6.4070000000000002E-2</v>
      </c>
      <c r="T153" s="17">
        <v>2.6415999999999999E-2</v>
      </c>
      <c r="U153" s="17">
        <v>0.4123</v>
      </c>
      <c r="V153" s="17">
        <v>559.70000000000005</v>
      </c>
      <c r="W153" s="17">
        <v>0.134323</v>
      </c>
      <c r="X153" s="17">
        <v>979</v>
      </c>
      <c r="Y153" s="17">
        <v>0</v>
      </c>
      <c r="Z153" s="17">
        <v>0</v>
      </c>
      <c r="AA153" s="17">
        <v>0.63430799999999998</v>
      </c>
      <c r="AB153" s="17">
        <v>4.8117600000000003E-2</v>
      </c>
      <c r="AC153" s="17">
        <v>3.8924800000000002E-2</v>
      </c>
      <c r="AD153" s="17">
        <v>0.25</v>
      </c>
      <c r="AE153" s="17">
        <v>1182.3</v>
      </c>
    </row>
    <row r="154" spans="1:31">
      <c r="A154" s="17">
        <v>141</v>
      </c>
      <c r="B154" s="19">
        <v>0.44449074074074074</v>
      </c>
      <c r="C154" s="17">
        <v>96.9</v>
      </c>
      <c r="D154" s="17">
        <v>7.2</v>
      </c>
      <c r="E154" s="17">
        <v>8.0879999999999997E-3</v>
      </c>
      <c r="F154" s="17">
        <v>0.39100000000000001</v>
      </c>
      <c r="G154" s="17">
        <v>0.86043899999999995</v>
      </c>
      <c r="H154" s="17">
        <v>3.3973000000000003E-2</v>
      </c>
      <c r="I154" s="17">
        <v>5.8339000000000002E-2</v>
      </c>
      <c r="J154" s="17">
        <v>2.4365999999999999E-2</v>
      </c>
      <c r="K154" s="17">
        <v>0.41766999999999999</v>
      </c>
      <c r="L154" s="17">
        <v>628.6</v>
      </c>
      <c r="M154" s="17">
        <v>0.14408000000000001</v>
      </c>
      <c r="N154" s="17">
        <v>2547</v>
      </c>
      <c r="O154" s="17">
        <v>0</v>
      </c>
      <c r="P154" s="17">
        <v>0</v>
      </c>
      <c r="Q154" s="17">
        <v>0.86771200000000004</v>
      </c>
      <c r="R154" s="17">
        <v>3.5931999999999999E-2</v>
      </c>
      <c r="S154" s="17">
        <v>6.1365999999999997E-2</v>
      </c>
      <c r="T154" s="17">
        <v>2.5433999999999998E-2</v>
      </c>
      <c r="U154" s="17">
        <v>0.41445700000000002</v>
      </c>
      <c r="V154" s="17">
        <v>705.6</v>
      </c>
      <c r="W154" s="17">
        <v>0.193304</v>
      </c>
      <c r="X154" s="17">
        <v>1815</v>
      </c>
      <c r="Y154" s="17">
        <v>0</v>
      </c>
      <c r="Z154" s="17">
        <v>0</v>
      </c>
      <c r="AA154" s="17">
        <v>0.63762700000000005</v>
      </c>
      <c r="AB154" s="17">
        <v>6.4622100000000002E-2</v>
      </c>
      <c r="AC154" s="17">
        <v>3.7575999999999998E-2</v>
      </c>
      <c r="AD154" s="17">
        <v>0.25</v>
      </c>
      <c r="AE154" s="17">
        <v>1321.3</v>
      </c>
    </row>
    <row r="155" spans="1:31">
      <c r="A155" s="17">
        <v>142</v>
      </c>
      <c r="B155" s="19">
        <v>0.44453703703703701</v>
      </c>
      <c r="C155" s="17">
        <v>98.2</v>
      </c>
      <c r="D155" s="17">
        <v>7.2</v>
      </c>
      <c r="E155" s="17">
        <v>9.2809999999999993E-3</v>
      </c>
      <c r="F155" s="17">
        <v>0.44900000000000001</v>
      </c>
      <c r="G155" s="17">
        <v>0.84530000000000005</v>
      </c>
      <c r="H155" s="17">
        <v>3.2995999999999998E-2</v>
      </c>
      <c r="I155" s="17">
        <v>5.8515999999999999E-2</v>
      </c>
      <c r="J155" s="17">
        <v>2.5520000000000001E-2</v>
      </c>
      <c r="K155" s="17">
        <v>0.43611699999999998</v>
      </c>
      <c r="L155" s="17">
        <v>676.2</v>
      </c>
      <c r="M155" s="17">
        <v>2.4390000000000002E-3</v>
      </c>
      <c r="N155" s="17">
        <v>1250</v>
      </c>
      <c r="O155" s="17">
        <v>0</v>
      </c>
      <c r="P155" s="17">
        <v>0</v>
      </c>
      <c r="Q155" s="17">
        <v>0.860039</v>
      </c>
      <c r="R155" s="17">
        <v>3.4465999999999997E-2</v>
      </c>
      <c r="S155" s="17">
        <v>6.0319999999999999E-2</v>
      </c>
      <c r="T155" s="17">
        <v>2.5853999999999999E-2</v>
      </c>
      <c r="U155" s="17">
        <v>0.42861199999999999</v>
      </c>
      <c r="V155" s="17">
        <v>805.8</v>
      </c>
      <c r="W155" s="17">
        <v>0.48447899999999999</v>
      </c>
      <c r="X155" s="17">
        <v>639</v>
      </c>
      <c r="Y155" s="17">
        <v>0</v>
      </c>
      <c r="Z155" s="17">
        <v>0</v>
      </c>
      <c r="AA155" s="17">
        <v>0.65940299999999996</v>
      </c>
      <c r="AB155" s="17">
        <v>3.5176699999999998E-2</v>
      </c>
      <c r="AC155" s="17">
        <v>3.5375499999999997E-2</v>
      </c>
      <c r="AD155" s="17">
        <v>0.25</v>
      </c>
      <c r="AE155" s="17">
        <v>1228.3</v>
      </c>
    </row>
    <row r="156" spans="1:31">
      <c r="A156" s="17">
        <v>143</v>
      </c>
      <c r="B156" s="19">
        <v>0.44459490740740742</v>
      </c>
      <c r="C156" s="17">
        <v>98.5</v>
      </c>
      <c r="D156" s="17">
        <v>7.2</v>
      </c>
      <c r="E156" s="17">
        <v>9.0869999999999996E-3</v>
      </c>
      <c r="F156" s="17">
        <v>0.44</v>
      </c>
      <c r="G156" s="17">
        <v>0.873394</v>
      </c>
      <c r="H156" s="17">
        <v>3.1335000000000002E-2</v>
      </c>
      <c r="I156" s="17">
        <v>5.6696000000000003E-2</v>
      </c>
      <c r="J156" s="17">
        <v>2.5361999999999999E-2</v>
      </c>
      <c r="K156" s="17">
        <v>0.447326</v>
      </c>
      <c r="L156" s="17">
        <v>668.1</v>
      </c>
      <c r="M156" s="17">
        <v>2.4390000000000002E-3</v>
      </c>
      <c r="N156" s="17">
        <v>1325</v>
      </c>
      <c r="O156" s="17">
        <v>0</v>
      </c>
      <c r="P156" s="17">
        <v>0</v>
      </c>
      <c r="Q156" s="17">
        <v>0.88218399999999997</v>
      </c>
      <c r="R156" s="17">
        <v>3.3673000000000002E-2</v>
      </c>
      <c r="S156" s="17">
        <v>5.8611000000000003E-2</v>
      </c>
      <c r="T156" s="17">
        <v>2.4937999999999998E-2</v>
      </c>
      <c r="U156" s="17">
        <v>0.42548900000000001</v>
      </c>
      <c r="V156" s="17">
        <v>604.20000000000005</v>
      </c>
      <c r="W156" s="17">
        <v>2.4390000000000002E-3</v>
      </c>
      <c r="X156" s="17">
        <v>803</v>
      </c>
      <c r="Y156" s="17">
        <v>0</v>
      </c>
      <c r="Z156" s="17">
        <v>0</v>
      </c>
      <c r="AA156" s="17">
        <v>0.65459800000000001</v>
      </c>
      <c r="AB156" s="17">
        <v>3.6794500000000001E-2</v>
      </c>
      <c r="AC156" s="17">
        <v>3.4590099999999999E-2</v>
      </c>
      <c r="AD156" s="17">
        <v>0.25</v>
      </c>
      <c r="AE156" s="17">
        <v>1243.2</v>
      </c>
    </row>
    <row r="157" spans="1:31">
      <c r="A157" s="17">
        <v>144</v>
      </c>
      <c r="B157" s="19">
        <v>0.44465277777777779</v>
      </c>
      <c r="C157" s="17">
        <v>100.4</v>
      </c>
      <c r="D157" s="17">
        <v>7.2</v>
      </c>
      <c r="E157" s="17">
        <v>9.3050000000000008E-3</v>
      </c>
      <c r="F157" s="17">
        <v>0.45</v>
      </c>
      <c r="G157" s="17">
        <v>0.87190599999999996</v>
      </c>
      <c r="H157" s="17">
        <v>3.0737E-2</v>
      </c>
      <c r="I157" s="17">
        <v>5.8131000000000002E-2</v>
      </c>
      <c r="J157" s="17">
        <v>2.7394000000000002E-2</v>
      </c>
      <c r="K157" s="17">
        <v>0.47123999999999999</v>
      </c>
      <c r="L157" s="17">
        <v>676.2</v>
      </c>
      <c r="M157" s="17">
        <v>2.4390000000000002E-3</v>
      </c>
      <c r="N157" s="17">
        <v>1605</v>
      </c>
      <c r="O157" s="17">
        <v>0</v>
      </c>
      <c r="P157" s="17">
        <v>0</v>
      </c>
      <c r="Q157" s="17">
        <v>0.89966599999999997</v>
      </c>
      <c r="R157" s="17">
        <v>3.4175999999999998E-2</v>
      </c>
      <c r="S157" s="17">
        <v>6.0387999999999997E-2</v>
      </c>
      <c r="T157" s="17">
        <v>2.6211999999999999E-2</v>
      </c>
      <c r="U157" s="17">
        <v>0.434054</v>
      </c>
      <c r="V157" s="17">
        <v>663</v>
      </c>
      <c r="W157" s="17">
        <v>0.272949</v>
      </c>
      <c r="X157" s="17">
        <v>1273</v>
      </c>
      <c r="Y157" s="17">
        <v>0</v>
      </c>
      <c r="Z157" s="17">
        <v>0</v>
      </c>
      <c r="AA157" s="17">
        <v>0.66777600000000004</v>
      </c>
      <c r="AB157" s="17">
        <v>4.4736699999999997E-2</v>
      </c>
      <c r="AC157" s="17">
        <v>3.5348999999999998E-2</v>
      </c>
      <c r="AD157" s="17">
        <v>0.25</v>
      </c>
      <c r="AE157" s="17">
        <v>1228.3</v>
      </c>
    </row>
    <row r="158" spans="1:31">
      <c r="A158" s="17">
        <v>145</v>
      </c>
      <c r="B158" s="19">
        <v>0.44471064814814815</v>
      </c>
      <c r="C158" s="17">
        <v>100.9</v>
      </c>
      <c r="D158" s="17">
        <v>7.2</v>
      </c>
      <c r="E158" s="17">
        <v>8.7240000000000009E-3</v>
      </c>
      <c r="F158" s="17">
        <v>0.42199999999999999</v>
      </c>
      <c r="G158" s="17">
        <v>0.879444</v>
      </c>
      <c r="H158" s="17">
        <v>3.2883999999999997E-2</v>
      </c>
      <c r="I158" s="17">
        <v>5.8800999999999999E-2</v>
      </c>
      <c r="J158" s="17">
        <v>2.5918E-2</v>
      </c>
      <c r="K158" s="17">
        <v>0.44076700000000002</v>
      </c>
      <c r="L158" s="17">
        <v>625.5</v>
      </c>
      <c r="M158" s="17">
        <v>3.5875999999999998E-2</v>
      </c>
      <c r="N158" s="17">
        <v>1249</v>
      </c>
      <c r="O158" s="17">
        <v>0</v>
      </c>
      <c r="P158" s="17">
        <v>0</v>
      </c>
      <c r="Q158" s="17">
        <v>0.84765500000000005</v>
      </c>
      <c r="R158" s="17">
        <v>3.2682999999999997E-2</v>
      </c>
      <c r="S158" s="17">
        <v>5.7785999999999997E-2</v>
      </c>
      <c r="T158" s="17">
        <v>2.5103E-2</v>
      </c>
      <c r="U158" s="17">
        <v>0.43441000000000002</v>
      </c>
      <c r="V158" s="17">
        <v>654.9</v>
      </c>
      <c r="W158" s="17">
        <v>2.4390000000000002E-3</v>
      </c>
      <c r="X158" s="17">
        <v>1080</v>
      </c>
      <c r="Y158" s="17">
        <v>0</v>
      </c>
      <c r="Z158" s="17">
        <v>0</v>
      </c>
      <c r="AA158" s="17">
        <v>0.668323</v>
      </c>
      <c r="AB158" s="17">
        <v>3.2603800000000002E-2</v>
      </c>
      <c r="AC158" s="17">
        <v>3.3501799999999998E-2</v>
      </c>
      <c r="AD158" s="17">
        <v>0.25</v>
      </c>
      <c r="AE158" s="17">
        <v>1327.8</v>
      </c>
    </row>
    <row r="159" spans="1:31">
      <c r="A159" s="17">
        <v>146</v>
      </c>
      <c r="B159" s="19">
        <v>0.44475694444444441</v>
      </c>
      <c r="C159" s="17">
        <v>101.4</v>
      </c>
      <c r="D159" s="17">
        <v>7.2</v>
      </c>
      <c r="E159" s="17">
        <v>8.3660000000000002E-3</v>
      </c>
      <c r="F159" s="17">
        <v>0.40500000000000003</v>
      </c>
      <c r="G159" s="17">
        <v>0.80199699999999996</v>
      </c>
      <c r="H159" s="17">
        <v>3.2988999999999997E-2</v>
      </c>
      <c r="I159" s="17">
        <v>5.706E-2</v>
      </c>
      <c r="J159" s="17">
        <v>2.4072E-2</v>
      </c>
      <c r="K159" s="17">
        <v>0.42185899999999998</v>
      </c>
      <c r="L159" s="17">
        <v>615.4</v>
      </c>
      <c r="M159" s="17">
        <v>2.4390000000000002E-3</v>
      </c>
      <c r="N159" s="17">
        <v>2093</v>
      </c>
      <c r="O159" s="17">
        <v>0</v>
      </c>
      <c r="P159" s="17">
        <v>0</v>
      </c>
      <c r="Q159" s="17">
        <v>0.89126399999999995</v>
      </c>
      <c r="R159" s="17">
        <v>3.1896000000000001E-2</v>
      </c>
      <c r="S159" s="17">
        <v>5.6188000000000002E-2</v>
      </c>
      <c r="T159" s="17">
        <v>2.4292000000000001E-2</v>
      </c>
      <c r="U159" s="17">
        <v>0.43233500000000002</v>
      </c>
      <c r="V159" s="17">
        <v>877.8</v>
      </c>
      <c r="W159" s="17">
        <v>0.50212900000000005</v>
      </c>
      <c r="X159" s="17">
        <v>1046</v>
      </c>
      <c r="Y159" s="17">
        <v>0</v>
      </c>
      <c r="Z159" s="17">
        <v>0</v>
      </c>
      <c r="AA159" s="17">
        <v>0.66513100000000003</v>
      </c>
      <c r="AB159" s="17">
        <v>5.26475E-2</v>
      </c>
      <c r="AC159" s="17">
        <v>3.3174700000000001E-2</v>
      </c>
      <c r="AD159" s="17">
        <v>0.25</v>
      </c>
      <c r="AE159" s="17">
        <v>1349.5</v>
      </c>
    </row>
    <row r="160" spans="1:31">
      <c r="A160" s="17">
        <v>147</v>
      </c>
      <c r="B160" s="19">
        <v>0.44481481481481483</v>
      </c>
      <c r="C160" s="17">
        <v>103.3</v>
      </c>
      <c r="D160" s="17">
        <v>6.3</v>
      </c>
      <c r="E160" s="17">
        <v>8.7899999999999992E-3</v>
      </c>
      <c r="F160" s="17">
        <v>0.42499999999999999</v>
      </c>
      <c r="G160" s="17">
        <v>0.84686799999999995</v>
      </c>
      <c r="H160" s="17">
        <v>3.2544999999999998E-2</v>
      </c>
      <c r="I160" s="17">
        <v>5.6670999999999999E-2</v>
      </c>
      <c r="J160" s="17">
        <v>2.4125000000000001E-2</v>
      </c>
      <c r="K160" s="17">
        <v>0.42571100000000001</v>
      </c>
      <c r="L160" s="17">
        <v>649.9</v>
      </c>
      <c r="M160" s="17">
        <v>2.4390000000000002E-3</v>
      </c>
      <c r="N160" s="17">
        <v>1139</v>
      </c>
      <c r="O160" s="17">
        <v>0</v>
      </c>
      <c r="P160" s="17">
        <v>0</v>
      </c>
      <c r="Q160" s="17">
        <v>0.87319999999999998</v>
      </c>
      <c r="R160" s="17">
        <v>3.0516000000000001E-2</v>
      </c>
      <c r="S160" s="17">
        <v>5.8548000000000003E-2</v>
      </c>
      <c r="T160" s="17">
        <v>2.8032000000000001E-2</v>
      </c>
      <c r="U160" s="17">
        <v>0.47878100000000001</v>
      </c>
      <c r="V160" s="17">
        <v>946.7</v>
      </c>
      <c r="W160" s="17">
        <v>0.17751700000000001</v>
      </c>
      <c r="X160" s="17">
        <v>1823</v>
      </c>
      <c r="Y160" s="17">
        <v>0</v>
      </c>
      <c r="Z160" s="17">
        <v>0</v>
      </c>
      <c r="AA160" s="17">
        <v>0.73658699999999999</v>
      </c>
      <c r="AB160" s="17">
        <v>2.7175899999999999E-2</v>
      </c>
      <c r="AC160" s="17">
        <v>3.1278199999999999E-2</v>
      </c>
      <c r="AD160" s="17">
        <v>0.25</v>
      </c>
      <c r="AE160" s="17">
        <v>1278</v>
      </c>
    </row>
    <row r="161" spans="1:31">
      <c r="A161" s="17">
        <v>148</v>
      </c>
      <c r="B161" s="19">
        <v>0.44487268518518519</v>
      </c>
      <c r="C161" s="17">
        <v>104</v>
      </c>
      <c r="D161" s="17">
        <v>6.3</v>
      </c>
      <c r="E161" s="17">
        <v>7.4799999999999997E-3</v>
      </c>
      <c r="F161" s="17">
        <v>0.36199999999999999</v>
      </c>
      <c r="G161" s="17">
        <v>0.84900500000000001</v>
      </c>
      <c r="H161" s="17">
        <v>3.4001999999999998E-2</v>
      </c>
      <c r="I161" s="17">
        <v>5.7993999999999997E-2</v>
      </c>
      <c r="J161" s="17">
        <v>2.3991999999999999E-2</v>
      </c>
      <c r="K161" s="17">
        <v>0.413692</v>
      </c>
      <c r="L161" s="17">
        <v>625.5</v>
      </c>
      <c r="M161" s="17">
        <v>2.4390000000000002E-3</v>
      </c>
      <c r="N161" s="17">
        <v>637</v>
      </c>
      <c r="O161" s="17">
        <v>0</v>
      </c>
      <c r="P161" s="17">
        <v>0</v>
      </c>
      <c r="Q161" s="17">
        <v>0.88750499999999999</v>
      </c>
      <c r="R161" s="17">
        <v>3.1364999999999997E-2</v>
      </c>
      <c r="S161" s="17">
        <v>5.3892000000000002E-2</v>
      </c>
      <c r="T161" s="17">
        <v>2.2526999999999998E-2</v>
      </c>
      <c r="U161" s="17">
        <v>0.41799500000000001</v>
      </c>
      <c r="V161" s="17">
        <v>668.1</v>
      </c>
      <c r="W161" s="17">
        <v>0.20305999999999999</v>
      </c>
      <c r="X161" s="17">
        <v>2415</v>
      </c>
      <c r="Y161" s="17">
        <v>0</v>
      </c>
      <c r="Z161" s="17">
        <v>0</v>
      </c>
      <c r="AA161" s="17">
        <v>0.64307000000000003</v>
      </c>
      <c r="AB161" s="17">
        <v>1.48112E-2</v>
      </c>
      <c r="AC161" s="17">
        <v>3.1698900000000002E-2</v>
      </c>
      <c r="AD161" s="17">
        <v>0.25</v>
      </c>
      <c r="AE161" s="17">
        <v>1327.8</v>
      </c>
    </row>
    <row r="162" spans="1:31">
      <c r="A162" s="17">
        <v>149</v>
      </c>
      <c r="B162" s="19">
        <v>0.44493055555555555</v>
      </c>
      <c r="C162" s="17">
        <v>104.2</v>
      </c>
      <c r="D162" s="17">
        <v>7.2</v>
      </c>
      <c r="E162" s="17">
        <v>8.7060000000000002E-3</v>
      </c>
      <c r="F162" s="17">
        <v>0.42099999999999999</v>
      </c>
      <c r="G162" s="17">
        <v>0.87380999999999998</v>
      </c>
      <c r="H162" s="17">
        <v>3.4286999999999998E-2</v>
      </c>
      <c r="I162" s="17">
        <v>5.7071999999999998E-2</v>
      </c>
      <c r="J162" s="17">
        <v>2.2786000000000001E-2</v>
      </c>
      <c r="K162" s="17">
        <v>0.39924300000000001</v>
      </c>
      <c r="L162" s="17">
        <v>607.29999999999995</v>
      </c>
      <c r="M162" s="17">
        <v>8.5099999999999995E-2</v>
      </c>
      <c r="N162" s="17">
        <v>1278</v>
      </c>
      <c r="O162" s="17">
        <v>0</v>
      </c>
      <c r="P162" s="17">
        <v>0</v>
      </c>
      <c r="Q162" s="17">
        <v>0.89666699999999999</v>
      </c>
      <c r="R162" s="17">
        <v>3.0942999999999998E-2</v>
      </c>
      <c r="S162" s="17">
        <v>5.5895E-2</v>
      </c>
      <c r="T162" s="17">
        <v>2.4952999999999999E-2</v>
      </c>
      <c r="U162" s="17">
        <v>0.44641700000000001</v>
      </c>
      <c r="V162" s="17">
        <v>702.5</v>
      </c>
      <c r="W162" s="17">
        <v>9.4855999999999996E-2</v>
      </c>
      <c r="X162" s="17">
        <v>1264</v>
      </c>
      <c r="Y162" s="17">
        <v>0</v>
      </c>
      <c r="Z162" s="17">
        <v>0</v>
      </c>
      <c r="AA162" s="17">
        <v>0.68679500000000004</v>
      </c>
      <c r="AB162" s="17">
        <v>3.2407600000000002E-2</v>
      </c>
      <c r="AC162" s="17">
        <v>3.1751399999999999E-2</v>
      </c>
      <c r="AD162" s="17">
        <v>0.25</v>
      </c>
      <c r="AE162" s="17">
        <v>1367.6</v>
      </c>
    </row>
    <row r="163" spans="1:31">
      <c r="A163" s="17">
        <v>150</v>
      </c>
      <c r="B163" s="19">
        <v>0.44498842592592597</v>
      </c>
      <c r="C163" s="17">
        <v>106</v>
      </c>
      <c r="D163" s="17">
        <v>6.3</v>
      </c>
      <c r="E163" s="17">
        <v>8.4720000000000004E-3</v>
      </c>
      <c r="F163" s="17">
        <v>0.41</v>
      </c>
      <c r="G163" s="17">
        <v>0.88137399999999999</v>
      </c>
      <c r="H163" s="17">
        <v>2.8379000000000001E-2</v>
      </c>
      <c r="I163" s="17">
        <v>5.2287E-2</v>
      </c>
      <c r="J163" s="17">
        <v>2.3907999999999999E-2</v>
      </c>
      <c r="K163" s="17">
        <v>0.457237</v>
      </c>
      <c r="L163" s="17">
        <v>689.4</v>
      </c>
      <c r="M163" s="17">
        <v>2.4390000000000002E-3</v>
      </c>
      <c r="N163" s="17">
        <v>1794</v>
      </c>
      <c r="O163" s="17">
        <v>0</v>
      </c>
      <c r="P163" s="17">
        <v>0</v>
      </c>
      <c r="Q163" s="17">
        <v>0.89497300000000002</v>
      </c>
      <c r="R163" s="17">
        <v>2.8285000000000001E-2</v>
      </c>
      <c r="S163" s="17">
        <v>5.0774E-2</v>
      </c>
      <c r="T163" s="17">
        <v>2.249E-2</v>
      </c>
      <c r="U163" s="17">
        <v>0.44293399999999999</v>
      </c>
      <c r="V163" s="17">
        <v>615.4</v>
      </c>
      <c r="W163" s="17">
        <v>2.4390000000000002E-3</v>
      </c>
      <c r="X163" s="17">
        <v>860</v>
      </c>
      <c r="Y163" s="17">
        <v>0</v>
      </c>
      <c r="Z163" s="17">
        <v>0</v>
      </c>
      <c r="AA163" s="17">
        <v>0.68143600000000004</v>
      </c>
      <c r="AB163" s="17">
        <v>4.4600300000000002E-2</v>
      </c>
      <c r="AC163" s="17">
        <v>2.9287799999999999E-2</v>
      </c>
      <c r="AD163" s="17">
        <v>0.25</v>
      </c>
      <c r="AE163" s="17">
        <v>1204.8</v>
      </c>
    </row>
    <row r="164" spans="1:31">
      <c r="A164" s="17">
        <v>151</v>
      </c>
      <c r="B164" s="19">
        <v>0.44503472222222223</v>
      </c>
      <c r="C164" s="17">
        <v>107.1</v>
      </c>
      <c r="D164" s="17">
        <v>6.3</v>
      </c>
      <c r="E164" s="17">
        <v>8.5830000000000004E-3</v>
      </c>
      <c r="F164" s="17">
        <v>0.41499999999999998</v>
      </c>
      <c r="G164" s="17">
        <v>0.76381600000000005</v>
      </c>
      <c r="H164" s="17">
        <v>3.1676000000000003E-2</v>
      </c>
      <c r="I164" s="17">
        <v>5.1574000000000002E-2</v>
      </c>
      <c r="J164" s="17">
        <v>1.9899E-2</v>
      </c>
      <c r="K164" s="17">
        <v>0.38582300000000003</v>
      </c>
      <c r="L164" s="17">
        <v>697.5</v>
      </c>
      <c r="M164" s="17">
        <v>0.31427899999999998</v>
      </c>
      <c r="N164" s="17">
        <v>950</v>
      </c>
      <c r="O164" s="17">
        <v>0</v>
      </c>
      <c r="P164" s="17">
        <v>0</v>
      </c>
      <c r="Q164" s="17">
        <v>0.78423299999999996</v>
      </c>
      <c r="R164" s="17">
        <v>2.8969999999999999E-2</v>
      </c>
      <c r="S164" s="17">
        <v>5.1214999999999997E-2</v>
      </c>
      <c r="T164" s="17">
        <v>2.2245999999999998E-2</v>
      </c>
      <c r="U164" s="17">
        <v>0.43435499999999999</v>
      </c>
      <c r="V164" s="17">
        <v>1036.9000000000001</v>
      </c>
      <c r="W164" s="17">
        <v>0.34771600000000003</v>
      </c>
      <c r="X164" s="17">
        <v>1864</v>
      </c>
      <c r="Y164" s="17">
        <v>0</v>
      </c>
      <c r="Z164" s="17">
        <v>0</v>
      </c>
      <c r="AA164" s="17">
        <v>0.66823900000000003</v>
      </c>
      <c r="AB164" s="17">
        <v>2.4399400000000002E-2</v>
      </c>
      <c r="AC164" s="17">
        <v>2.9512400000000001E-2</v>
      </c>
      <c r="AD164" s="17">
        <v>0.25</v>
      </c>
      <c r="AE164" s="17">
        <v>1190.8</v>
      </c>
    </row>
    <row r="165" spans="1:31">
      <c r="A165" s="17">
        <v>152</v>
      </c>
      <c r="B165" s="19">
        <v>0.4450925925925926</v>
      </c>
      <c r="C165" s="17">
        <v>107.6</v>
      </c>
      <c r="D165" s="17">
        <v>6.3</v>
      </c>
      <c r="E165" s="17">
        <v>7.2979999999999998E-3</v>
      </c>
      <c r="F165" s="17">
        <v>0.35299999999999998</v>
      </c>
      <c r="G165" s="17">
        <v>0.86908200000000002</v>
      </c>
      <c r="H165" s="17">
        <v>2.9529E-2</v>
      </c>
      <c r="I165" s="17">
        <v>5.0446999999999999E-2</v>
      </c>
      <c r="J165" s="17">
        <v>2.0919E-2</v>
      </c>
      <c r="K165" s="17">
        <v>0.41466500000000001</v>
      </c>
      <c r="L165" s="17">
        <v>559.70000000000005</v>
      </c>
      <c r="M165" s="17">
        <v>2.4390000000000002E-3</v>
      </c>
      <c r="N165" s="17">
        <v>640</v>
      </c>
      <c r="O165" s="17">
        <v>0</v>
      </c>
      <c r="P165" s="17">
        <v>0</v>
      </c>
      <c r="Q165" s="17">
        <v>0.89081999999999995</v>
      </c>
      <c r="R165" s="17">
        <v>2.9963E-2</v>
      </c>
      <c r="S165" s="17">
        <v>5.4986E-2</v>
      </c>
      <c r="T165" s="17">
        <v>2.5023E-2</v>
      </c>
      <c r="U165" s="17">
        <v>0.45507500000000001</v>
      </c>
      <c r="V165" s="17">
        <v>766.4</v>
      </c>
      <c r="W165" s="17">
        <v>2.4390000000000002E-3</v>
      </c>
      <c r="X165" s="17">
        <v>1364</v>
      </c>
      <c r="Y165" s="17">
        <v>0</v>
      </c>
      <c r="Z165" s="17">
        <v>0</v>
      </c>
      <c r="AA165" s="17">
        <v>0.70011500000000004</v>
      </c>
      <c r="AB165" s="17">
        <v>1.3344200000000001E-2</v>
      </c>
      <c r="AC165" s="17">
        <v>3.02971E-2</v>
      </c>
      <c r="AD165" s="17">
        <v>0.25</v>
      </c>
      <c r="AE165" s="17">
        <v>1483.9</v>
      </c>
    </row>
    <row r="166" spans="1:31">
      <c r="A166" s="17">
        <v>153</v>
      </c>
      <c r="B166" s="19">
        <v>0.44515046296296296</v>
      </c>
      <c r="C166" s="17">
        <v>108.7</v>
      </c>
      <c r="D166" s="17">
        <v>6.3</v>
      </c>
      <c r="E166" s="17">
        <v>6.3699999999999998E-3</v>
      </c>
      <c r="F166" s="17">
        <v>0.308</v>
      </c>
      <c r="G166" s="17">
        <v>0.78954000000000002</v>
      </c>
      <c r="H166" s="17">
        <v>2.8583000000000001E-2</v>
      </c>
      <c r="I166" s="17">
        <v>4.8068E-2</v>
      </c>
      <c r="J166" s="17">
        <v>1.9484999999999999E-2</v>
      </c>
      <c r="K166" s="17">
        <v>0.405362</v>
      </c>
      <c r="L166" s="17">
        <v>625.5</v>
      </c>
      <c r="M166" s="17">
        <v>2.4390000000000002E-3</v>
      </c>
      <c r="N166" s="17">
        <v>1062</v>
      </c>
      <c r="O166" s="17">
        <v>0</v>
      </c>
      <c r="P166" s="17">
        <v>0</v>
      </c>
      <c r="Q166" s="17">
        <v>0.81880600000000003</v>
      </c>
      <c r="R166" s="17">
        <v>3.3896999999999997E-2</v>
      </c>
      <c r="S166" s="17">
        <v>5.2922999999999998E-2</v>
      </c>
      <c r="T166" s="17">
        <v>1.9026000000000001E-2</v>
      </c>
      <c r="U166" s="17">
        <v>0.35950199999999999</v>
      </c>
      <c r="V166" s="17">
        <v>594.20000000000005</v>
      </c>
      <c r="W166" s="17">
        <v>0.31126399999999999</v>
      </c>
      <c r="X166" s="17">
        <v>585</v>
      </c>
      <c r="Y166" s="17">
        <v>0</v>
      </c>
      <c r="Z166" s="17">
        <v>0</v>
      </c>
      <c r="AA166" s="17">
        <v>0.55308000000000002</v>
      </c>
      <c r="AB166" s="17">
        <v>2.44716E-2</v>
      </c>
      <c r="AC166" s="17">
        <v>3.4362900000000002E-2</v>
      </c>
      <c r="AD166" s="17">
        <v>0.25</v>
      </c>
      <c r="AE166" s="17">
        <v>1327.8</v>
      </c>
    </row>
    <row r="167" spans="1:31">
      <c r="A167" s="17">
        <v>154</v>
      </c>
      <c r="B167" s="19">
        <v>0.44520833333333337</v>
      </c>
      <c r="C167" s="17">
        <v>110</v>
      </c>
      <c r="D167" s="17">
        <v>6.3</v>
      </c>
      <c r="E167" s="17">
        <v>8.2039999999999995E-3</v>
      </c>
      <c r="F167" s="17">
        <v>0.39700000000000002</v>
      </c>
      <c r="G167" s="17">
        <v>0.84240700000000002</v>
      </c>
      <c r="H167" s="17">
        <v>2.9087999999999999E-2</v>
      </c>
      <c r="I167" s="17">
        <v>5.0506000000000002E-2</v>
      </c>
      <c r="J167" s="17">
        <v>2.1418E-2</v>
      </c>
      <c r="K167" s="17">
        <v>0.42407099999999998</v>
      </c>
      <c r="L167" s="17">
        <v>625.5</v>
      </c>
      <c r="M167" s="17">
        <v>0.136187</v>
      </c>
      <c r="N167" s="17">
        <v>904</v>
      </c>
      <c r="O167" s="17">
        <v>0</v>
      </c>
      <c r="P167" s="17">
        <v>0</v>
      </c>
      <c r="Q167" s="17">
        <v>0.86449799999999999</v>
      </c>
      <c r="R167" s="17">
        <v>2.6513999999999999E-2</v>
      </c>
      <c r="S167" s="17">
        <v>4.922E-2</v>
      </c>
      <c r="T167" s="17">
        <v>2.2704999999999999E-2</v>
      </c>
      <c r="U167" s="17">
        <v>0.46130700000000002</v>
      </c>
      <c r="V167" s="17">
        <v>641.79999999999995</v>
      </c>
      <c r="W167" s="17">
        <v>0.19516700000000001</v>
      </c>
      <c r="X167" s="17">
        <v>1180</v>
      </c>
      <c r="Y167" s="17">
        <v>0</v>
      </c>
      <c r="Z167" s="17">
        <v>0</v>
      </c>
      <c r="AA167" s="17">
        <v>0.70970299999999997</v>
      </c>
      <c r="AB167" s="17">
        <v>2.08916E-2</v>
      </c>
      <c r="AC167" s="17">
        <v>2.6988700000000001E-2</v>
      </c>
      <c r="AD167" s="17">
        <v>0.25</v>
      </c>
      <c r="AE167" s="17">
        <v>1327.8</v>
      </c>
    </row>
    <row r="168" spans="1:31">
      <c r="A168" s="17">
        <v>155</v>
      </c>
      <c r="B168" s="19">
        <v>0.44526620370370368</v>
      </c>
      <c r="C168" s="17">
        <v>110.9</v>
      </c>
      <c r="D168" s="17">
        <v>6.3</v>
      </c>
      <c r="E168" s="17">
        <v>7.0309999999999999E-3</v>
      </c>
      <c r="F168" s="17">
        <v>0.34</v>
      </c>
      <c r="G168" s="17">
        <v>0.87231599999999998</v>
      </c>
      <c r="H168" s="17">
        <v>3.1724000000000002E-2</v>
      </c>
      <c r="I168" s="17">
        <v>5.382E-2</v>
      </c>
      <c r="J168" s="17">
        <v>2.2095E-2</v>
      </c>
      <c r="K168" s="17">
        <v>0.41054000000000002</v>
      </c>
      <c r="L168" s="17">
        <v>676.2</v>
      </c>
      <c r="M168" s="17">
        <v>0.193304</v>
      </c>
      <c r="N168" s="17">
        <v>4870</v>
      </c>
      <c r="O168" s="17">
        <v>0</v>
      </c>
      <c r="P168" s="17">
        <v>0</v>
      </c>
      <c r="Q168" s="17">
        <v>0.81865399999999999</v>
      </c>
      <c r="R168" s="17">
        <v>2.9453E-2</v>
      </c>
      <c r="S168" s="17">
        <v>4.9299000000000003E-2</v>
      </c>
      <c r="T168" s="17">
        <v>1.9845999999999999E-2</v>
      </c>
      <c r="U168" s="17">
        <v>0.40256500000000001</v>
      </c>
      <c r="V168" s="17">
        <v>874.7</v>
      </c>
      <c r="W168" s="17">
        <v>2.4390000000000002E-3</v>
      </c>
      <c r="X168" s="17">
        <v>2183</v>
      </c>
      <c r="Y168" s="17">
        <v>0</v>
      </c>
      <c r="Z168" s="17">
        <v>0</v>
      </c>
      <c r="AA168" s="17">
        <v>0.61933099999999996</v>
      </c>
      <c r="AB168" s="17">
        <v>0.110582</v>
      </c>
      <c r="AC168" s="17">
        <v>3.1647300000000003E-2</v>
      </c>
      <c r="AD168" s="17">
        <v>0.25</v>
      </c>
      <c r="AE168" s="17">
        <v>1228.3</v>
      </c>
    </row>
    <row r="169" spans="1:31">
      <c r="A169" s="17">
        <v>156</v>
      </c>
      <c r="B169" s="19">
        <v>0.4453125</v>
      </c>
      <c r="C169" s="17">
        <v>112.2</v>
      </c>
      <c r="D169" s="17">
        <v>6.3</v>
      </c>
      <c r="E169" s="17">
        <v>6.1970000000000003E-3</v>
      </c>
      <c r="F169" s="17">
        <v>0.3</v>
      </c>
      <c r="G169" s="17">
        <v>0.78437000000000001</v>
      </c>
      <c r="H169" s="17">
        <v>3.0294999999999999E-2</v>
      </c>
      <c r="I169" s="17">
        <v>4.7139E-2</v>
      </c>
      <c r="J169" s="17">
        <v>1.6844000000000001E-2</v>
      </c>
      <c r="K169" s="17">
        <v>0.35732199999999997</v>
      </c>
      <c r="L169" s="17">
        <v>525.29999999999995</v>
      </c>
      <c r="M169" s="17">
        <v>0.22674</v>
      </c>
      <c r="N169" s="17">
        <v>1347</v>
      </c>
      <c r="O169" s="17">
        <v>0</v>
      </c>
      <c r="P169" s="17">
        <v>0</v>
      </c>
      <c r="Q169" s="17">
        <v>0.88578000000000001</v>
      </c>
      <c r="R169" s="17">
        <v>3.1556000000000001E-2</v>
      </c>
      <c r="S169" s="17">
        <v>5.4133000000000001E-2</v>
      </c>
      <c r="T169" s="17">
        <v>2.2578000000000001E-2</v>
      </c>
      <c r="U169" s="17">
        <v>0.417076</v>
      </c>
      <c r="V169" s="17">
        <v>628.6</v>
      </c>
      <c r="W169" s="17">
        <v>0.28084199999999998</v>
      </c>
      <c r="X169" s="17">
        <v>716</v>
      </c>
      <c r="Y169" s="17">
        <v>0</v>
      </c>
      <c r="Z169" s="17">
        <v>0</v>
      </c>
      <c r="AA169" s="17">
        <v>0.64165499999999998</v>
      </c>
      <c r="AB169" s="17">
        <v>2.6008199999999999E-2</v>
      </c>
      <c r="AC169" s="17">
        <v>3.2142799999999999E-2</v>
      </c>
      <c r="AD169" s="17">
        <v>0.25</v>
      </c>
      <c r="AE169" s="17">
        <v>1581.2</v>
      </c>
    </row>
    <row r="170" spans="1:31">
      <c r="A170" s="17">
        <v>157</v>
      </c>
      <c r="B170" s="19">
        <v>0.44537037037037036</v>
      </c>
      <c r="C170" s="17">
        <v>112.4</v>
      </c>
      <c r="D170" s="17">
        <v>6.3</v>
      </c>
      <c r="E170" s="17">
        <v>7.2389999999999998E-3</v>
      </c>
      <c r="F170" s="17">
        <v>0.35</v>
      </c>
      <c r="G170" s="17">
        <v>0.68549000000000004</v>
      </c>
      <c r="H170" s="17">
        <v>3.1257E-2</v>
      </c>
      <c r="I170" s="17">
        <v>4.6426000000000002E-2</v>
      </c>
      <c r="J170" s="17">
        <v>1.5167999999999999E-2</v>
      </c>
      <c r="K170" s="17">
        <v>0.32672499999999999</v>
      </c>
      <c r="L170" s="17">
        <v>607.29999999999995</v>
      </c>
      <c r="M170" s="17">
        <v>0.59756100000000001</v>
      </c>
      <c r="N170" s="17">
        <v>868</v>
      </c>
      <c r="O170" s="17">
        <v>0</v>
      </c>
      <c r="P170" s="17">
        <v>0</v>
      </c>
      <c r="Q170" s="17">
        <v>0.794049</v>
      </c>
      <c r="R170" s="17">
        <v>2.7185000000000001E-2</v>
      </c>
      <c r="S170" s="17">
        <v>4.6757E-2</v>
      </c>
      <c r="T170" s="17">
        <v>1.9573E-2</v>
      </c>
      <c r="U170" s="17">
        <v>0.41860199999999997</v>
      </c>
      <c r="V170" s="17">
        <v>843.4</v>
      </c>
      <c r="W170" s="17">
        <v>0.36838100000000001</v>
      </c>
      <c r="X170" s="17">
        <v>3548</v>
      </c>
      <c r="Y170" s="17">
        <v>0</v>
      </c>
      <c r="Z170" s="17">
        <v>0</v>
      </c>
      <c r="AA170" s="17">
        <v>0.64400400000000002</v>
      </c>
      <c r="AB170" s="17">
        <v>1.9520200000000001E-2</v>
      </c>
      <c r="AC170" s="17">
        <v>2.75666E-2</v>
      </c>
      <c r="AD170" s="17">
        <v>0.25</v>
      </c>
      <c r="AE170" s="17">
        <v>1367.6</v>
      </c>
    </row>
    <row r="171" spans="1:31">
      <c r="A171" s="17">
        <v>158</v>
      </c>
      <c r="B171" s="19">
        <v>0.44542824074074078</v>
      </c>
      <c r="C171" s="17">
        <v>114.2</v>
      </c>
      <c r="D171" s="17">
        <v>6.3</v>
      </c>
      <c r="E171" s="17">
        <v>7.0340000000000003E-3</v>
      </c>
      <c r="F171" s="17">
        <v>0.34</v>
      </c>
      <c r="G171" s="17">
        <v>0.79961400000000005</v>
      </c>
      <c r="H171" s="17">
        <v>2.5871999999999999E-2</v>
      </c>
      <c r="I171" s="17">
        <v>4.7114999999999997E-2</v>
      </c>
      <c r="J171" s="17">
        <v>2.1242E-2</v>
      </c>
      <c r="K171" s="17">
        <v>0.45086100000000001</v>
      </c>
      <c r="L171" s="17">
        <v>625.5</v>
      </c>
      <c r="M171" s="17">
        <v>2.4390000000000002E-3</v>
      </c>
      <c r="N171" s="17">
        <v>914</v>
      </c>
      <c r="O171" s="17">
        <v>0</v>
      </c>
      <c r="P171" s="17">
        <v>0</v>
      </c>
      <c r="Q171" s="17">
        <v>0.89387700000000003</v>
      </c>
      <c r="R171" s="17">
        <v>2.9704999999999999E-2</v>
      </c>
      <c r="S171" s="17">
        <v>4.9148999999999998E-2</v>
      </c>
      <c r="T171" s="17">
        <v>1.9443999999999999E-2</v>
      </c>
      <c r="U171" s="17">
        <v>0.39560699999999999</v>
      </c>
      <c r="V171" s="17">
        <v>728.8</v>
      </c>
      <c r="W171" s="17">
        <v>0.32705099999999998</v>
      </c>
      <c r="X171" s="17">
        <v>2086</v>
      </c>
      <c r="Y171" s="17">
        <v>0</v>
      </c>
      <c r="Z171" s="17">
        <v>0</v>
      </c>
      <c r="AA171" s="17">
        <v>0.608626</v>
      </c>
      <c r="AB171" s="17">
        <v>2.11253E-2</v>
      </c>
      <c r="AC171" s="17">
        <v>3.0115900000000001E-2</v>
      </c>
      <c r="AD171" s="17">
        <v>0.25</v>
      </c>
      <c r="AE171" s="17">
        <v>1327.8</v>
      </c>
    </row>
    <row r="172" spans="1:31">
      <c r="A172" s="17">
        <v>159</v>
      </c>
      <c r="B172" s="19">
        <v>0.44548611111111108</v>
      </c>
      <c r="C172" s="17">
        <v>114.7</v>
      </c>
      <c r="D172" s="17">
        <v>6.3</v>
      </c>
      <c r="E172" s="17">
        <v>7.5300000000000002E-3</v>
      </c>
      <c r="F172" s="17">
        <v>0.36399999999999999</v>
      </c>
      <c r="G172" s="17">
        <v>0.82625999999999999</v>
      </c>
      <c r="H172" s="17">
        <v>2.5628000000000001E-2</v>
      </c>
      <c r="I172" s="17">
        <v>4.4630000000000003E-2</v>
      </c>
      <c r="J172" s="17">
        <v>1.9002000000000002E-2</v>
      </c>
      <c r="K172" s="17">
        <v>0.42577500000000001</v>
      </c>
      <c r="L172" s="17">
        <v>572.9</v>
      </c>
      <c r="M172" s="17">
        <v>2.4390000000000002E-3</v>
      </c>
      <c r="N172" s="17">
        <v>1544</v>
      </c>
      <c r="O172" s="17">
        <v>0</v>
      </c>
      <c r="P172" s="17">
        <v>0</v>
      </c>
      <c r="Q172" s="17">
        <v>0.86039299999999996</v>
      </c>
      <c r="R172" s="17">
        <v>2.5041999999999998E-2</v>
      </c>
      <c r="S172" s="17">
        <v>4.7049000000000001E-2</v>
      </c>
      <c r="T172" s="17">
        <v>2.2006999999999999E-2</v>
      </c>
      <c r="U172" s="17">
        <v>0.46775099999999997</v>
      </c>
      <c r="V172" s="17">
        <v>625.5</v>
      </c>
      <c r="W172" s="17">
        <v>8.9978000000000002E-2</v>
      </c>
      <c r="X172" s="17">
        <v>1796</v>
      </c>
      <c r="Y172" s="17">
        <v>0</v>
      </c>
      <c r="Z172" s="17">
        <v>0</v>
      </c>
      <c r="AA172" s="17">
        <v>0.71961699999999995</v>
      </c>
      <c r="AB172" s="17">
        <v>3.2319399999999998E-2</v>
      </c>
      <c r="AC172" s="17">
        <v>2.5753000000000002E-2</v>
      </c>
      <c r="AD172" s="17">
        <v>0.25</v>
      </c>
      <c r="AE172" s="17">
        <v>1449.8</v>
      </c>
    </row>
    <row r="173" spans="1:31">
      <c r="A173" s="17">
        <v>160</v>
      </c>
      <c r="B173" s="19">
        <v>0.4455324074074074</v>
      </c>
      <c r="C173" s="17">
        <v>116</v>
      </c>
      <c r="D173" s="17">
        <v>6.3</v>
      </c>
      <c r="E173" s="17">
        <v>8.0429999999999998E-3</v>
      </c>
      <c r="F173" s="17">
        <v>0.38900000000000001</v>
      </c>
      <c r="G173" s="17">
        <v>0.80171300000000001</v>
      </c>
      <c r="H173" s="17">
        <v>2.7644999999999999E-2</v>
      </c>
      <c r="I173" s="17">
        <v>4.8138E-2</v>
      </c>
      <c r="J173" s="17">
        <v>2.0493000000000001E-2</v>
      </c>
      <c r="K173" s="17">
        <v>0.425707</v>
      </c>
      <c r="L173" s="17">
        <v>745.1</v>
      </c>
      <c r="M173" s="17">
        <v>0.15986700000000001</v>
      </c>
      <c r="N173" s="17">
        <v>1429</v>
      </c>
      <c r="O173" s="17">
        <v>0</v>
      </c>
      <c r="P173" s="17">
        <v>0</v>
      </c>
      <c r="Q173" s="17">
        <v>0.89511700000000005</v>
      </c>
      <c r="R173" s="17">
        <v>2.7713000000000002E-2</v>
      </c>
      <c r="S173" s="17">
        <v>4.5183000000000001E-2</v>
      </c>
      <c r="T173" s="17">
        <v>1.7468999999999998E-2</v>
      </c>
      <c r="U173" s="17">
        <v>0.38663599999999998</v>
      </c>
      <c r="V173" s="17">
        <v>758.2</v>
      </c>
      <c r="W173" s="17">
        <v>0.389046</v>
      </c>
      <c r="X173" s="17">
        <v>1477</v>
      </c>
      <c r="Y173" s="17">
        <v>0</v>
      </c>
      <c r="Z173" s="17">
        <v>0</v>
      </c>
      <c r="AA173" s="17">
        <v>0.59482400000000002</v>
      </c>
      <c r="AB173" s="17">
        <v>3.8642000000000003E-2</v>
      </c>
      <c r="AC173" s="17">
        <v>2.8388500000000001E-2</v>
      </c>
      <c r="AD173" s="17">
        <v>0.25</v>
      </c>
      <c r="AE173" s="17">
        <v>1114.7</v>
      </c>
    </row>
    <row r="174" spans="1:31">
      <c r="A174" s="17">
        <v>161</v>
      </c>
      <c r="B174" s="19">
        <v>0.44559027777777777</v>
      </c>
      <c r="C174" s="17">
        <v>116.7</v>
      </c>
      <c r="D174" s="17">
        <v>6.3</v>
      </c>
      <c r="E174" s="17">
        <v>6.6709999999999998E-3</v>
      </c>
      <c r="F174" s="17">
        <v>0.32300000000000001</v>
      </c>
      <c r="G174" s="17">
        <v>0.76087899999999997</v>
      </c>
      <c r="H174" s="17">
        <v>1.9546000000000001E-2</v>
      </c>
      <c r="I174" s="17">
        <v>3.8214999999999999E-2</v>
      </c>
      <c r="J174" s="17">
        <v>1.8669999999999999E-2</v>
      </c>
      <c r="K174" s="17">
        <v>0.488533</v>
      </c>
      <c r="L174" s="17">
        <v>625.5</v>
      </c>
      <c r="M174" s="17">
        <v>2.4390000000000002E-3</v>
      </c>
      <c r="N174" s="17">
        <v>1108</v>
      </c>
      <c r="O174" s="17">
        <v>0</v>
      </c>
      <c r="P174" s="17">
        <v>0</v>
      </c>
      <c r="Q174" s="17">
        <v>0.74171799999999999</v>
      </c>
      <c r="R174" s="17">
        <v>2.3445000000000001E-2</v>
      </c>
      <c r="S174" s="17">
        <v>3.7623999999999998E-2</v>
      </c>
      <c r="T174" s="17">
        <v>1.4178E-2</v>
      </c>
      <c r="U174" s="17">
        <v>0.37685099999999999</v>
      </c>
      <c r="V174" s="17">
        <v>805.8</v>
      </c>
      <c r="W174" s="17">
        <v>0.59756100000000001</v>
      </c>
      <c r="X174" s="17">
        <v>1606</v>
      </c>
      <c r="Y174" s="17">
        <v>0</v>
      </c>
      <c r="Z174" s="17">
        <v>0</v>
      </c>
      <c r="AA174" s="17">
        <v>0.57977100000000004</v>
      </c>
      <c r="AB174" s="17">
        <v>2.55003E-2</v>
      </c>
      <c r="AC174" s="17">
        <v>2.3806600000000001E-2</v>
      </c>
      <c r="AD174" s="17">
        <v>0.25</v>
      </c>
      <c r="AE174" s="17">
        <v>1327.8</v>
      </c>
    </row>
    <row r="175" spans="1:31">
      <c r="A175" s="17">
        <v>162</v>
      </c>
      <c r="B175" s="19">
        <v>0.44564814814814818</v>
      </c>
      <c r="C175" s="17">
        <v>117.5</v>
      </c>
      <c r="D175" s="17">
        <v>6.3</v>
      </c>
      <c r="E175" s="17">
        <v>6.4380000000000001E-3</v>
      </c>
      <c r="F175" s="17">
        <v>0.312</v>
      </c>
      <c r="G175" s="17">
        <v>0.74028300000000002</v>
      </c>
      <c r="H175" s="17">
        <v>2.2114999999999999E-2</v>
      </c>
      <c r="I175" s="17">
        <v>3.6424999999999999E-2</v>
      </c>
      <c r="J175" s="17">
        <v>1.4309000000000001E-2</v>
      </c>
      <c r="K175" s="17">
        <v>0.39284999999999998</v>
      </c>
      <c r="L175" s="17">
        <v>535.29999999999995</v>
      </c>
      <c r="M175" s="17">
        <v>2.4390000000000002E-3</v>
      </c>
      <c r="N175" s="17">
        <v>1210</v>
      </c>
      <c r="O175" s="17">
        <v>0</v>
      </c>
      <c r="P175" s="17">
        <v>0</v>
      </c>
      <c r="Q175" s="17">
        <v>0.70772400000000002</v>
      </c>
      <c r="R175" s="17">
        <v>1.7696E-2</v>
      </c>
      <c r="S175" s="17">
        <v>3.0734999999999998E-2</v>
      </c>
      <c r="T175" s="17">
        <v>1.3039E-2</v>
      </c>
      <c r="U175" s="17">
        <v>0.42425000000000002</v>
      </c>
      <c r="V175" s="17">
        <v>723.8</v>
      </c>
      <c r="W175" s="17">
        <v>0.151973</v>
      </c>
      <c r="X175" s="17">
        <v>1719</v>
      </c>
      <c r="Y175" s="17">
        <v>0</v>
      </c>
      <c r="Z175" s="17">
        <v>0</v>
      </c>
      <c r="AA175" s="17">
        <v>0.65269200000000005</v>
      </c>
      <c r="AB175" s="17">
        <v>2.38645E-2</v>
      </c>
      <c r="AC175" s="17">
        <v>1.8006999999999999E-2</v>
      </c>
      <c r="AD175" s="17">
        <v>0.25</v>
      </c>
      <c r="AE175" s="17">
        <v>1551.5</v>
      </c>
    </row>
    <row r="176" spans="1:31">
      <c r="A176" s="17">
        <v>163</v>
      </c>
      <c r="B176" s="19">
        <v>0.44570601851851849</v>
      </c>
      <c r="C176" s="17">
        <v>118.7</v>
      </c>
      <c r="D176" s="17">
        <v>6.3</v>
      </c>
      <c r="E176" s="17">
        <v>0</v>
      </c>
      <c r="F176" s="17">
        <v>0</v>
      </c>
      <c r="G176" s="17">
        <v>0.69090799999999997</v>
      </c>
      <c r="H176" s="17">
        <v>1.7874999999999999E-2</v>
      </c>
      <c r="I176" s="17">
        <v>3.3729000000000002E-2</v>
      </c>
      <c r="J176" s="17">
        <v>1.5852999999999999E-2</v>
      </c>
      <c r="K176" s="17">
        <v>0.47002699999999997</v>
      </c>
      <c r="L176" s="17">
        <v>710.6</v>
      </c>
      <c r="M176" s="17">
        <v>3.5875999999999998E-2</v>
      </c>
      <c r="N176" s="17">
        <v>0</v>
      </c>
      <c r="O176" s="17">
        <v>0</v>
      </c>
      <c r="P176" s="17">
        <v>0</v>
      </c>
      <c r="Q176" s="17">
        <v>0.79868899999999998</v>
      </c>
      <c r="R176" s="17">
        <v>1.7016E-2</v>
      </c>
      <c r="S176" s="17">
        <v>3.1988999999999997E-2</v>
      </c>
      <c r="T176" s="17">
        <v>1.4973E-2</v>
      </c>
      <c r="U176" s="17">
        <v>0.468061</v>
      </c>
      <c r="V176" s="17">
        <v>453.3</v>
      </c>
      <c r="W176" s="17">
        <v>2.4390000000000002E-3</v>
      </c>
      <c r="X176" s="17">
        <v>1412</v>
      </c>
      <c r="Y176" s="17">
        <v>0</v>
      </c>
      <c r="Z176" s="17">
        <v>0</v>
      </c>
    </row>
    <row r="177" spans="1:31">
      <c r="A177" s="17">
        <v>164</v>
      </c>
      <c r="B177" s="19">
        <v>0.44575231481481481</v>
      </c>
      <c r="C177" s="17">
        <v>119.5</v>
      </c>
      <c r="D177" s="17">
        <v>6.3</v>
      </c>
      <c r="E177" s="17">
        <v>8.8570000000000003E-3</v>
      </c>
      <c r="F177" s="17">
        <v>0.42899999999999999</v>
      </c>
      <c r="G177" s="17">
        <v>0.76100199999999996</v>
      </c>
      <c r="H177" s="17">
        <v>1.6565E-2</v>
      </c>
      <c r="I177" s="17">
        <v>3.2809999999999999E-2</v>
      </c>
      <c r="J177" s="17">
        <v>1.6246E-2</v>
      </c>
      <c r="K177" s="17">
        <v>0.49514000000000002</v>
      </c>
      <c r="L177" s="17">
        <v>835.3</v>
      </c>
      <c r="M177" s="17">
        <v>0.36838100000000001</v>
      </c>
      <c r="N177" s="17">
        <v>2189</v>
      </c>
      <c r="O177" s="17">
        <v>0</v>
      </c>
      <c r="P177" s="17">
        <v>0</v>
      </c>
      <c r="Q177" s="17">
        <v>0.67386100000000004</v>
      </c>
      <c r="R177" s="17">
        <v>1.8488999999999998E-2</v>
      </c>
      <c r="S177" s="17">
        <v>3.0327E-2</v>
      </c>
      <c r="T177" s="17">
        <v>1.1839000000000001E-2</v>
      </c>
      <c r="U177" s="17">
        <v>0.39036500000000002</v>
      </c>
      <c r="V177" s="17">
        <v>628.6</v>
      </c>
      <c r="W177" s="17">
        <v>2.4390000000000002E-3</v>
      </c>
      <c r="X177" s="17">
        <v>0</v>
      </c>
      <c r="Y177" s="17">
        <v>0</v>
      </c>
      <c r="Z177" s="17">
        <v>0</v>
      </c>
      <c r="AA177" s="17">
        <v>0.60056100000000001</v>
      </c>
      <c r="AB177" s="17">
        <v>6.4558299999999999E-2</v>
      </c>
      <c r="AC177" s="17">
        <v>1.92529E-2</v>
      </c>
      <c r="AD177" s="17">
        <v>0.25</v>
      </c>
      <c r="AE177" s="17">
        <v>994.4</v>
      </c>
    </row>
    <row r="178" spans="1:31">
      <c r="A178" s="17">
        <v>165</v>
      </c>
      <c r="B178" s="19">
        <v>0.44581018518518517</v>
      </c>
      <c r="C178" s="17">
        <v>121.1</v>
      </c>
      <c r="D178" s="17">
        <v>6.3</v>
      </c>
      <c r="E178" s="17">
        <v>6.7419999999999997E-3</v>
      </c>
      <c r="F178" s="17">
        <v>0.32600000000000001</v>
      </c>
      <c r="G178" s="17">
        <v>0.59403499999999998</v>
      </c>
      <c r="H178" s="17">
        <v>2.1284000000000001E-2</v>
      </c>
      <c r="I178" s="17">
        <v>3.1717000000000002E-2</v>
      </c>
      <c r="J178" s="17">
        <v>1.0432E-2</v>
      </c>
      <c r="K178" s="17">
        <v>0.32891999999999999</v>
      </c>
      <c r="L178" s="17">
        <v>572.9</v>
      </c>
      <c r="M178" s="17">
        <v>0.59756100000000001</v>
      </c>
      <c r="N178" s="17">
        <v>7007</v>
      </c>
      <c r="O178" s="17">
        <v>0</v>
      </c>
      <c r="P178" s="17">
        <v>0</v>
      </c>
      <c r="Q178" s="17">
        <v>0.74984300000000004</v>
      </c>
      <c r="R178" s="17">
        <v>1.7519E-2</v>
      </c>
      <c r="S178" s="17">
        <v>3.2846E-2</v>
      </c>
      <c r="T178" s="17">
        <v>1.5327E-2</v>
      </c>
      <c r="U178" s="17">
        <v>0.466642</v>
      </c>
      <c r="V178" s="17">
        <v>874.7</v>
      </c>
      <c r="W178" s="17">
        <v>0.193304</v>
      </c>
      <c r="X178" s="17">
        <v>1409</v>
      </c>
      <c r="Y178" s="17">
        <v>0</v>
      </c>
      <c r="Z178" s="17">
        <v>0</v>
      </c>
      <c r="AA178" s="17">
        <v>0.71791099999999997</v>
      </c>
      <c r="AB178" s="17">
        <v>0.131608</v>
      </c>
      <c r="AC178" s="17">
        <v>1.9535899999999998E-2</v>
      </c>
      <c r="AD178" s="17">
        <v>0.25</v>
      </c>
      <c r="AE178" s="17">
        <v>1449.8</v>
      </c>
    </row>
    <row r="179" spans="1:31">
      <c r="A179" s="17">
        <v>166</v>
      </c>
      <c r="B179" s="19">
        <v>0.44586805555555559</v>
      </c>
      <c r="C179" s="17">
        <v>121.3</v>
      </c>
      <c r="D179" s="17">
        <v>6.3</v>
      </c>
      <c r="E179" s="17">
        <v>1.0843E-2</v>
      </c>
      <c r="F179" s="17">
        <v>0.52500000000000002</v>
      </c>
      <c r="G179" s="17">
        <v>0.66727300000000001</v>
      </c>
      <c r="H179" s="17">
        <v>1.4930000000000001E-2</v>
      </c>
      <c r="I179" s="17">
        <v>3.0075999999999999E-2</v>
      </c>
      <c r="J179" s="17">
        <v>1.5145E-2</v>
      </c>
      <c r="K179" s="17">
        <v>0.50357600000000002</v>
      </c>
      <c r="L179" s="17">
        <v>822.1</v>
      </c>
      <c r="M179" s="17">
        <v>2.4390000000000002E-3</v>
      </c>
      <c r="N179" s="17">
        <v>689</v>
      </c>
      <c r="O179" s="17">
        <v>0</v>
      </c>
      <c r="P179" s="17">
        <v>0</v>
      </c>
      <c r="Q179" s="17">
        <v>0.77217599999999997</v>
      </c>
      <c r="R179" s="17">
        <v>1.6091000000000001E-2</v>
      </c>
      <c r="S179" s="17">
        <v>3.0013999999999999E-2</v>
      </c>
      <c r="T179" s="17">
        <v>1.3923E-2</v>
      </c>
      <c r="U179" s="17">
        <v>0.46388299999999999</v>
      </c>
      <c r="V179" s="17">
        <v>615.4</v>
      </c>
      <c r="W179" s="17">
        <v>2.4390000000000002E-3</v>
      </c>
      <c r="X179" s="17">
        <v>3311</v>
      </c>
      <c r="Y179" s="17">
        <v>0</v>
      </c>
      <c r="Z179" s="17">
        <v>0</v>
      </c>
      <c r="AA179" s="17">
        <v>0.71366600000000002</v>
      </c>
      <c r="AB179" s="17">
        <v>2.09336E-2</v>
      </c>
      <c r="AC179" s="17">
        <v>1.6382500000000001E-2</v>
      </c>
      <c r="AD179" s="17">
        <v>0.25</v>
      </c>
      <c r="AE179" s="17">
        <v>1010.3</v>
      </c>
    </row>
    <row r="180" spans="1:31">
      <c r="A180" s="17">
        <v>167</v>
      </c>
      <c r="B180" s="19">
        <v>0.44592592592592589</v>
      </c>
      <c r="C180" s="17">
        <v>122.8</v>
      </c>
      <c r="D180" s="17">
        <v>6.3</v>
      </c>
      <c r="E180" s="17">
        <v>9.8329999999999997E-3</v>
      </c>
      <c r="F180" s="17">
        <v>0.47599999999999998</v>
      </c>
      <c r="G180" s="17">
        <v>0.57620800000000005</v>
      </c>
      <c r="H180" s="17">
        <v>1.6489E-2</v>
      </c>
      <c r="I180" s="17">
        <v>2.8017E-2</v>
      </c>
      <c r="J180" s="17">
        <v>1.1528E-2</v>
      </c>
      <c r="K180" s="17">
        <v>0.41147099999999998</v>
      </c>
      <c r="L180" s="17">
        <v>663</v>
      </c>
      <c r="M180" s="17">
        <v>0.45591999999999999</v>
      </c>
      <c r="N180" s="17">
        <v>1228</v>
      </c>
      <c r="O180" s="17">
        <v>0</v>
      </c>
      <c r="P180" s="17">
        <v>0</v>
      </c>
      <c r="Q180" s="17">
        <v>0.76230799999999999</v>
      </c>
      <c r="R180" s="17">
        <v>1.2711E-2</v>
      </c>
      <c r="S180" s="17">
        <v>2.6837E-2</v>
      </c>
      <c r="T180" s="17">
        <v>1.4126E-2</v>
      </c>
      <c r="U180" s="17">
        <v>0.52635500000000002</v>
      </c>
      <c r="V180" s="17">
        <v>954.8</v>
      </c>
      <c r="W180" s="17">
        <v>0.21396899999999999</v>
      </c>
      <c r="X180" s="17">
        <v>3476</v>
      </c>
      <c r="Y180" s="17">
        <v>0</v>
      </c>
      <c r="Z180" s="17">
        <v>0</v>
      </c>
      <c r="AA180" s="17">
        <v>0.809778</v>
      </c>
      <c r="AB180" s="17">
        <v>2.98193E-2</v>
      </c>
      <c r="AC180" s="17">
        <v>1.31322E-2</v>
      </c>
      <c r="AD180" s="17">
        <v>0.25</v>
      </c>
      <c r="AE180" s="17">
        <v>1252.7</v>
      </c>
    </row>
    <row r="181" spans="1:31">
      <c r="A181" s="17">
        <v>168</v>
      </c>
      <c r="B181" s="19">
        <v>0.44597222222222221</v>
      </c>
      <c r="C181" s="17">
        <v>123.8</v>
      </c>
      <c r="D181" s="17">
        <v>6.3</v>
      </c>
      <c r="E181" s="17">
        <v>9.2010000000000008E-3</v>
      </c>
      <c r="F181" s="17">
        <v>0.44500000000000001</v>
      </c>
      <c r="G181" s="17">
        <v>0.39070100000000002</v>
      </c>
      <c r="H181" s="17">
        <v>1.2978999999999999E-2</v>
      </c>
      <c r="I181" s="17">
        <v>2.5998E-2</v>
      </c>
      <c r="J181" s="17">
        <v>1.3018999999999999E-2</v>
      </c>
      <c r="K181" s="17">
        <v>0.50077700000000003</v>
      </c>
      <c r="L181" s="17">
        <v>771.4</v>
      </c>
      <c r="M181" s="17">
        <v>0.59756100000000001</v>
      </c>
      <c r="N181" s="17">
        <v>747</v>
      </c>
      <c r="O181" s="17">
        <v>0</v>
      </c>
      <c r="P181" s="17">
        <v>0</v>
      </c>
      <c r="Q181" s="17">
        <v>0.61150400000000005</v>
      </c>
      <c r="R181" s="17">
        <v>1.5069000000000001E-2</v>
      </c>
      <c r="S181" s="17">
        <v>2.5965999999999999E-2</v>
      </c>
      <c r="T181" s="17">
        <v>1.0895999999999999E-2</v>
      </c>
      <c r="U181" s="17">
        <v>0.41964499999999999</v>
      </c>
      <c r="V181" s="17">
        <v>723.8</v>
      </c>
      <c r="W181" s="17">
        <v>2.4390000000000002E-3</v>
      </c>
      <c r="X181" s="17">
        <v>1887</v>
      </c>
      <c r="Y181" s="17">
        <v>0</v>
      </c>
      <c r="Z181" s="17">
        <v>0</v>
      </c>
      <c r="AA181" s="17">
        <v>0.64560799999999996</v>
      </c>
      <c r="AB181" s="17">
        <v>2.12888E-2</v>
      </c>
      <c r="AC181" s="17">
        <v>1.53013E-2</v>
      </c>
      <c r="AD181" s="17">
        <v>0.25</v>
      </c>
      <c r="AE181" s="17">
        <v>1076.7</v>
      </c>
    </row>
    <row r="182" spans="1:31">
      <c r="A182" s="17">
        <v>169</v>
      </c>
      <c r="B182" s="19">
        <v>0.44603009259259258</v>
      </c>
      <c r="C182" s="17">
        <v>124.8</v>
      </c>
      <c r="D182" s="17">
        <v>6.3</v>
      </c>
      <c r="E182" s="17">
        <v>6.613E-3</v>
      </c>
      <c r="F182" s="17">
        <v>0.32</v>
      </c>
      <c r="G182" s="17">
        <v>0.51012599999999997</v>
      </c>
      <c r="H182" s="17">
        <v>1.6587000000000001E-2</v>
      </c>
      <c r="I182" s="17">
        <v>2.7213999999999999E-2</v>
      </c>
      <c r="J182" s="17">
        <v>1.0626999999999999E-2</v>
      </c>
      <c r="K182" s="17">
        <v>0.39049400000000001</v>
      </c>
      <c r="L182" s="17">
        <v>625.5</v>
      </c>
      <c r="M182" s="17">
        <v>2.4390000000000002E-3</v>
      </c>
      <c r="N182" s="17">
        <v>1879</v>
      </c>
      <c r="O182" s="17">
        <v>0</v>
      </c>
      <c r="P182" s="17">
        <v>0</v>
      </c>
      <c r="Q182" s="17">
        <v>0.63763000000000003</v>
      </c>
      <c r="R182" s="17">
        <v>1.6861999999999999E-2</v>
      </c>
      <c r="S182" s="17">
        <v>2.7205E-2</v>
      </c>
      <c r="T182" s="17">
        <v>1.0343E-2</v>
      </c>
      <c r="U182" s="17">
        <v>0.38018600000000002</v>
      </c>
      <c r="V182" s="17">
        <v>487.7</v>
      </c>
      <c r="W182" s="17">
        <v>0.13920199999999999</v>
      </c>
      <c r="X182" s="17">
        <v>3109</v>
      </c>
      <c r="Y182" s="17">
        <v>0</v>
      </c>
      <c r="Z182" s="17">
        <v>0</v>
      </c>
      <c r="AA182" s="17">
        <v>0.584901</v>
      </c>
      <c r="AB182" s="17">
        <v>4.2478399999999999E-2</v>
      </c>
      <c r="AC182" s="17">
        <v>1.7301199999999999E-2</v>
      </c>
      <c r="AD182" s="17">
        <v>0.25</v>
      </c>
      <c r="AE182" s="17">
        <v>1327.8</v>
      </c>
    </row>
    <row r="183" spans="1:31">
      <c r="A183" s="17">
        <v>170</v>
      </c>
      <c r="B183" s="19">
        <v>0.44608796296296299</v>
      </c>
      <c r="C183" s="17">
        <v>125.8</v>
      </c>
      <c r="D183" s="17">
        <v>6.3</v>
      </c>
      <c r="E183" s="17">
        <v>0</v>
      </c>
      <c r="F183" s="17">
        <v>0</v>
      </c>
      <c r="G183" s="17">
        <v>0.60245300000000002</v>
      </c>
      <c r="H183" s="17">
        <v>1.5389999999999999E-2</v>
      </c>
      <c r="I183" s="17">
        <v>2.5659000000000001E-2</v>
      </c>
      <c r="J183" s="17">
        <v>1.0269E-2</v>
      </c>
      <c r="K183" s="17">
        <v>0.40020800000000001</v>
      </c>
      <c r="L183" s="17">
        <v>625.5</v>
      </c>
      <c r="M183" s="17">
        <v>0.13920199999999999</v>
      </c>
      <c r="N183" s="17">
        <v>0</v>
      </c>
      <c r="O183" s="17">
        <v>0</v>
      </c>
      <c r="P183" s="17">
        <v>0</v>
      </c>
      <c r="Q183" s="17">
        <v>0.42192299999999999</v>
      </c>
      <c r="R183" s="17">
        <v>1.7899000000000002E-2</v>
      </c>
      <c r="S183" s="17">
        <v>2.6808999999999999E-2</v>
      </c>
      <c r="T183" s="17">
        <v>8.9099999999999995E-3</v>
      </c>
      <c r="U183" s="17">
        <v>0.332345</v>
      </c>
      <c r="V183" s="17">
        <v>920.4</v>
      </c>
      <c r="W183" s="17">
        <v>3.8891000000000002E-2</v>
      </c>
      <c r="X183" s="17">
        <v>1081</v>
      </c>
      <c r="Y183" s="17">
        <v>0</v>
      </c>
      <c r="Z183" s="17">
        <v>0</v>
      </c>
    </row>
    <row r="184" spans="1:31">
      <c r="A184" s="17">
        <v>171</v>
      </c>
      <c r="B184" s="19">
        <v>0.4461458333333333</v>
      </c>
      <c r="C184" s="17">
        <v>126.9</v>
      </c>
      <c r="D184" s="17">
        <v>6.3</v>
      </c>
      <c r="E184" s="17">
        <v>6.7869999999999996E-3</v>
      </c>
      <c r="F184" s="17">
        <v>0.32800000000000001</v>
      </c>
      <c r="G184" s="17">
        <v>0.51446400000000003</v>
      </c>
      <c r="H184" s="17">
        <v>1.7441000000000002E-2</v>
      </c>
      <c r="I184" s="17">
        <v>2.6079999999999999E-2</v>
      </c>
      <c r="J184" s="17">
        <v>8.6390000000000008E-3</v>
      </c>
      <c r="K184" s="17">
        <v>0.33125599999999999</v>
      </c>
      <c r="L184" s="17">
        <v>559.70000000000005</v>
      </c>
      <c r="M184" s="17">
        <v>0.28084199999999998</v>
      </c>
      <c r="N184" s="17">
        <v>2865</v>
      </c>
      <c r="O184" s="17">
        <v>0</v>
      </c>
      <c r="P184" s="17">
        <v>0</v>
      </c>
      <c r="Q184" s="17">
        <v>0.70623800000000003</v>
      </c>
      <c r="R184" s="17">
        <v>1.4588E-2</v>
      </c>
      <c r="S184" s="17">
        <v>2.6180999999999999E-2</v>
      </c>
      <c r="T184" s="17">
        <v>1.1592999999999999E-2</v>
      </c>
      <c r="U184" s="17">
        <v>0.44280000000000003</v>
      </c>
      <c r="V184" s="17">
        <v>646.79999999999995</v>
      </c>
      <c r="W184" s="17">
        <v>0.20607500000000001</v>
      </c>
      <c r="X184" s="17">
        <v>3545</v>
      </c>
      <c r="Y184" s="17">
        <v>0</v>
      </c>
      <c r="Z184" s="17">
        <v>0</v>
      </c>
      <c r="AA184" s="17">
        <v>0.68123100000000003</v>
      </c>
      <c r="AB184" s="17">
        <v>5.7082899999999999E-2</v>
      </c>
      <c r="AC184" s="17">
        <v>1.52496E-2</v>
      </c>
      <c r="AD184" s="17">
        <v>0.25</v>
      </c>
      <c r="AE184" s="17">
        <v>1483.9</v>
      </c>
    </row>
    <row r="185" spans="1:31">
      <c r="A185" s="17">
        <v>172</v>
      </c>
      <c r="B185" s="19">
        <v>0.44620370370370371</v>
      </c>
      <c r="C185" s="17">
        <v>127.3</v>
      </c>
      <c r="D185" s="17">
        <v>6.3</v>
      </c>
      <c r="E185" s="17">
        <v>6.1460000000000004E-3</v>
      </c>
      <c r="F185" s="17">
        <v>0.29699999999999999</v>
      </c>
      <c r="G185" s="17">
        <v>0.53773899999999997</v>
      </c>
      <c r="H185" s="17">
        <v>1.4252000000000001E-2</v>
      </c>
      <c r="I185" s="17">
        <v>2.4757000000000001E-2</v>
      </c>
      <c r="J185" s="17">
        <v>1.0503999999999999E-2</v>
      </c>
      <c r="K185" s="17">
        <v>0.42430200000000001</v>
      </c>
      <c r="L185" s="17">
        <v>530.29999999999995</v>
      </c>
      <c r="M185" s="17">
        <v>2.4390000000000002E-3</v>
      </c>
      <c r="N185" s="17">
        <v>1435</v>
      </c>
      <c r="O185" s="17">
        <v>0</v>
      </c>
      <c r="P185" s="17">
        <v>0</v>
      </c>
      <c r="Q185" s="17">
        <v>0.70335400000000003</v>
      </c>
      <c r="R185" s="17">
        <v>1.5883000000000001E-2</v>
      </c>
      <c r="S185" s="17">
        <v>2.6946000000000001E-2</v>
      </c>
      <c r="T185" s="17">
        <v>1.1063E-2</v>
      </c>
      <c r="U185" s="17">
        <v>0.41057300000000002</v>
      </c>
      <c r="V185" s="17">
        <v>522.20000000000005</v>
      </c>
      <c r="W185" s="17">
        <v>0.30638599999999999</v>
      </c>
      <c r="X185" s="17">
        <v>2876</v>
      </c>
      <c r="Y185" s="17">
        <v>0</v>
      </c>
      <c r="Z185" s="17">
        <v>0</v>
      </c>
      <c r="AA185" s="17">
        <v>0.63165099999999996</v>
      </c>
      <c r="AB185" s="17">
        <v>2.7927199999999999E-2</v>
      </c>
      <c r="AC185" s="17">
        <v>1.61917E-2</v>
      </c>
      <c r="AD185" s="17">
        <v>0.25</v>
      </c>
      <c r="AE185" s="17">
        <v>1566.2</v>
      </c>
    </row>
    <row r="186" spans="1:31">
      <c r="A186" s="17">
        <v>173</v>
      </c>
      <c r="B186" s="19">
        <v>0.44625000000000004</v>
      </c>
      <c r="C186" s="17">
        <v>129.1</v>
      </c>
      <c r="D186" s="17">
        <v>6.3</v>
      </c>
      <c r="E186" s="17">
        <v>0</v>
      </c>
      <c r="F186" s="17">
        <v>0</v>
      </c>
      <c r="G186" s="17">
        <v>0.68532300000000002</v>
      </c>
      <c r="H186" s="17">
        <v>1.4936E-2</v>
      </c>
      <c r="I186" s="17">
        <v>2.6848E-2</v>
      </c>
      <c r="J186" s="17">
        <v>1.1913E-2</v>
      </c>
      <c r="K186" s="17">
        <v>0.44369700000000001</v>
      </c>
      <c r="L186" s="17">
        <v>654.9</v>
      </c>
      <c r="M186" s="17">
        <v>2.4390000000000002E-3</v>
      </c>
      <c r="N186" s="17">
        <v>0</v>
      </c>
      <c r="O186" s="17">
        <v>0</v>
      </c>
      <c r="P186" s="17">
        <v>0</v>
      </c>
      <c r="Q186" s="17">
        <v>0.68968300000000005</v>
      </c>
      <c r="R186" s="17">
        <v>1.5706999999999999E-2</v>
      </c>
      <c r="S186" s="17">
        <v>2.7441E-2</v>
      </c>
      <c r="T186" s="17">
        <v>1.1734E-2</v>
      </c>
      <c r="U186" s="17">
        <v>0.42762</v>
      </c>
      <c r="V186" s="17">
        <v>779.5</v>
      </c>
      <c r="W186" s="17">
        <v>0.54833699999999996</v>
      </c>
      <c r="X186" s="17">
        <v>1471</v>
      </c>
      <c r="Y186" s="17">
        <v>0</v>
      </c>
      <c r="Z186" s="17">
        <v>0</v>
      </c>
    </row>
    <row r="187" spans="1:31">
      <c r="A187" s="17">
        <v>174</v>
      </c>
      <c r="B187" s="19">
        <v>0.4463078703703704</v>
      </c>
      <c r="C187" s="17">
        <v>129.69999999999999</v>
      </c>
      <c r="D187" s="17">
        <v>6.3</v>
      </c>
      <c r="E187" s="17">
        <v>6.6150000000000002E-3</v>
      </c>
      <c r="F187" s="17">
        <v>0.32</v>
      </c>
      <c r="G187" s="17">
        <v>0.65410699999999999</v>
      </c>
      <c r="H187" s="17">
        <v>1.3431999999999999E-2</v>
      </c>
      <c r="I187" s="17">
        <v>2.5668E-2</v>
      </c>
      <c r="J187" s="17">
        <v>1.2236E-2</v>
      </c>
      <c r="K187" s="17">
        <v>0.47669800000000001</v>
      </c>
      <c r="L187" s="17">
        <v>750.1</v>
      </c>
      <c r="M187" s="17">
        <v>0.14895800000000001</v>
      </c>
      <c r="N187" s="17">
        <v>6520</v>
      </c>
      <c r="O187" s="17">
        <v>0</v>
      </c>
      <c r="P187" s="17">
        <v>0</v>
      </c>
      <c r="Q187" s="17">
        <v>0.64107800000000004</v>
      </c>
      <c r="R187" s="17">
        <v>1.7149000000000001E-2</v>
      </c>
      <c r="S187" s="17">
        <v>2.6786000000000001E-2</v>
      </c>
      <c r="T187" s="17">
        <v>9.6360000000000005E-3</v>
      </c>
      <c r="U187" s="17">
        <v>0.359761</v>
      </c>
      <c r="V187" s="17">
        <v>504</v>
      </c>
      <c r="W187" s="17">
        <v>0.22674</v>
      </c>
      <c r="X187" s="17">
        <v>2000</v>
      </c>
      <c r="Y187" s="17">
        <v>0</v>
      </c>
      <c r="Z187" s="17">
        <v>0</v>
      </c>
      <c r="AA187" s="17">
        <v>0.55347900000000005</v>
      </c>
      <c r="AB187" s="17">
        <v>0.155863</v>
      </c>
      <c r="AC187" s="17">
        <v>1.86511E-2</v>
      </c>
      <c r="AD187" s="17">
        <v>0.25</v>
      </c>
      <c r="AE187" s="17">
        <v>1107.3</v>
      </c>
    </row>
    <row r="188" spans="1:31">
      <c r="A188" s="17">
        <v>175</v>
      </c>
      <c r="B188" s="19">
        <v>0.4463657407407407</v>
      </c>
      <c r="C188" s="17">
        <v>130.9</v>
      </c>
      <c r="D188" s="17">
        <v>6.3</v>
      </c>
      <c r="E188" s="17">
        <v>6.8479999999999999E-3</v>
      </c>
      <c r="F188" s="17">
        <v>0.33100000000000002</v>
      </c>
      <c r="G188" s="17">
        <v>0.63166</v>
      </c>
      <c r="H188" s="17">
        <v>1.6147000000000002E-2</v>
      </c>
      <c r="I188" s="17">
        <v>2.9058E-2</v>
      </c>
      <c r="J188" s="17">
        <v>1.291E-2</v>
      </c>
      <c r="K188" s="17">
        <v>0.444301</v>
      </c>
      <c r="L188" s="17">
        <v>551.6</v>
      </c>
      <c r="M188" s="17">
        <v>2.4390000000000002E-3</v>
      </c>
      <c r="N188" s="17">
        <v>2422</v>
      </c>
      <c r="O188" s="17">
        <v>0</v>
      </c>
      <c r="P188" s="17">
        <v>0</v>
      </c>
      <c r="Q188" s="17">
        <v>0.732352</v>
      </c>
      <c r="R188" s="17">
        <v>1.6097E-2</v>
      </c>
      <c r="S188" s="17">
        <v>2.9218000000000001E-2</v>
      </c>
      <c r="T188" s="17">
        <v>1.312E-2</v>
      </c>
      <c r="U188" s="17">
        <v>0.44905299999999998</v>
      </c>
      <c r="V188" s="17">
        <v>638.70000000000005</v>
      </c>
      <c r="W188" s="17">
        <v>0.27596399999999999</v>
      </c>
      <c r="X188" s="17">
        <v>1315</v>
      </c>
      <c r="Y188" s="17">
        <v>0</v>
      </c>
      <c r="Z188" s="17">
        <v>0</v>
      </c>
      <c r="AA188" s="17">
        <v>0.69085099999999999</v>
      </c>
      <c r="AB188" s="17">
        <v>4.8009000000000003E-2</v>
      </c>
      <c r="AC188" s="17">
        <v>1.6727300000000001E-2</v>
      </c>
      <c r="AD188" s="17">
        <v>0.25</v>
      </c>
      <c r="AE188" s="17">
        <v>1505.8</v>
      </c>
    </row>
    <row r="189" spans="1:31">
      <c r="A189" s="17">
        <v>176</v>
      </c>
      <c r="B189" s="19">
        <v>0.44642361111111112</v>
      </c>
      <c r="C189" s="17">
        <v>131.69999999999999</v>
      </c>
      <c r="D189" s="17">
        <v>6.3</v>
      </c>
      <c r="E189" s="17">
        <v>5.5799999999999999E-3</v>
      </c>
      <c r="F189" s="17">
        <v>0.27</v>
      </c>
      <c r="G189" s="17">
        <v>0.61724400000000001</v>
      </c>
      <c r="H189" s="17">
        <v>1.8637000000000001E-2</v>
      </c>
      <c r="I189" s="17">
        <v>2.9929000000000001E-2</v>
      </c>
      <c r="J189" s="17">
        <v>1.1292E-2</v>
      </c>
      <c r="K189" s="17">
        <v>0.37728299999999998</v>
      </c>
      <c r="L189" s="17">
        <v>509</v>
      </c>
      <c r="M189" s="17">
        <v>2.4390000000000002E-3</v>
      </c>
      <c r="N189" s="17">
        <v>852</v>
      </c>
      <c r="O189" s="17">
        <v>0</v>
      </c>
      <c r="P189" s="17">
        <v>0</v>
      </c>
      <c r="Q189" s="17">
        <v>0.47732200000000002</v>
      </c>
      <c r="R189" s="17">
        <v>1.5706000000000001E-2</v>
      </c>
      <c r="S189" s="17">
        <v>2.5484E-2</v>
      </c>
      <c r="T189" s="17">
        <v>9.7780000000000002E-3</v>
      </c>
      <c r="U189" s="17">
        <v>0.38369399999999998</v>
      </c>
      <c r="V189" s="17">
        <v>689.4</v>
      </c>
      <c r="W189" s="17">
        <v>2.4390000000000002E-3</v>
      </c>
      <c r="X189" s="17">
        <v>0</v>
      </c>
      <c r="Y189" s="17">
        <v>0</v>
      </c>
      <c r="Z189" s="17">
        <v>0</v>
      </c>
      <c r="AA189" s="17">
        <v>0.59029900000000002</v>
      </c>
      <c r="AB189" s="17">
        <v>1.6103800000000001E-2</v>
      </c>
      <c r="AC189" s="17">
        <v>1.5863100000000002E-2</v>
      </c>
      <c r="AD189" s="17">
        <v>0.25</v>
      </c>
      <c r="AE189" s="17">
        <v>1631.7</v>
      </c>
    </row>
    <row r="190" spans="1:31">
      <c r="A190" s="17">
        <v>177</v>
      </c>
      <c r="B190" s="19">
        <v>0.44646990740740744</v>
      </c>
      <c r="C190" s="17">
        <v>132.6</v>
      </c>
      <c r="D190" s="17">
        <v>6.3</v>
      </c>
      <c r="E190" s="17">
        <v>8.175E-3</v>
      </c>
      <c r="F190" s="17">
        <v>0.39600000000000002</v>
      </c>
      <c r="G190" s="17">
        <v>0.51400400000000002</v>
      </c>
      <c r="H190" s="17">
        <v>1.4305E-2</v>
      </c>
      <c r="I190" s="17">
        <v>2.6069999999999999E-2</v>
      </c>
      <c r="J190" s="17">
        <v>1.1764999999999999E-2</v>
      </c>
      <c r="K190" s="17">
        <v>0.45128499999999999</v>
      </c>
      <c r="L190" s="17">
        <v>684.3</v>
      </c>
      <c r="M190" s="17">
        <v>2.4390000000000002E-3</v>
      </c>
      <c r="N190" s="17">
        <v>5201</v>
      </c>
      <c r="O190" s="17">
        <v>0</v>
      </c>
      <c r="P190" s="17">
        <v>0</v>
      </c>
      <c r="Q190" s="17">
        <v>0.70747899999999997</v>
      </c>
      <c r="R190" s="17">
        <v>1.4945999999999999E-2</v>
      </c>
      <c r="S190" s="17">
        <v>2.8024E-2</v>
      </c>
      <c r="T190" s="17">
        <v>1.3077E-2</v>
      </c>
      <c r="U190" s="17">
        <v>0.46665699999999999</v>
      </c>
      <c r="V190" s="17">
        <v>856.5</v>
      </c>
      <c r="W190" s="17">
        <v>0.34771600000000003</v>
      </c>
      <c r="X190" s="17">
        <v>2603</v>
      </c>
      <c r="Y190" s="17">
        <v>0</v>
      </c>
      <c r="Z190" s="17">
        <v>0</v>
      </c>
      <c r="AA190" s="17">
        <v>0.71793399999999996</v>
      </c>
      <c r="AB190" s="17">
        <v>0.11844399999999999</v>
      </c>
      <c r="AC190" s="17">
        <v>1.6495200000000002E-2</v>
      </c>
      <c r="AD190" s="17">
        <v>0.25</v>
      </c>
      <c r="AE190" s="17">
        <v>1213.7</v>
      </c>
    </row>
    <row r="191" spans="1:31">
      <c r="A191" s="17">
        <v>178</v>
      </c>
      <c r="B191" s="19">
        <v>0.4465277777777778</v>
      </c>
      <c r="C191" s="17">
        <v>133.9</v>
      </c>
      <c r="D191" s="17">
        <v>6.3</v>
      </c>
      <c r="E191" s="17">
        <v>1.074E-2</v>
      </c>
      <c r="F191" s="17">
        <v>0.52</v>
      </c>
      <c r="G191" s="17">
        <v>0.47403499999999998</v>
      </c>
      <c r="H191" s="17">
        <v>1.32E-2</v>
      </c>
      <c r="I191" s="17">
        <v>2.8823000000000001E-2</v>
      </c>
      <c r="J191" s="17">
        <v>1.5623E-2</v>
      </c>
      <c r="K191" s="17">
        <v>0.54202499999999998</v>
      </c>
      <c r="L191" s="17">
        <v>1135.2</v>
      </c>
      <c r="M191" s="17">
        <v>2.4390000000000002E-3</v>
      </c>
      <c r="N191" s="17">
        <v>1151</v>
      </c>
      <c r="O191" s="17">
        <v>0</v>
      </c>
      <c r="P191" s="17">
        <v>0</v>
      </c>
      <c r="Q191" s="17">
        <v>0.495917</v>
      </c>
      <c r="R191" s="17">
        <v>1.5744999999999999E-2</v>
      </c>
      <c r="S191" s="17">
        <v>2.3924000000000001E-2</v>
      </c>
      <c r="T191" s="17">
        <v>8.1790000000000005E-3</v>
      </c>
      <c r="U191" s="17">
        <v>0.34187099999999998</v>
      </c>
      <c r="V191" s="17">
        <v>689.4</v>
      </c>
      <c r="W191" s="17">
        <v>0.59756100000000001</v>
      </c>
      <c r="X191" s="17">
        <v>2585</v>
      </c>
      <c r="Y191" s="17">
        <v>0</v>
      </c>
      <c r="Z191" s="17">
        <v>0</v>
      </c>
      <c r="AA191" s="17">
        <v>0.52595599999999998</v>
      </c>
      <c r="AB191" s="17">
        <v>4.7010499999999997E-2</v>
      </c>
      <c r="AC191" s="17">
        <v>1.61298E-2</v>
      </c>
      <c r="AD191" s="17">
        <v>0.25</v>
      </c>
      <c r="AE191" s="17">
        <v>731.7</v>
      </c>
    </row>
    <row r="192" spans="1:31">
      <c r="A192" s="17">
        <v>179</v>
      </c>
      <c r="B192" s="19">
        <v>0.44658564814814811</v>
      </c>
      <c r="C192" s="17">
        <v>134.4</v>
      </c>
      <c r="D192" s="17">
        <v>6.3</v>
      </c>
      <c r="E192" s="17">
        <v>0</v>
      </c>
      <c r="F192" s="17">
        <v>0</v>
      </c>
      <c r="G192" s="17">
        <v>0.46291700000000002</v>
      </c>
      <c r="H192" s="17">
        <v>1.6816000000000001E-2</v>
      </c>
      <c r="I192" s="17">
        <v>2.3161999999999999E-2</v>
      </c>
      <c r="J192" s="17">
        <v>6.3449999999999999E-3</v>
      </c>
      <c r="K192" s="17">
        <v>0.27395199999999997</v>
      </c>
      <c r="L192" s="17">
        <v>469.6</v>
      </c>
      <c r="M192" s="17">
        <v>0.51002199999999998</v>
      </c>
      <c r="N192" s="17">
        <v>0</v>
      </c>
      <c r="O192" s="17">
        <v>0</v>
      </c>
      <c r="P192" s="17">
        <v>0</v>
      </c>
      <c r="Q192" s="17">
        <v>0.48986499999999999</v>
      </c>
      <c r="R192" s="17">
        <v>1.6438999999999999E-2</v>
      </c>
      <c r="S192" s="17">
        <v>2.4322E-2</v>
      </c>
      <c r="T192" s="17">
        <v>7.8829999999999994E-3</v>
      </c>
      <c r="U192" s="17">
        <v>0.32411099999999998</v>
      </c>
      <c r="V192" s="17">
        <v>1127.0999999999999</v>
      </c>
      <c r="W192" s="17">
        <v>0.14408000000000001</v>
      </c>
      <c r="X192" s="17">
        <v>10209</v>
      </c>
      <c r="Y192" s="17">
        <v>0</v>
      </c>
      <c r="Z192" s="17">
        <v>0</v>
      </c>
    </row>
    <row r="193" spans="1:31">
      <c r="A193" s="17">
        <v>180</v>
      </c>
      <c r="B193" s="19">
        <v>0.44664351851851852</v>
      </c>
      <c r="C193" s="17">
        <v>135.69999999999999</v>
      </c>
      <c r="D193" s="17">
        <v>6.3</v>
      </c>
      <c r="E193" s="17">
        <v>5.8650000000000004E-3</v>
      </c>
      <c r="F193" s="17">
        <v>0.28399999999999997</v>
      </c>
      <c r="G193" s="17">
        <v>0.58147800000000005</v>
      </c>
      <c r="H193" s="17">
        <v>1.6965999999999998E-2</v>
      </c>
      <c r="I193" s="17">
        <v>2.6237E-2</v>
      </c>
      <c r="J193" s="17">
        <v>9.2709999999999997E-3</v>
      </c>
      <c r="K193" s="17">
        <v>0.353348</v>
      </c>
      <c r="L193" s="17">
        <v>638.70000000000005</v>
      </c>
      <c r="M193" s="17">
        <v>0.48447899999999999</v>
      </c>
      <c r="N193" s="17">
        <v>15060</v>
      </c>
      <c r="O193" s="17">
        <v>0</v>
      </c>
      <c r="P193" s="17">
        <v>0</v>
      </c>
      <c r="Q193" s="17">
        <v>0.53023600000000004</v>
      </c>
      <c r="R193" s="17">
        <v>1.3150999999999999E-2</v>
      </c>
      <c r="S193" s="17">
        <v>2.3115E-2</v>
      </c>
      <c r="T193" s="17">
        <v>9.9640000000000006E-3</v>
      </c>
      <c r="U193" s="17">
        <v>0.43106699999999998</v>
      </c>
      <c r="V193" s="17">
        <v>620.5</v>
      </c>
      <c r="W193" s="17">
        <v>2.4390000000000002E-3</v>
      </c>
      <c r="X193" s="17">
        <v>2373</v>
      </c>
      <c r="Y193" s="17">
        <v>0</v>
      </c>
      <c r="Z193" s="17">
        <v>0</v>
      </c>
      <c r="AA193" s="17">
        <v>0.66317999999999999</v>
      </c>
      <c r="AB193" s="17">
        <v>0.26638400000000001</v>
      </c>
      <c r="AC193" s="17">
        <v>1.5805E-2</v>
      </c>
      <c r="AD193" s="17">
        <v>0.25</v>
      </c>
      <c r="AE193" s="17">
        <v>1300.5</v>
      </c>
    </row>
    <row r="194" spans="1:31">
      <c r="A194" s="17">
        <v>181</v>
      </c>
      <c r="B194" s="19">
        <v>0.44670138888888888</v>
      </c>
      <c r="C194" s="17">
        <v>137.30000000000001</v>
      </c>
      <c r="D194" s="17">
        <v>5.4</v>
      </c>
      <c r="E194" s="17">
        <v>5.1720000000000004E-3</v>
      </c>
      <c r="F194" s="17">
        <v>0.25</v>
      </c>
      <c r="G194" s="17">
        <v>0.433284</v>
      </c>
      <c r="H194" s="17">
        <v>1.5637999999999999E-2</v>
      </c>
      <c r="I194" s="17">
        <v>2.4211E-2</v>
      </c>
      <c r="J194" s="17">
        <v>8.574E-3</v>
      </c>
      <c r="K194" s="17">
        <v>0.35411799999999999</v>
      </c>
      <c r="L194" s="17">
        <v>628.6</v>
      </c>
      <c r="M194" s="17">
        <v>0.54345900000000003</v>
      </c>
      <c r="N194" s="17">
        <v>2679</v>
      </c>
      <c r="O194" s="17">
        <v>0</v>
      </c>
      <c r="P194" s="17">
        <v>0</v>
      </c>
      <c r="Q194" s="17">
        <v>0.58837200000000001</v>
      </c>
      <c r="R194" s="17">
        <v>1.5498E-2</v>
      </c>
      <c r="S194" s="17">
        <v>2.3789999999999999E-2</v>
      </c>
      <c r="T194" s="17">
        <v>8.293E-3</v>
      </c>
      <c r="U194" s="17">
        <v>0.34857199999999999</v>
      </c>
      <c r="V194" s="17">
        <v>500.9</v>
      </c>
      <c r="W194" s="17">
        <v>2.4390000000000002E-3</v>
      </c>
      <c r="X194" s="17">
        <v>1691</v>
      </c>
      <c r="Y194" s="17">
        <v>0</v>
      </c>
      <c r="Z194" s="17">
        <v>0</v>
      </c>
      <c r="AA194" s="17">
        <v>0.53626399999999996</v>
      </c>
      <c r="AB194" s="17">
        <v>5.16707E-2</v>
      </c>
      <c r="AC194" s="17">
        <v>1.5926200000000001E-2</v>
      </c>
      <c r="AD194" s="17">
        <v>0.25</v>
      </c>
      <c r="AE194" s="17">
        <v>1321.3</v>
      </c>
    </row>
    <row r="195" spans="1:31">
      <c r="A195" s="17">
        <v>182</v>
      </c>
      <c r="B195" s="19">
        <v>0.44674768518518521</v>
      </c>
      <c r="C195" s="17">
        <v>137.9</v>
      </c>
      <c r="D195" s="17">
        <v>5.4</v>
      </c>
      <c r="E195" s="17">
        <v>4.4050000000000001E-3</v>
      </c>
      <c r="F195" s="17">
        <v>0.21299999999999999</v>
      </c>
      <c r="G195" s="17">
        <v>0.47323100000000001</v>
      </c>
      <c r="H195" s="17">
        <v>1.4964999999999999E-2</v>
      </c>
      <c r="I195" s="17">
        <v>2.2785E-2</v>
      </c>
      <c r="J195" s="17">
        <v>7.8200000000000006E-3</v>
      </c>
      <c r="K195" s="17">
        <v>0.34320800000000001</v>
      </c>
      <c r="L195" s="17">
        <v>556.6</v>
      </c>
      <c r="M195" s="17">
        <v>0.59756100000000001</v>
      </c>
      <c r="N195" s="17">
        <v>4293</v>
      </c>
      <c r="O195" s="17">
        <v>0</v>
      </c>
      <c r="P195" s="17">
        <v>0</v>
      </c>
      <c r="Q195" s="17">
        <v>0.67510999999999999</v>
      </c>
      <c r="R195" s="17">
        <v>1.5599E-2</v>
      </c>
      <c r="S195" s="17">
        <v>2.3723000000000001E-2</v>
      </c>
      <c r="T195" s="17">
        <v>8.1250000000000003E-3</v>
      </c>
      <c r="U195" s="17">
        <v>0.34248099999999998</v>
      </c>
      <c r="V195" s="17">
        <v>517.1</v>
      </c>
      <c r="W195" s="17">
        <v>0.59756100000000001</v>
      </c>
      <c r="X195" s="17">
        <v>627</v>
      </c>
      <c r="Y195" s="17">
        <v>0</v>
      </c>
      <c r="Z195" s="17">
        <v>0</v>
      </c>
      <c r="AA195" s="17">
        <v>0.526895</v>
      </c>
      <c r="AB195" s="17">
        <v>7.1770799999999996E-2</v>
      </c>
      <c r="AC195" s="17">
        <v>1.61817E-2</v>
      </c>
      <c r="AD195" s="17">
        <v>0.25</v>
      </c>
      <c r="AE195" s="17">
        <v>1492.2</v>
      </c>
    </row>
    <row r="196" spans="1:31">
      <c r="A196" s="17">
        <v>183</v>
      </c>
      <c r="B196" s="19">
        <v>0.44680555555555551</v>
      </c>
      <c r="C196" s="17">
        <v>138.6</v>
      </c>
      <c r="D196" s="17">
        <v>6.3</v>
      </c>
      <c r="E196" s="17">
        <v>1.1056E-2</v>
      </c>
      <c r="F196" s="17">
        <v>0.53500000000000003</v>
      </c>
      <c r="G196" s="17">
        <v>0.56013599999999997</v>
      </c>
      <c r="H196" s="17">
        <v>1.1415E-2</v>
      </c>
      <c r="I196" s="17">
        <v>2.4707E-2</v>
      </c>
      <c r="J196" s="17">
        <v>1.3292999999999999E-2</v>
      </c>
      <c r="K196" s="17">
        <v>0.53800899999999996</v>
      </c>
      <c r="L196" s="17">
        <v>851.5</v>
      </c>
      <c r="M196" s="17">
        <v>0.59756100000000001</v>
      </c>
      <c r="N196" s="17">
        <v>1240</v>
      </c>
      <c r="O196" s="17">
        <v>0</v>
      </c>
      <c r="P196" s="17">
        <v>0</v>
      </c>
      <c r="Q196" s="17">
        <v>0.63594300000000004</v>
      </c>
      <c r="R196" s="17">
        <v>1.2527999999999999E-2</v>
      </c>
      <c r="S196" s="17">
        <v>2.3414000000000001E-2</v>
      </c>
      <c r="T196" s="17">
        <v>1.0886E-2</v>
      </c>
      <c r="U196" s="17">
        <v>0.46492</v>
      </c>
      <c r="V196" s="17">
        <v>625.5</v>
      </c>
      <c r="W196" s="17">
        <v>2.4390000000000002E-3</v>
      </c>
      <c r="X196" s="17">
        <v>654</v>
      </c>
      <c r="Y196" s="17">
        <v>0</v>
      </c>
      <c r="Z196" s="17">
        <v>0</v>
      </c>
      <c r="AA196" s="17">
        <v>0.71526100000000004</v>
      </c>
      <c r="AB196" s="17">
        <v>3.8327899999999998E-2</v>
      </c>
      <c r="AC196" s="17">
        <v>1.29456E-2</v>
      </c>
      <c r="AD196" s="17">
        <v>0.25</v>
      </c>
      <c r="AE196" s="17">
        <v>975.4</v>
      </c>
    </row>
    <row r="197" spans="1:31">
      <c r="A197" s="17">
        <v>184</v>
      </c>
      <c r="B197" s="19">
        <v>0.44686342592592593</v>
      </c>
      <c r="C197" s="17">
        <v>139.69999999999999</v>
      </c>
      <c r="D197" s="17">
        <v>6.3</v>
      </c>
      <c r="E197" s="17">
        <v>6.3530000000000001E-3</v>
      </c>
      <c r="F197" s="17">
        <v>0.307</v>
      </c>
      <c r="G197" s="17">
        <v>0.67824600000000002</v>
      </c>
      <c r="H197" s="17">
        <v>1.4468999999999999E-2</v>
      </c>
      <c r="I197" s="17">
        <v>2.614E-2</v>
      </c>
      <c r="J197" s="17">
        <v>1.1672E-2</v>
      </c>
      <c r="K197" s="17">
        <v>0.44650200000000001</v>
      </c>
      <c r="L197" s="17">
        <v>594.20000000000005</v>
      </c>
      <c r="M197" s="17">
        <v>0.45591999999999999</v>
      </c>
      <c r="N197" s="17">
        <v>10567</v>
      </c>
      <c r="O197" s="17">
        <v>0</v>
      </c>
      <c r="P197" s="17">
        <v>0</v>
      </c>
      <c r="Q197" s="17">
        <v>0.73264200000000002</v>
      </c>
      <c r="R197" s="17">
        <v>1.2718999999999999E-2</v>
      </c>
      <c r="S197" s="17">
        <v>2.3358E-2</v>
      </c>
      <c r="T197" s="17">
        <v>1.0638999999999999E-2</v>
      </c>
      <c r="U197" s="17">
        <v>0.455486</v>
      </c>
      <c r="V197" s="17">
        <v>543.5</v>
      </c>
      <c r="W197" s="17">
        <v>0.36838100000000001</v>
      </c>
      <c r="X197" s="17">
        <v>1111</v>
      </c>
      <c r="Y197" s="17">
        <v>0</v>
      </c>
      <c r="Z197" s="17">
        <v>0</v>
      </c>
      <c r="AA197" s="17">
        <v>0.70074800000000004</v>
      </c>
      <c r="AB197" s="17">
        <v>0.191611</v>
      </c>
      <c r="AC197" s="17">
        <v>1.4757299999999999E-2</v>
      </c>
      <c r="AD197" s="17">
        <v>0.25</v>
      </c>
      <c r="AE197" s="17">
        <v>1397.9</v>
      </c>
    </row>
    <row r="198" spans="1:31">
      <c r="A198" s="17">
        <v>185</v>
      </c>
      <c r="B198" s="19">
        <v>0.44692129629629629</v>
      </c>
      <c r="C198" s="17">
        <v>140.80000000000001</v>
      </c>
      <c r="D198" s="17">
        <v>5.4</v>
      </c>
      <c r="E198" s="17">
        <v>6.1799999999999997E-3</v>
      </c>
      <c r="F198" s="17">
        <v>0.29899999999999999</v>
      </c>
      <c r="G198" s="17">
        <v>0.41767300000000002</v>
      </c>
      <c r="H198" s="17">
        <v>1.3518000000000001E-2</v>
      </c>
      <c r="I198" s="17">
        <v>2.4114E-2</v>
      </c>
      <c r="J198" s="17">
        <v>1.0596E-2</v>
      </c>
      <c r="K198" s="17">
        <v>0.43942100000000001</v>
      </c>
      <c r="L198" s="17">
        <v>612.29999999999995</v>
      </c>
      <c r="M198" s="17">
        <v>2.4390000000000002E-3</v>
      </c>
      <c r="N198" s="17">
        <v>1139</v>
      </c>
      <c r="O198" s="17">
        <v>0</v>
      </c>
      <c r="P198" s="17">
        <v>0</v>
      </c>
      <c r="Q198" s="17">
        <v>0.68519600000000003</v>
      </c>
      <c r="R198" s="17">
        <v>1.4205000000000001E-2</v>
      </c>
      <c r="S198" s="17">
        <v>2.4264999999999998E-2</v>
      </c>
      <c r="T198" s="17">
        <v>1.0059999999999999E-2</v>
      </c>
      <c r="U198" s="17">
        <v>0.414574</v>
      </c>
      <c r="V198" s="17">
        <v>633.6</v>
      </c>
      <c r="W198" s="17">
        <v>0.43826999999999999</v>
      </c>
      <c r="X198" s="17">
        <v>1088</v>
      </c>
      <c r="Y198" s="17">
        <v>0</v>
      </c>
      <c r="Z198" s="17">
        <v>0</v>
      </c>
      <c r="AA198" s="17">
        <v>0.63780599999999998</v>
      </c>
      <c r="AB198" s="17">
        <v>2.2066100000000002E-2</v>
      </c>
      <c r="AC198" s="17">
        <v>1.4427300000000001E-2</v>
      </c>
      <c r="AD198" s="17">
        <v>0.25</v>
      </c>
      <c r="AE198" s="17">
        <v>1356.4</v>
      </c>
    </row>
    <row r="199" spans="1:31">
      <c r="A199" s="17">
        <v>186</v>
      </c>
      <c r="B199" s="19">
        <v>0.44696759259259261</v>
      </c>
      <c r="C199" s="17">
        <v>141.1</v>
      </c>
      <c r="D199" s="17">
        <v>5.4</v>
      </c>
      <c r="E199" s="17">
        <v>5.2880000000000002E-3</v>
      </c>
      <c r="F199" s="17">
        <v>0.25600000000000001</v>
      </c>
      <c r="G199" s="17">
        <v>0.30832500000000002</v>
      </c>
      <c r="H199" s="17">
        <v>1.6483000000000001E-2</v>
      </c>
      <c r="I199" s="17">
        <v>2.2388000000000002E-2</v>
      </c>
      <c r="J199" s="17">
        <v>5.9049999999999997E-3</v>
      </c>
      <c r="K199" s="17">
        <v>0.263741</v>
      </c>
      <c r="L199" s="17">
        <v>487.7</v>
      </c>
      <c r="M199" s="17">
        <v>0.51002199999999998</v>
      </c>
      <c r="N199" s="17">
        <v>3461</v>
      </c>
      <c r="O199" s="17">
        <v>0</v>
      </c>
      <c r="P199" s="17">
        <v>0</v>
      </c>
      <c r="Q199" s="17">
        <v>0.55877600000000005</v>
      </c>
      <c r="R199" s="17">
        <v>1.2487E-2</v>
      </c>
      <c r="S199" s="17">
        <v>2.3095999999999998E-2</v>
      </c>
      <c r="T199" s="17">
        <v>1.0609E-2</v>
      </c>
      <c r="U199" s="17">
        <v>0.459343</v>
      </c>
      <c r="V199" s="17">
        <v>792.7</v>
      </c>
      <c r="W199" s="17">
        <v>0.59756100000000001</v>
      </c>
      <c r="X199" s="17">
        <v>990</v>
      </c>
      <c r="Y199" s="17">
        <v>0</v>
      </c>
      <c r="Z199" s="17">
        <v>0</v>
      </c>
      <c r="AA199" s="17">
        <v>0.70668200000000003</v>
      </c>
      <c r="AB199" s="17">
        <v>5.17916E-2</v>
      </c>
      <c r="AC199" s="17">
        <v>1.3036300000000001E-2</v>
      </c>
      <c r="AD199" s="17">
        <v>0.25</v>
      </c>
      <c r="AE199" s="17">
        <v>1702.9</v>
      </c>
    </row>
    <row r="200" spans="1:31">
      <c r="A200" s="17">
        <v>187</v>
      </c>
      <c r="B200" s="19">
        <v>0.44702546296296292</v>
      </c>
      <c r="C200" s="17">
        <v>142.80000000000001</v>
      </c>
      <c r="D200" s="17">
        <v>5.4</v>
      </c>
      <c r="E200" s="17">
        <v>8.9470000000000001E-3</v>
      </c>
      <c r="F200" s="17">
        <v>0.433</v>
      </c>
      <c r="G200" s="17">
        <v>0.69765100000000002</v>
      </c>
      <c r="H200" s="17">
        <v>1.2215E-2</v>
      </c>
      <c r="I200" s="17">
        <v>2.4375000000000001E-2</v>
      </c>
      <c r="J200" s="17">
        <v>1.2159E-2</v>
      </c>
      <c r="K200" s="17">
        <v>0.49884899999999999</v>
      </c>
      <c r="L200" s="17">
        <v>920.4</v>
      </c>
      <c r="M200" s="17">
        <v>0.36838100000000001</v>
      </c>
      <c r="N200" s="17">
        <v>3918</v>
      </c>
      <c r="O200" s="17">
        <v>0</v>
      </c>
      <c r="P200" s="17">
        <v>0</v>
      </c>
      <c r="Q200" s="17">
        <v>0.66838200000000003</v>
      </c>
      <c r="R200" s="17">
        <v>1.4763999999999999E-2</v>
      </c>
      <c r="S200" s="17">
        <v>2.6180999999999999E-2</v>
      </c>
      <c r="T200" s="17">
        <v>1.1417999999999999E-2</v>
      </c>
      <c r="U200" s="17">
        <v>0.43609799999999999</v>
      </c>
      <c r="V200" s="17">
        <v>694.4</v>
      </c>
      <c r="W200" s="17">
        <v>0.48935699999999999</v>
      </c>
      <c r="X200" s="17">
        <v>6558</v>
      </c>
      <c r="Y200" s="17">
        <v>0</v>
      </c>
      <c r="Z200" s="17">
        <v>0</v>
      </c>
      <c r="AA200" s="17">
        <v>0.67091999999999996</v>
      </c>
      <c r="AB200" s="17">
        <v>0.104493</v>
      </c>
      <c r="AC200" s="17">
        <v>1.5956600000000001E-2</v>
      </c>
      <c r="AD200" s="17">
        <v>0.25</v>
      </c>
      <c r="AE200" s="17">
        <v>902.4</v>
      </c>
    </row>
    <row r="201" spans="1:31">
      <c r="A201" s="17">
        <v>188</v>
      </c>
      <c r="B201" s="19">
        <v>0.44708333333333333</v>
      </c>
      <c r="C201" s="17">
        <v>143.5</v>
      </c>
      <c r="D201" s="17">
        <v>5.4</v>
      </c>
      <c r="E201" s="17">
        <v>3.9890000000000004E-3</v>
      </c>
      <c r="F201" s="17">
        <v>0.193</v>
      </c>
      <c r="G201" s="17">
        <v>0.38189000000000001</v>
      </c>
      <c r="H201" s="17">
        <v>1.2153000000000001E-2</v>
      </c>
      <c r="I201" s="17">
        <v>2.1010000000000001E-2</v>
      </c>
      <c r="J201" s="17">
        <v>8.8579999999999996E-3</v>
      </c>
      <c r="K201" s="17">
        <v>0.42158499999999999</v>
      </c>
      <c r="L201" s="17">
        <v>445.2</v>
      </c>
      <c r="M201" s="17">
        <v>0.28084199999999998</v>
      </c>
      <c r="N201" s="17">
        <v>4823</v>
      </c>
      <c r="O201" s="17">
        <v>0</v>
      </c>
      <c r="P201" s="17">
        <v>0</v>
      </c>
      <c r="Q201" s="17">
        <v>0.503494</v>
      </c>
      <c r="R201" s="17">
        <v>1.2713E-2</v>
      </c>
      <c r="S201" s="17">
        <v>2.0671999999999999E-2</v>
      </c>
      <c r="T201" s="17">
        <v>7.9590000000000008E-3</v>
      </c>
      <c r="U201" s="17">
        <v>0.38499699999999998</v>
      </c>
      <c r="V201" s="17">
        <v>676.2</v>
      </c>
      <c r="W201" s="17">
        <v>2.4390000000000002E-3</v>
      </c>
      <c r="X201" s="17">
        <v>1306</v>
      </c>
      <c r="Y201" s="17">
        <v>0</v>
      </c>
      <c r="Z201" s="17">
        <v>0</v>
      </c>
      <c r="AA201" s="17">
        <v>0.59230300000000002</v>
      </c>
      <c r="AB201" s="17">
        <v>6.4959199999999995E-2</v>
      </c>
      <c r="AC201" s="17">
        <v>1.32304E-2</v>
      </c>
      <c r="AD201" s="17">
        <v>0.25</v>
      </c>
      <c r="AE201" s="17">
        <v>1865.8</v>
      </c>
    </row>
    <row r="202" spans="1:31">
      <c r="A202" s="17">
        <v>189</v>
      </c>
      <c r="B202" s="19">
        <v>0.44714120370370369</v>
      </c>
      <c r="C202" s="17">
        <v>145.19999999999999</v>
      </c>
      <c r="D202" s="17">
        <v>5.4</v>
      </c>
      <c r="E202" s="17">
        <v>5.4599999999999996E-3</v>
      </c>
      <c r="F202" s="17">
        <v>0.26400000000000001</v>
      </c>
      <c r="G202" s="17">
        <v>0.52758300000000002</v>
      </c>
      <c r="H202" s="17">
        <v>1.1698E-2</v>
      </c>
      <c r="I202" s="17">
        <v>2.2072000000000001E-2</v>
      </c>
      <c r="J202" s="17">
        <v>1.0374E-2</v>
      </c>
      <c r="K202" s="17">
        <v>0.47001999999999999</v>
      </c>
      <c r="L202" s="17">
        <v>681.2</v>
      </c>
      <c r="M202" s="17">
        <v>7.2328000000000003E-2</v>
      </c>
      <c r="N202" s="17">
        <v>1631</v>
      </c>
      <c r="O202" s="17">
        <v>0</v>
      </c>
      <c r="P202" s="17">
        <v>0</v>
      </c>
      <c r="Q202" s="17">
        <v>0.40656300000000001</v>
      </c>
      <c r="R202" s="17">
        <v>1.5433000000000001E-2</v>
      </c>
      <c r="S202" s="17">
        <v>2.3157000000000001E-2</v>
      </c>
      <c r="T202" s="17">
        <v>7.724E-3</v>
      </c>
      <c r="U202" s="17">
        <v>0.33355099999999999</v>
      </c>
      <c r="V202" s="17">
        <v>535.29999999999995</v>
      </c>
      <c r="W202" s="17">
        <v>2.4390000000000002E-3</v>
      </c>
      <c r="X202" s="17">
        <v>5857</v>
      </c>
      <c r="Y202" s="17">
        <v>0</v>
      </c>
      <c r="Z202" s="17">
        <v>0</v>
      </c>
      <c r="AA202" s="17">
        <v>0.51315500000000003</v>
      </c>
      <c r="AB202" s="17">
        <v>3.4715700000000002E-2</v>
      </c>
      <c r="AC202" s="17">
        <v>1.5701E-2</v>
      </c>
      <c r="AD202" s="17">
        <v>0.25</v>
      </c>
      <c r="AE202" s="17">
        <v>1219.2</v>
      </c>
    </row>
    <row r="203" spans="1:31">
      <c r="A203" s="17">
        <v>190</v>
      </c>
      <c r="B203" s="19">
        <v>0.44719907407407411</v>
      </c>
      <c r="C203" s="17">
        <v>145.69999999999999</v>
      </c>
      <c r="D203" s="17">
        <v>5.4</v>
      </c>
      <c r="E203" s="17">
        <v>4.5739999999999999E-3</v>
      </c>
      <c r="F203" s="17">
        <v>0.221</v>
      </c>
      <c r="G203" s="17">
        <v>0.49440699999999999</v>
      </c>
      <c r="H203" s="17">
        <v>1.4500000000000001E-2</v>
      </c>
      <c r="I203" s="17">
        <v>2.2703000000000001E-2</v>
      </c>
      <c r="J203" s="17">
        <v>8.2030000000000002E-3</v>
      </c>
      <c r="K203" s="17">
        <v>0.36132599999999998</v>
      </c>
      <c r="L203" s="17">
        <v>517.1</v>
      </c>
      <c r="M203" s="17">
        <v>8.9978000000000002E-2</v>
      </c>
      <c r="N203" s="17">
        <v>1157</v>
      </c>
      <c r="O203" s="17">
        <v>0</v>
      </c>
      <c r="P203" s="17">
        <v>0</v>
      </c>
      <c r="Q203" s="17">
        <v>0.61993600000000004</v>
      </c>
      <c r="R203" s="17">
        <v>1.2969E-2</v>
      </c>
      <c r="S203" s="17">
        <v>2.0336E-2</v>
      </c>
      <c r="T203" s="17">
        <v>7.3660000000000002E-3</v>
      </c>
      <c r="U203" s="17">
        <v>0.36222500000000002</v>
      </c>
      <c r="V203" s="17">
        <v>432</v>
      </c>
      <c r="W203" s="17">
        <v>0.22674</v>
      </c>
      <c r="X203" s="17">
        <v>2429</v>
      </c>
      <c r="Y203" s="17">
        <v>0</v>
      </c>
      <c r="Z203" s="17">
        <v>0</v>
      </c>
      <c r="AA203" s="17">
        <v>0.55726799999999999</v>
      </c>
      <c r="AB203" s="17">
        <v>1.89864E-2</v>
      </c>
      <c r="AC203" s="17">
        <v>1.3109300000000001E-2</v>
      </c>
      <c r="AD203" s="17">
        <v>0.25</v>
      </c>
      <c r="AE203" s="17">
        <v>1606</v>
      </c>
    </row>
    <row r="204" spans="1:31">
      <c r="A204" s="17">
        <v>191</v>
      </c>
      <c r="B204" s="19">
        <v>0.44724537037037032</v>
      </c>
      <c r="C204" s="17">
        <v>146.80000000000001</v>
      </c>
      <c r="D204" s="17">
        <v>5.4</v>
      </c>
      <c r="E204" s="17">
        <v>1.6050000000000001E-3</v>
      </c>
      <c r="F204" s="17">
        <v>7.8E-2</v>
      </c>
      <c r="G204" s="17">
        <v>0.45121699999999998</v>
      </c>
      <c r="H204" s="17">
        <v>1.4172000000000001E-2</v>
      </c>
      <c r="I204" s="17">
        <v>2.3375E-2</v>
      </c>
      <c r="J204" s="17">
        <v>9.2020000000000001E-3</v>
      </c>
      <c r="K204" s="17">
        <v>0.39368799999999998</v>
      </c>
      <c r="L204" s="17">
        <v>814</v>
      </c>
      <c r="M204" s="17">
        <v>0.59756100000000001</v>
      </c>
      <c r="N204" s="17">
        <v>123937</v>
      </c>
      <c r="O204" s="17">
        <v>0</v>
      </c>
      <c r="P204" s="17">
        <v>0</v>
      </c>
      <c r="Q204" s="17">
        <v>0.440413</v>
      </c>
      <c r="R204" s="17">
        <v>1.3575E-2</v>
      </c>
      <c r="S204" s="17">
        <v>2.0500000000000001E-2</v>
      </c>
      <c r="T204" s="17">
        <v>6.9249999999999997E-3</v>
      </c>
      <c r="U204" s="17">
        <v>0.337806</v>
      </c>
      <c r="V204" s="17">
        <v>615.4</v>
      </c>
      <c r="W204" s="17">
        <v>0.59756100000000001</v>
      </c>
      <c r="X204" s="17">
        <v>990</v>
      </c>
      <c r="Y204" s="17">
        <v>0</v>
      </c>
      <c r="Z204" s="17">
        <v>0</v>
      </c>
      <c r="AA204" s="17">
        <v>0.519702</v>
      </c>
      <c r="AB204" s="17">
        <v>0.76549999999999996</v>
      </c>
      <c r="AC204" s="17">
        <v>1.8875900000000001E-2</v>
      </c>
      <c r="AD204" s="17">
        <v>0.25</v>
      </c>
      <c r="AE204" s="17">
        <v>1020.4</v>
      </c>
    </row>
    <row r="205" spans="1:31">
      <c r="A205" s="17">
        <v>192</v>
      </c>
      <c r="B205" s="19">
        <v>0.44730324074074074</v>
      </c>
      <c r="C205" s="17">
        <v>147.69999999999999</v>
      </c>
      <c r="D205" s="17">
        <v>5.4</v>
      </c>
      <c r="E205" s="17">
        <v>7.613E-3</v>
      </c>
      <c r="F205" s="17">
        <v>0.36799999999999999</v>
      </c>
      <c r="G205" s="17">
        <v>0.24224200000000001</v>
      </c>
      <c r="H205" s="17">
        <v>1.4182999999999999E-2</v>
      </c>
      <c r="I205" s="17">
        <v>2.0851000000000001E-2</v>
      </c>
      <c r="J205" s="17">
        <v>6.6680000000000003E-3</v>
      </c>
      <c r="K205" s="17">
        <v>0.31978800000000002</v>
      </c>
      <c r="L205" s="17">
        <v>864.7</v>
      </c>
      <c r="M205" s="17">
        <v>2.4390000000000002E-3</v>
      </c>
      <c r="N205" s="17">
        <v>2443</v>
      </c>
      <c r="O205" s="17">
        <v>0</v>
      </c>
      <c r="P205" s="17">
        <v>0</v>
      </c>
      <c r="Q205" s="17">
        <v>0.61008099999999998</v>
      </c>
      <c r="R205" s="17">
        <v>1.3734E-2</v>
      </c>
      <c r="S205" s="17">
        <v>2.2076999999999999E-2</v>
      </c>
      <c r="T205" s="17">
        <v>8.3429999999999997E-3</v>
      </c>
      <c r="U205" s="17">
        <v>0.37791000000000002</v>
      </c>
      <c r="V205" s="17">
        <v>649.9</v>
      </c>
      <c r="W205" s="17">
        <v>0.59756100000000001</v>
      </c>
      <c r="X205" s="17">
        <v>2582</v>
      </c>
      <c r="Y205" s="17">
        <v>0</v>
      </c>
      <c r="Z205" s="17">
        <v>0</v>
      </c>
      <c r="AA205" s="17">
        <v>0.58140000000000003</v>
      </c>
      <c r="AB205" s="17">
        <v>6.3983399999999996E-2</v>
      </c>
      <c r="AC205" s="17">
        <v>1.42679E-2</v>
      </c>
      <c r="AD205" s="17">
        <v>0.25</v>
      </c>
      <c r="AE205" s="17">
        <v>960.6</v>
      </c>
    </row>
    <row r="206" spans="1:31">
      <c r="A206" s="17">
        <v>193</v>
      </c>
      <c r="B206" s="19">
        <v>0.4473611111111111</v>
      </c>
      <c r="C206" s="17">
        <v>148.19999999999999</v>
      </c>
      <c r="D206" s="17">
        <v>5.4</v>
      </c>
      <c r="E206" s="17">
        <v>4.653E-3</v>
      </c>
      <c r="F206" s="17">
        <v>0.22500000000000001</v>
      </c>
      <c r="G206" s="17">
        <v>0.34125899999999998</v>
      </c>
      <c r="H206" s="17">
        <v>1.3181E-2</v>
      </c>
      <c r="I206" s="17">
        <v>2.0406000000000001E-2</v>
      </c>
      <c r="J206" s="17">
        <v>7.2259999999999998E-3</v>
      </c>
      <c r="K206" s="17">
        <v>0.35409200000000002</v>
      </c>
      <c r="L206" s="17">
        <v>718.8</v>
      </c>
      <c r="M206" s="17">
        <v>0.45591999999999999</v>
      </c>
      <c r="N206" s="17">
        <v>1745</v>
      </c>
      <c r="O206" s="17">
        <v>0</v>
      </c>
      <c r="P206" s="17">
        <v>0</v>
      </c>
      <c r="Q206" s="17">
        <v>0.246859</v>
      </c>
      <c r="R206" s="17">
        <v>1.4127000000000001E-2</v>
      </c>
      <c r="S206" s="17">
        <v>1.9366999999999999E-2</v>
      </c>
      <c r="T206" s="17">
        <v>5.241E-3</v>
      </c>
      <c r="U206" s="17">
        <v>0.270596</v>
      </c>
      <c r="V206" s="17">
        <v>774.5</v>
      </c>
      <c r="W206" s="17">
        <v>2.4390000000000002E-3</v>
      </c>
      <c r="X206" s="17">
        <v>1764</v>
      </c>
      <c r="Y206" s="17">
        <v>0</v>
      </c>
      <c r="Z206" s="17">
        <v>0</v>
      </c>
      <c r="AA206" s="17">
        <v>0.41630200000000001</v>
      </c>
      <c r="AB206" s="17">
        <v>3.8994599999999997E-2</v>
      </c>
      <c r="AC206" s="17">
        <v>1.4330900000000001E-2</v>
      </c>
      <c r="AD206" s="17">
        <v>0.25</v>
      </c>
      <c r="AE206" s="17">
        <v>1155.5</v>
      </c>
    </row>
    <row r="207" spans="1:31">
      <c r="A207" s="17">
        <v>194</v>
      </c>
      <c r="B207" s="19">
        <v>0.44741898148148151</v>
      </c>
      <c r="C207" s="17">
        <v>150.30000000000001</v>
      </c>
      <c r="D207" s="17">
        <v>5.4</v>
      </c>
      <c r="E207" s="17">
        <v>5.0879999999999996E-3</v>
      </c>
      <c r="F207" s="17">
        <v>0.246</v>
      </c>
      <c r="G207" s="17">
        <v>0.44337500000000002</v>
      </c>
      <c r="H207" s="17">
        <v>1.1162E-2</v>
      </c>
      <c r="I207" s="17">
        <v>1.9970999999999999E-2</v>
      </c>
      <c r="J207" s="17">
        <v>8.8090000000000009E-3</v>
      </c>
      <c r="K207" s="17">
        <v>0.44110700000000003</v>
      </c>
      <c r="L207" s="17">
        <v>795.8</v>
      </c>
      <c r="M207" s="17">
        <v>2.4390000000000002E-3</v>
      </c>
      <c r="N207" s="17">
        <v>1770</v>
      </c>
      <c r="O207" s="17">
        <v>0</v>
      </c>
      <c r="P207" s="17">
        <v>0</v>
      </c>
      <c r="Q207" s="17">
        <v>0.25757400000000003</v>
      </c>
      <c r="R207" s="17">
        <v>1.4045E-2</v>
      </c>
      <c r="S207" s="17">
        <v>1.9202E-2</v>
      </c>
      <c r="T207" s="17">
        <v>5.1570000000000001E-3</v>
      </c>
      <c r="U207" s="17">
        <v>0.26857399999999998</v>
      </c>
      <c r="V207" s="17">
        <v>912.3</v>
      </c>
      <c r="W207" s="17">
        <v>0.28873599999999999</v>
      </c>
      <c r="X207" s="17">
        <v>0</v>
      </c>
      <c r="Y207" s="17">
        <v>0</v>
      </c>
      <c r="Z207" s="17">
        <v>0</v>
      </c>
      <c r="AA207" s="17">
        <v>0.41319</v>
      </c>
      <c r="AB207" s="17">
        <v>4.3594899999999999E-2</v>
      </c>
      <c r="AC207" s="17">
        <v>1.42699E-2</v>
      </c>
      <c r="AD207" s="17">
        <v>0.25</v>
      </c>
      <c r="AE207" s="17">
        <v>1043.7</v>
      </c>
    </row>
    <row r="208" spans="1:31">
      <c r="A208" s="17">
        <v>195</v>
      </c>
      <c r="B208" s="19">
        <v>0.44746527777777773</v>
      </c>
      <c r="C208" s="17">
        <v>150.80000000000001</v>
      </c>
      <c r="D208" s="17">
        <v>5.4</v>
      </c>
      <c r="E208" s="17">
        <v>6.3150000000000003E-3</v>
      </c>
      <c r="F208" s="17">
        <v>0.30599999999999999</v>
      </c>
      <c r="G208" s="17">
        <v>0.52585300000000001</v>
      </c>
      <c r="H208" s="17">
        <v>1.2297000000000001E-2</v>
      </c>
      <c r="I208" s="17">
        <v>2.2002000000000001E-2</v>
      </c>
      <c r="J208" s="17">
        <v>9.7050000000000001E-3</v>
      </c>
      <c r="K208" s="17">
        <v>0.44110899999999997</v>
      </c>
      <c r="L208" s="17">
        <v>715.7</v>
      </c>
      <c r="M208" s="17">
        <v>0.59756100000000001</v>
      </c>
      <c r="N208" s="17">
        <v>2946</v>
      </c>
      <c r="O208" s="17">
        <v>0</v>
      </c>
      <c r="P208" s="17">
        <v>0</v>
      </c>
      <c r="Q208" s="17">
        <v>0.59097</v>
      </c>
      <c r="R208" s="17">
        <v>1.2884E-2</v>
      </c>
      <c r="S208" s="17">
        <v>2.0736000000000001E-2</v>
      </c>
      <c r="T208" s="17">
        <v>7.8519999999999996E-3</v>
      </c>
      <c r="U208" s="17">
        <v>0.37866699999999998</v>
      </c>
      <c r="V208" s="17">
        <v>448.3</v>
      </c>
      <c r="W208" s="17">
        <v>0.22674</v>
      </c>
      <c r="X208" s="17">
        <v>2364</v>
      </c>
      <c r="Y208" s="17">
        <v>0</v>
      </c>
      <c r="Z208" s="17">
        <v>0</v>
      </c>
      <c r="AA208" s="17">
        <v>0.582565</v>
      </c>
      <c r="AB208" s="17">
        <v>6.3860100000000003E-2</v>
      </c>
      <c r="AC208" s="17">
        <v>1.33855E-2</v>
      </c>
      <c r="AD208" s="17">
        <v>0.25</v>
      </c>
      <c r="AE208" s="17">
        <v>1160.5</v>
      </c>
    </row>
    <row r="209" spans="1:31">
      <c r="A209" s="17">
        <v>196</v>
      </c>
      <c r="B209" s="19">
        <v>0.44752314814814814</v>
      </c>
      <c r="C209" s="17">
        <v>151.9</v>
      </c>
      <c r="D209" s="17">
        <v>5.4</v>
      </c>
      <c r="E209" s="17">
        <v>5.2240000000000003E-3</v>
      </c>
      <c r="F209" s="17">
        <v>0.253</v>
      </c>
      <c r="G209" s="17">
        <v>0.40728500000000001</v>
      </c>
      <c r="H209" s="17">
        <v>1.3939E-2</v>
      </c>
      <c r="I209" s="17">
        <v>2.1233999999999999E-2</v>
      </c>
      <c r="J209" s="17">
        <v>7.2950000000000003E-3</v>
      </c>
      <c r="K209" s="17">
        <v>0.34356599999999998</v>
      </c>
      <c r="L209" s="17">
        <v>582.9</v>
      </c>
      <c r="M209" s="17">
        <v>0.30940099999999998</v>
      </c>
      <c r="N209" s="17">
        <v>5545</v>
      </c>
      <c r="O209" s="17">
        <v>0</v>
      </c>
      <c r="P209" s="17">
        <v>0</v>
      </c>
      <c r="Q209" s="17">
        <v>0.49523400000000001</v>
      </c>
      <c r="R209" s="17">
        <v>1.221E-2</v>
      </c>
      <c r="S209" s="17">
        <v>2.0271999999999998E-2</v>
      </c>
      <c r="T209" s="17">
        <v>8.0610000000000005E-3</v>
      </c>
      <c r="U209" s="17">
        <v>0.39766200000000002</v>
      </c>
      <c r="V209" s="17">
        <v>538.4</v>
      </c>
      <c r="W209" s="17">
        <v>0.59756100000000001</v>
      </c>
      <c r="X209" s="17">
        <v>9315</v>
      </c>
      <c r="Y209" s="17">
        <v>0</v>
      </c>
      <c r="Z209" s="17">
        <v>0</v>
      </c>
      <c r="AA209" s="17">
        <v>0.611788</v>
      </c>
      <c r="AB209" s="17">
        <v>9.4694700000000007E-2</v>
      </c>
      <c r="AC209" s="17">
        <v>1.2973699999999999E-2</v>
      </c>
      <c r="AD209" s="17">
        <v>0.25</v>
      </c>
      <c r="AE209" s="17">
        <v>1424.8</v>
      </c>
    </row>
    <row r="210" spans="1:31">
      <c r="A210" s="17">
        <v>197</v>
      </c>
      <c r="B210" s="19">
        <v>0.4475810185185185</v>
      </c>
      <c r="C210" s="17">
        <v>152.6</v>
      </c>
      <c r="D210" s="17">
        <v>5.4</v>
      </c>
      <c r="E210" s="17">
        <v>4.9880000000000002E-3</v>
      </c>
      <c r="F210" s="17">
        <v>0.24099999999999999</v>
      </c>
      <c r="G210" s="17">
        <v>0.28687099999999999</v>
      </c>
      <c r="H210" s="17">
        <v>1.4546E-2</v>
      </c>
      <c r="I210" s="17">
        <v>1.9271E-2</v>
      </c>
      <c r="J210" s="17">
        <v>4.725E-3</v>
      </c>
      <c r="K210" s="17">
        <v>0.245202</v>
      </c>
      <c r="L210" s="17">
        <v>461.4</v>
      </c>
      <c r="M210" s="17">
        <v>2.4390000000000002E-3</v>
      </c>
      <c r="N210" s="17">
        <v>4078</v>
      </c>
      <c r="O210" s="17">
        <v>0</v>
      </c>
      <c r="P210" s="17">
        <v>0</v>
      </c>
      <c r="Q210" s="17">
        <v>0.53217899999999996</v>
      </c>
      <c r="R210" s="17">
        <v>1.073E-2</v>
      </c>
      <c r="S210" s="17">
        <v>1.9897000000000001E-2</v>
      </c>
      <c r="T210" s="17">
        <v>9.1669999999999998E-3</v>
      </c>
      <c r="U210" s="17">
        <v>0.46074199999999998</v>
      </c>
      <c r="V210" s="17">
        <v>564.70000000000005</v>
      </c>
      <c r="W210" s="17">
        <v>2.4390000000000002E-3</v>
      </c>
      <c r="X210" s="17">
        <v>1482</v>
      </c>
      <c r="Y210" s="17">
        <v>0</v>
      </c>
      <c r="Z210" s="17">
        <v>0</v>
      </c>
      <c r="AA210" s="17">
        <v>0.70883399999999996</v>
      </c>
      <c r="AB210" s="17">
        <v>5.73882E-2</v>
      </c>
      <c r="AC210" s="17">
        <v>1.12557E-2</v>
      </c>
      <c r="AD210" s="17">
        <v>0.25</v>
      </c>
      <c r="AE210" s="17">
        <v>1800</v>
      </c>
    </row>
    <row r="211" spans="1:31">
      <c r="A211" s="17">
        <v>198</v>
      </c>
      <c r="B211" s="19">
        <v>0.44763888888888892</v>
      </c>
      <c r="C211" s="17">
        <v>153.30000000000001</v>
      </c>
      <c r="D211" s="17">
        <v>5.4</v>
      </c>
      <c r="E211" s="17">
        <v>6.2230000000000002E-3</v>
      </c>
      <c r="F211" s="17">
        <v>0.30099999999999999</v>
      </c>
      <c r="G211" s="17">
        <v>0.40224100000000002</v>
      </c>
      <c r="H211" s="17">
        <v>1.2710000000000001E-2</v>
      </c>
      <c r="I211" s="17">
        <v>2.1981000000000001E-2</v>
      </c>
      <c r="J211" s="17">
        <v>9.2709999999999997E-3</v>
      </c>
      <c r="K211" s="17">
        <v>0.421761</v>
      </c>
      <c r="L211" s="17">
        <v>551.6</v>
      </c>
      <c r="M211" s="17">
        <v>2.4390000000000002E-3</v>
      </c>
      <c r="N211" s="17">
        <v>1931</v>
      </c>
      <c r="O211" s="17">
        <v>0</v>
      </c>
      <c r="P211" s="17">
        <v>0</v>
      </c>
      <c r="Q211" s="17">
        <v>0.55547500000000005</v>
      </c>
      <c r="R211" s="17">
        <v>1.1273999999999999E-2</v>
      </c>
      <c r="S211" s="17">
        <v>2.1225999999999998E-2</v>
      </c>
      <c r="T211" s="17">
        <v>9.9520000000000008E-3</v>
      </c>
      <c r="U211" s="17">
        <v>0.46885100000000002</v>
      </c>
      <c r="V211" s="17">
        <v>702.5</v>
      </c>
      <c r="W211" s="17">
        <v>0.40971099999999999</v>
      </c>
      <c r="X211" s="17">
        <v>1083</v>
      </c>
      <c r="Y211" s="17">
        <v>0</v>
      </c>
      <c r="Z211" s="17">
        <v>0</v>
      </c>
      <c r="AA211" s="17">
        <v>0.72130899999999998</v>
      </c>
      <c r="AB211" s="17">
        <v>3.3314099999999999E-2</v>
      </c>
      <c r="AC211" s="17">
        <v>1.1605499999999999E-2</v>
      </c>
      <c r="AD211" s="17">
        <v>0.25</v>
      </c>
      <c r="AE211" s="17">
        <v>1505.8</v>
      </c>
    </row>
    <row r="212" spans="1:31">
      <c r="A212" s="17">
        <v>199</v>
      </c>
      <c r="B212" s="19">
        <v>0.44768518518518513</v>
      </c>
      <c r="C212" s="17">
        <v>155.19999999999999</v>
      </c>
      <c r="D212" s="17">
        <v>5.4</v>
      </c>
      <c r="E212" s="17">
        <v>0</v>
      </c>
      <c r="F212" s="17">
        <v>0</v>
      </c>
      <c r="G212" s="17">
        <v>0.67796900000000004</v>
      </c>
      <c r="H212" s="17">
        <v>9.1400000000000006E-3</v>
      </c>
      <c r="I212" s="17">
        <v>2.0754999999999999E-2</v>
      </c>
      <c r="J212" s="17">
        <v>1.1616E-2</v>
      </c>
      <c r="K212" s="17">
        <v>0.55964599999999998</v>
      </c>
      <c r="L212" s="17">
        <v>869.7</v>
      </c>
      <c r="M212" s="17">
        <v>0.16775999999999999</v>
      </c>
      <c r="N212" s="17">
        <v>0</v>
      </c>
      <c r="O212" s="17">
        <v>0</v>
      </c>
      <c r="P212" s="17">
        <v>0</v>
      </c>
      <c r="Q212" s="17">
        <v>0.54103199999999996</v>
      </c>
      <c r="R212" s="17">
        <v>1.3932E-2</v>
      </c>
      <c r="S212" s="17">
        <v>2.1999000000000001E-2</v>
      </c>
      <c r="T212" s="17">
        <v>8.0669999999999995E-3</v>
      </c>
      <c r="U212" s="17">
        <v>0.36668400000000001</v>
      </c>
      <c r="V212" s="17">
        <v>586</v>
      </c>
      <c r="W212" s="17">
        <v>0.26505600000000001</v>
      </c>
      <c r="X212" s="17">
        <v>1602</v>
      </c>
      <c r="Y212" s="17">
        <v>0</v>
      </c>
      <c r="Z212" s="17">
        <v>0</v>
      </c>
    </row>
    <row r="213" spans="1:31">
      <c r="A213" s="17">
        <v>200</v>
      </c>
      <c r="B213" s="19">
        <v>0.44774305555555555</v>
      </c>
      <c r="C213" s="17">
        <v>155.4</v>
      </c>
      <c r="D213" s="17">
        <v>5.4</v>
      </c>
      <c r="E213" s="17">
        <v>4.95E-4</v>
      </c>
      <c r="F213" s="17">
        <v>2.4E-2</v>
      </c>
      <c r="G213" s="17">
        <v>0.60272199999999998</v>
      </c>
      <c r="H213" s="17">
        <v>1.1030999999999999E-2</v>
      </c>
      <c r="I213" s="17">
        <v>2.2395000000000002E-2</v>
      </c>
      <c r="J213" s="17">
        <v>1.1364000000000001E-2</v>
      </c>
      <c r="K213" s="17">
        <v>0.50744199999999995</v>
      </c>
      <c r="L213" s="17">
        <v>907.2</v>
      </c>
      <c r="M213" s="17">
        <v>0.59756100000000001</v>
      </c>
      <c r="N213" s="17">
        <v>593179</v>
      </c>
      <c r="O213" s="17">
        <v>0</v>
      </c>
      <c r="P213" s="17">
        <v>0</v>
      </c>
      <c r="Q213" s="17">
        <v>0.55580200000000002</v>
      </c>
      <c r="R213" s="17">
        <v>1.1993E-2</v>
      </c>
      <c r="S213" s="17">
        <v>2.0119999999999999E-2</v>
      </c>
      <c r="T213" s="17">
        <v>8.1279999999999998E-3</v>
      </c>
      <c r="U213" s="17">
        <v>0.40394999999999998</v>
      </c>
      <c r="V213" s="17">
        <v>676.2</v>
      </c>
      <c r="W213" s="17">
        <v>2.4390000000000002E-3</v>
      </c>
      <c r="X213" s="17">
        <v>1647</v>
      </c>
      <c r="Y213" s="17">
        <v>0</v>
      </c>
      <c r="Z213" s="17">
        <v>0</v>
      </c>
      <c r="AA213" s="17">
        <v>0.62146100000000004</v>
      </c>
      <c r="AB213" s="17">
        <v>0.94569400000000003</v>
      </c>
      <c r="AC213" s="17">
        <v>1.96788E-2</v>
      </c>
      <c r="AD213" s="17">
        <v>0.25</v>
      </c>
      <c r="AE213" s="17">
        <v>915.5</v>
      </c>
    </row>
    <row r="214" spans="1:31">
      <c r="A214" s="17">
        <v>201</v>
      </c>
      <c r="B214" s="19">
        <v>0.44780092592592591</v>
      </c>
      <c r="C214" s="17">
        <v>156.80000000000001</v>
      </c>
      <c r="D214" s="17">
        <v>5.4</v>
      </c>
      <c r="E214" s="17">
        <v>5.267E-3</v>
      </c>
      <c r="F214" s="17">
        <v>0.255</v>
      </c>
      <c r="G214" s="17">
        <v>0.53012999999999999</v>
      </c>
      <c r="H214" s="17">
        <v>1.282E-2</v>
      </c>
      <c r="I214" s="17">
        <v>2.0523E-2</v>
      </c>
      <c r="J214" s="17">
        <v>7.7029999999999998E-3</v>
      </c>
      <c r="K214" s="17">
        <v>0.37535200000000002</v>
      </c>
      <c r="L214" s="17">
        <v>559.70000000000005</v>
      </c>
      <c r="M214" s="17">
        <v>0.59454600000000002</v>
      </c>
      <c r="N214" s="17">
        <v>1956</v>
      </c>
      <c r="O214" s="17">
        <v>0</v>
      </c>
      <c r="P214" s="17">
        <v>0</v>
      </c>
      <c r="Q214" s="17">
        <v>0.49023600000000001</v>
      </c>
      <c r="R214" s="17">
        <v>1.2366E-2</v>
      </c>
      <c r="S214" s="17">
        <v>2.0320999999999999E-2</v>
      </c>
      <c r="T214" s="17">
        <v>7.9539999999999993E-3</v>
      </c>
      <c r="U214" s="17">
        <v>0.39144600000000002</v>
      </c>
      <c r="V214" s="17">
        <v>808.9</v>
      </c>
      <c r="W214" s="17">
        <v>2.4390000000000002E-3</v>
      </c>
      <c r="X214" s="17">
        <v>1410</v>
      </c>
      <c r="Y214" s="17">
        <v>0</v>
      </c>
      <c r="Z214" s="17">
        <v>0</v>
      </c>
      <c r="AA214" s="17">
        <v>0.60222500000000001</v>
      </c>
      <c r="AB214" s="17">
        <v>3.4210400000000002E-2</v>
      </c>
      <c r="AC214" s="17">
        <v>1.26383E-2</v>
      </c>
      <c r="AD214" s="17">
        <v>0.25</v>
      </c>
      <c r="AE214" s="17">
        <v>1483.9</v>
      </c>
    </row>
    <row r="215" spans="1:31">
      <c r="A215" s="17">
        <v>202</v>
      </c>
      <c r="B215" s="19">
        <v>0.44785879629629632</v>
      </c>
      <c r="C215" s="17">
        <v>157.4</v>
      </c>
      <c r="D215" s="17">
        <v>5.4</v>
      </c>
      <c r="E215" s="17">
        <v>6.3400000000000001E-3</v>
      </c>
      <c r="F215" s="17">
        <v>0.307</v>
      </c>
      <c r="G215" s="17">
        <v>0.46379100000000001</v>
      </c>
      <c r="H215" s="17">
        <v>1.0082000000000001E-2</v>
      </c>
      <c r="I215" s="17">
        <v>2.0111E-2</v>
      </c>
      <c r="J215" s="17">
        <v>1.0029E-2</v>
      </c>
      <c r="K215" s="17">
        <v>0.49868600000000002</v>
      </c>
      <c r="L215" s="17">
        <v>676.2</v>
      </c>
      <c r="M215" s="17">
        <v>0.45591999999999999</v>
      </c>
      <c r="N215" s="17">
        <v>1824</v>
      </c>
      <c r="O215" s="17">
        <v>0</v>
      </c>
      <c r="P215" s="17">
        <v>0</v>
      </c>
      <c r="Q215" s="17">
        <v>0.49894100000000002</v>
      </c>
      <c r="R215" s="17">
        <v>1.4120000000000001E-2</v>
      </c>
      <c r="S215" s="17">
        <v>2.3210999999999999E-2</v>
      </c>
      <c r="T215" s="17">
        <v>9.0919999999999994E-3</v>
      </c>
      <c r="U215" s="17">
        <v>0.39168399999999998</v>
      </c>
      <c r="V215" s="17">
        <v>556.6</v>
      </c>
      <c r="W215" s="17">
        <v>2.4390000000000002E-3</v>
      </c>
      <c r="X215" s="17">
        <v>1937</v>
      </c>
      <c r="Y215" s="17">
        <v>0</v>
      </c>
      <c r="Z215" s="17">
        <v>0</v>
      </c>
      <c r="AA215" s="17">
        <v>0.60259099999999999</v>
      </c>
      <c r="AB215" s="17">
        <v>3.83784E-2</v>
      </c>
      <c r="AC215" s="17">
        <v>1.4468699999999999E-2</v>
      </c>
      <c r="AD215" s="17">
        <v>0.25</v>
      </c>
      <c r="AE215" s="17">
        <v>1228.3</v>
      </c>
    </row>
    <row r="216" spans="1:31">
      <c r="A216" s="17">
        <v>203</v>
      </c>
      <c r="B216" s="19">
        <v>0.44791666666666669</v>
      </c>
      <c r="C216" s="17">
        <v>158.4</v>
      </c>
      <c r="D216" s="17">
        <v>5.4</v>
      </c>
      <c r="E216" s="17">
        <v>0</v>
      </c>
      <c r="F216" s="17">
        <v>0</v>
      </c>
      <c r="G216" s="17">
        <v>0.60867099999999996</v>
      </c>
      <c r="H216" s="17">
        <v>1.0859000000000001E-2</v>
      </c>
      <c r="I216" s="17">
        <v>2.0046000000000001E-2</v>
      </c>
      <c r="J216" s="17">
        <v>9.1859999999999997E-3</v>
      </c>
      <c r="K216" s="17">
        <v>0.45827200000000001</v>
      </c>
      <c r="L216" s="17">
        <v>625.5</v>
      </c>
      <c r="M216" s="17">
        <v>0.13920199999999999</v>
      </c>
      <c r="N216" s="17">
        <v>0</v>
      </c>
      <c r="O216" s="17">
        <v>0</v>
      </c>
      <c r="P216" s="17">
        <v>0</v>
      </c>
      <c r="Q216" s="17">
        <v>0.42776799999999998</v>
      </c>
      <c r="R216" s="17">
        <v>1.2652999999999999E-2</v>
      </c>
      <c r="S216" s="17">
        <v>2.3151999999999999E-2</v>
      </c>
      <c r="T216" s="17">
        <v>1.0499E-2</v>
      </c>
      <c r="U216" s="17">
        <v>0.45348899999999998</v>
      </c>
      <c r="V216" s="17">
        <v>1161.5</v>
      </c>
      <c r="W216" s="17">
        <v>0.13920199999999999</v>
      </c>
      <c r="X216" s="17">
        <v>4129</v>
      </c>
      <c r="Y216" s="17">
        <v>0</v>
      </c>
      <c r="Z216" s="17">
        <v>0</v>
      </c>
    </row>
    <row r="217" spans="1:31">
      <c r="A217" s="17">
        <v>204</v>
      </c>
      <c r="B217" s="19">
        <v>0.44796296296296295</v>
      </c>
      <c r="C217" s="17">
        <v>159.69999999999999</v>
      </c>
      <c r="D217" s="17">
        <v>5.4</v>
      </c>
      <c r="E217" s="17">
        <v>0</v>
      </c>
      <c r="F217" s="17">
        <v>0</v>
      </c>
      <c r="G217" s="17">
        <v>0.61362700000000003</v>
      </c>
      <c r="H217" s="17">
        <v>9.0639999999999991E-3</v>
      </c>
      <c r="I217" s="17">
        <v>1.9151999999999999E-2</v>
      </c>
      <c r="J217" s="17">
        <v>1.0088E-2</v>
      </c>
      <c r="K217" s="17">
        <v>0.526752</v>
      </c>
      <c r="L217" s="17">
        <v>912.3</v>
      </c>
      <c r="M217" s="17">
        <v>0.54044400000000004</v>
      </c>
      <c r="N217" s="17">
        <v>0</v>
      </c>
      <c r="O217" s="17">
        <v>0</v>
      </c>
      <c r="P217" s="17">
        <v>0</v>
      </c>
      <c r="Q217" s="17">
        <v>0.58054899999999998</v>
      </c>
      <c r="R217" s="17">
        <v>1.2976E-2</v>
      </c>
      <c r="S217" s="17">
        <v>2.1569999999999999E-2</v>
      </c>
      <c r="T217" s="17">
        <v>8.5939999999999992E-3</v>
      </c>
      <c r="U217" s="17">
        <v>0.39843600000000001</v>
      </c>
      <c r="V217" s="17">
        <v>440.1</v>
      </c>
      <c r="W217" s="17">
        <v>0.36838100000000001</v>
      </c>
      <c r="X217" s="17">
        <v>1249</v>
      </c>
      <c r="Y217" s="17">
        <v>0</v>
      </c>
      <c r="Z217" s="17">
        <v>0</v>
      </c>
    </row>
    <row r="218" spans="1:31">
      <c r="A218" s="17">
        <v>205</v>
      </c>
      <c r="B218" s="19">
        <v>0.44802083333333331</v>
      </c>
      <c r="C218" s="17">
        <v>160.30000000000001</v>
      </c>
      <c r="D218" s="17">
        <v>5.4</v>
      </c>
      <c r="E218" s="17">
        <v>5.0559999999999997E-3</v>
      </c>
      <c r="F218" s="17">
        <v>0.245</v>
      </c>
      <c r="G218" s="17">
        <v>0.48397600000000002</v>
      </c>
      <c r="H218" s="17">
        <v>1.2119E-2</v>
      </c>
      <c r="I218" s="17">
        <v>2.0088000000000002E-2</v>
      </c>
      <c r="J218" s="17">
        <v>7.9690000000000004E-3</v>
      </c>
      <c r="K218" s="17">
        <v>0.39669300000000002</v>
      </c>
      <c r="L218" s="17">
        <v>495.9</v>
      </c>
      <c r="M218" s="17">
        <v>2.4390000000000002E-3</v>
      </c>
      <c r="N218" s="17">
        <v>3494</v>
      </c>
      <c r="O218" s="17">
        <v>0</v>
      </c>
      <c r="P218" s="17">
        <v>0</v>
      </c>
      <c r="Q218" s="17">
        <v>0.52053000000000005</v>
      </c>
      <c r="R218" s="17">
        <v>1.1847999999999999E-2</v>
      </c>
      <c r="S218" s="17">
        <v>2.0882000000000001E-2</v>
      </c>
      <c r="T218" s="17">
        <v>9.0340000000000004E-3</v>
      </c>
      <c r="U218" s="17">
        <v>0.43262099999999998</v>
      </c>
      <c r="V218" s="17">
        <v>625.5</v>
      </c>
      <c r="W218" s="17">
        <v>5.6541000000000001E-2</v>
      </c>
      <c r="X218" s="17">
        <v>1677</v>
      </c>
      <c r="Y218" s="17">
        <v>0</v>
      </c>
      <c r="Z218" s="17">
        <v>0</v>
      </c>
      <c r="AA218" s="17">
        <v>0.66556999999999999</v>
      </c>
      <c r="AB218" s="17">
        <v>5.3090699999999998E-2</v>
      </c>
      <c r="AC218" s="17">
        <v>1.23278E-2</v>
      </c>
      <c r="AD218" s="17">
        <v>0.25</v>
      </c>
      <c r="AE218" s="17">
        <v>1675</v>
      </c>
    </row>
    <row r="219" spans="1:31">
      <c r="A219" s="17">
        <v>206</v>
      </c>
      <c r="B219" s="19">
        <v>0.44807870370370373</v>
      </c>
      <c r="C219" s="17">
        <v>161.9</v>
      </c>
      <c r="D219" s="17">
        <v>5.4</v>
      </c>
      <c r="E219" s="17">
        <v>7.3810000000000004E-3</v>
      </c>
      <c r="F219" s="17">
        <v>0.35699999999999998</v>
      </c>
      <c r="G219" s="17">
        <v>0.70614299999999997</v>
      </c>
      <c r="H219" s="17">
        <v>1.2399E-2</v>
      </c>
      <c r="I219" s="17">
        <v>2.1516E-2</v>
      </c>
      <c r="J219" s="17">
        <v>9.1170000000000001E-3</v>
      </c>
      <c r="K219" s="17">
        <v>0.42371999999999999</v>
      </c>
      <c r="L219" s="17">
        <v>625.5</v>
      </c>
      <c r="M219" s="17">
        <v>0.59756100000000001</v>
      </c>
      <c r="N219" s="17">
        <v>1704</v>
      </c>
      <c r="O219" s="17">
        <v>0</v>
      </c>
      <c r="P219" s="17">
        <v>0</v>
      </c>
      <c r="Q219" s="17">
        <v>0.45816699999999999</v>
      </c>
      <c r="R219" s="17">
        <v>9.9989999999999992E-3</v>
      </c>
      <c r="S219" s="17">
        <v>1.9622000000000001E-2</v>
      </c>
      <c r="T219" s="17">
        <v>9.6240000000000006E-3</v>
      </c>
      <c r="U219" s="17">
        <v>0.49044100000000002</v>
      </c>
      <c r="V219" s="17">
        <v>869.7</v>
      </c>
      <c r="W219" s="17">
        <v>0.36838100000000001</v>
      </c>
      <c r="X219" s="17">
        <v>2328</v>
      </c>
      <c r="Y219" s="17">
        <v>0</v>
      </c>
      <c r="Z219" s="17">
        <v>0</v>
      </c>
      <c r="AA219" s="17">
        <v>0.754525</v>
      </c>
      <c r="AB219" s="17">
        <v>3.33479E-2</v>
      </c>
      <c r="AC219" s="17">
        <v>1.03196E-2</v>
      </c>
      <c r="AD219" s="17">
        <v>0.25</v>
      </c>
      <c r="AE219" s="17">
        <v>1327.8</v>
      </c>
    </row>
    <row r="220" spans="1:31">
      <c r="A220" s="17">
        <v>207</v>
      </c>
      <c r="B220" s="19">
        <v>0.44813657407407409</v>
      </c>
      <c r="C220" s="17">
        <v>162.30000000000001</v>
      </c>
      <c r="D220" s="17">
        <v>5.4</v>
      </c>
      <c r="E220" s="17">
        <v>2.9680000000000002E-3</v>
      </c>
      <c r="F220" s="17">
        <v>0.14399999999999999</v>
      </c>
      <c r="G220" s="17">
        <v>0.47971399999999997</v>
      </c>
      <c r="H220" s="17">
        <v>1.3578E-2</v>
      </c>
      <c r="I220" s="17">
        <v>1.9366999999999999E-2</v>
      </c>
      <c r="J220" s="17">
        <v>5.7889999999999999E-3</v>
      </c>
      <c r="K220" s="17">
        <v>0.298896</v>
      </c>
      <c r="L220" s="17">
        <v>376.3</v>
      </c>
      <c r="M220" s="17">
        <v>0.36838100000000001</v>
      </c>
      <c r="N220" s="17">
        <v>5998</v>
      </c>
      <c r="O220" s="17">
        <v>0</v>
      </c>
      <c r="P220" s="17">
        <v>0</v>
      </c>
      <c r="Q220" s="17">
        <v>0.39109100000000002</v>
      </c>
      <c r="R220" s="17">
        <v>1.1926000000000001E-2</v>
      </c>
      <c r="S220" s="17">
        <v>1.8069000000000002E-2</v>
      </c>
      <c r="T220" s="17">
        <v>6.143E-3</v>
      </c>
      <c r="U220" s="17">
        <v>0.339999</v>
      </c>
      <c r="V220" s="17">
        <v>551.6</v>
      </c>
      <c r="W220" s="17">
        <v>0.59756100000000001</v>
      </c>
      <c r="X220" s="17">
        <v>2881</v>
      </c>
      <c r="Y220" s="17">
        <v>0</v>
      </c>
      <c r="Z220" s="17">
        <v>0</v>
      </c>
      <c r="AA220" s="17">
        <v>0.52307599999999999</v>
      </c>
      <c r="AB220" s="17">
        <v>6.80616E-2</v>
      </c>
      <c r="AC220" s="17">
        <v>1.2343700000000001E-2</v>
      </c>
      <c r="AD220" s="17">
        <v>0.25</v>
      </c>
      <c r="AE220" s="17">
        <v>2207.3000000000002</v>
      </c>
    </row>
    <row r="221" spans="1:31">
      <c r="A221" s="17">
        <v>208</v>
      </c>
      <c r="B221" s="19">
        <v>0.4481944444444444</v>
      </c>
      <c r="C221" s="17">
        <v>163.9</v>
      </c>
      <c r="D221" s="17">
        <v>5.4</v>
      </c>
      <c r="E221" s="17">
        <v>0</v>
      </c>
      <c r="F221" s="17">
        <v>0</v>
      </c>
      <c r="G221" s="17">
        <v>0.299624</v>
      </c>
      <c r="H221" s="17">
        <v>1.1833E-2</v>
      </c>
      <c r="I221" s="17">
        <v>1.8046E-2</v>
      </c>
      <c r="J221" s="17">
        <v>6.2129999999999998E-3</v>
      </c>
      <c r="K221" s="17">
        <v>0.34427999999999997</v>
      </c>
      <c r="L221" s="17">
        <v>392.5</v>
      </c>
      <c r="M221" s="17">
        <v>0.22674</v>
      </c>
      <c r="N221" s="17">
        <v>0</v>
      </c>
      <c r="O221" s="17">
        <v>0</v>
      </c>
      <c r="P221" s="17">
        <v>0</v>
      </c>
      <c r="Q221" s="17">
        <v>0.43534200000000001</v>
      </c>
      <c r="R221" s="17">
        <v>1.0876E-2</v>
      </c>
      <c r="S221" s="17">
        <v>1.7325E-2</v>
      </c>
      <c r="T221" s="17">
        <v>6.45E-3</v>
      </c>
      <c r="U221" s="17">
        <v>0.37226599999999999</v>
      </c>
      <c r="V221" s="17">
        <v>646.79999999999995</v>
      </c>
      <c r="W221" s="17">
        <v>0.26017699999999999</v>
      </c>
      <c r="X221" s="17">
        <v>3839</v>
      </c>
      <c r="Y221" s="17">
        <v>0</v>
      </c>
      <c r="Z221" s="17">
        <v>0</v>
      </c>
    </row>
    <row r="222" spans="1:31">
      <c r="A222" s="17">
        <v>209</v>
      </c>
      <c r="B222" s="19">
        <v>0.44824074074074072</v>
      </c>
      <c r="C222" s="17">
        <v>164.3</v>
      </c>
      <c r="D222" s="17">
        <v>5.4</v>
      </c>
      <c r="E222" s="17">
        <v>3.653E-3</v>
      </c>
      <c r="F222" s="17">
        <v>0.17699999999999999</v>
      </c>
      <c r="G222" s="17">
        <v>0.32634200000000002</v>
      </c>
      <c r="H222" s="17">
        <v>1.3780000000000001E-2</v>
      </c>
      <c r="I222" s="17">
        <v>1.8638999999999999E-2</v>
      </c>
      <c r="J222" s="17">
        <v>4.8589999999999996E-3</v>
      </c>
      <c r="K222" s="17">
        <v>0.260689</v>
      </c>
      <c r="L222" s="17">
        <v>405.7</v>
      </c>
      <c r="M222" s="17">
        <v>0.36838100000000001</v>
      </c>
      <c r="N222" s="17">
        <v>3562</v>
      </c>
      <c r="O222" s="17">
        <v>0</v>
      </c>
      <c r="P222" s="17">
        <v>0</v>
      </c>
      <c r="Q222" s="17">
        <v>0.47337000000000001</v>
      </c>
      <c r="R222" s="17">
        <v>1.2623000000000001E-2</v>
      </c>
      <c r="S222" s="17">
        <v>2.0316000000000001E-2</v>
      </c>
      <c r="T222" s="17">
        <v>7.6930000000000002E-3</v>
      </c>
      <c r="U222" s="17">
        <v>0.37867899999999999</v>
      </c>
      <c r="V222" s="17">
        <v>737</v>
      </c>
      <c r="W222" s="17">
        <v>2.4390000000000002E-3</v>
      </c>
      <c r="X222" s="17">
        <v>1303</v>
      </c>
      <c r="Y222" s="17">
        <v>0</v>
      </c>
      <c r="Z222" s="17">
        <v>0</v>
      </c>
      <c r="AA222" s="17">
        <v>0.58258299999999996</v>
      </c>
      <c r="AB222" s="17">
        <v>4.4667900000000003E-2</v>
      </c>
      <c r="AC222" s="17">
        <v>1.2966500000000001E-2</v>
      </c>
      <c r="AD222" s="17">
        <v>0.25</v>
      </c>
      <c r="AE222" s="17">
        <v>2047.3</v>
      </c>
    </row>
    <row r="223" spans="1:31">
      <c r="A223" s="17">
        <v>210</v>
      </c>
      <c r="B223" s="19">
        <v>0.44829861111111113</v>
      </c>
      <c r="C223" s="17">
        <v>165.4</v>
      </c>
      <c r="D223" s="17">
        <v>5.4</v>
      </c>
      <c r="E223" s="17">
        <v>0</v>
      </c>
      <c r="F223" s="17">
        <v>0</v>
      </c>
      <c r="G223" s="17">
        <v>0.16540299999999999</v>
      </c>
      <c r="H223" s="17">
        <v>1.3671000000000001E-2</v>
      </c>
      <c r="I223" s="17">
        <v>1.8446000000000001E-2</v>
      </c>
      <c r="J223" s="17">
        <v>4.7749999999999997E-3</v>
      </c>
      <c r="K223" s="17">
        <v>0.25886900000000002</v>
      </c>
      <c r="L223" s="17">
        <v>405.7</v>
      </c>
      <c r="M223" s="17">
        <v>0.22674</v>
      </c>
      <c r="N223" s="17">
        <v>0</v>
      </c>
      <c r="O223" s="17">
        <v>0</v>
      </c>
      <c r="P223" s="17">
        <v>0</v>
      </c>
      <c r="Q223" s="17">
        <v>0.38136500000000001</v>
      </c>
      <c r="R223" s="17">
        <v>1.5207E-2</v>
      </c>
      <c r="S223" s="17">
        <v>2.1860999999999998E-2</v>
      </c>
      <c r="T223" s="17">
        <v>6.6550000000000003E-3</v>
      </c>
      <c r="U223" s="17">
        <v>0.30441200000000002</v>
      </c>
      <c r="V223" s="17">
        <v>917.3</v>
      </c>
      <c r="W223" s="17">
        <v>0.59756100000000001</v>
      </c>
      <c r="X223" s="17">
        <v>1971</v>
      </c>
      <c r="Y223" s="17">
        <v>0</v>
      </c>
      <c r="Z223" s="17">
        <v>0</v>
      </c>
    </row>
    <row r="224" spans="1:31">
      <c r="A224" s="17">
        <v>211</v>
      </c>
      <c r="B224" s="19">
        <v>0.44835648148148149</v>
      </c>
      <c r="C224" s="17">
        <v>167.2</v>
      </c>
      <c r="D224" s="17">
        <v>5.4</v>
      </c>
      <c r="E224" s="17">
        <v>4.8690000000000001E-3</v>
      </c>
      <c r="F224" s="17">
        <v>0.23599999999999999</v>
      </c>
      <c r="G224" s="17">
        <v>0.30170400000000003</v>
      </c>
      <c r="H224" s="17">
        <v>1.2899000000000001E-2</v>
      </c>
      <c r="I224" s="17">
        <v>1.7273E-2</v>
      </c>
      <c r="J224" s="17">
        <v>4.3740000000000003E-3</v>
      </c>
      <c r="K224" s="17">
        <v>0.25323000000000001</v>
      </c>
      <c r="L224" s="17">
        <v>461.4</v>
      </c>
      <c r="M224" s="17">
        <v>0.36838100000000001</v>
      </c>
      <c r="N224" s="17">
        <v>2098</v>
      </c>
      <c r="O224" s="17">
        <v>0</v>
      </c>
      <c r="P224" s="17">
        <v>0</v>
      </c>
      <c r="Q224" s="17">
        <v>0.54239899999999996</v>
      </c>
      <c r="R224" s="17">
        <v>1.0652E-2</v>
      </c>
      <c r="S224" s="17">
        <v>1.8925999999999998E-2</v>
      </c>
      <c r="T224" s="17">
        <v>8.2740000000000001E-3</v>
      </c>
      <c r="U224" s="17">
        <v>0.43717899999999998</v>
      </c>
      <c r="V224" s="17">
        <v>774.5</v>
      </c>
      <c r="W224" s="17">
        <v>0.37813799999999997</v>
      </c>
      <c r="X224" s="17">
        <v>2628</v>
      </c>
      <c r="Y224" s="17">
        <v>0</v>
      </c>
      <c r="Z224" s="17">
        <v>0</v>
      </c>
      <c r="AA224" s="17">
        <v>0.67258399999999996</v>
      </c>
      <c r="AB224" s="17">
        <v>3.03726E-2</v>
      </c>
      <c r="AC224" s="17">
        <v>1.0903400000000001E-2</v>
      </c>
      <c r="AD224" s="17">
        <v>0.25</v>
      </c>
      <c r="AE224" s="17">
        <v>1800</v>
      </c>
    </row>
    <row r="225" spans="1:31">
      <c r="A225" s="17">
        <v>212</v>
      </c>
      <c r="B225" s="19">
        <v>0.4484143518518518</v>
      </c>
      <c r="C225" s="17">
        <v>167</v>
      </c>
      <c r="D225" s="17">
        <v>5.4</v>
      </c>
      <c r="E225" s="17">
        <v>6.6449999999999999E-3</v>
      </c>
      <c r="F225" s="17">
        <v>0.32200000000000001</v>
      </c>
      <c r="G225" s="17">
        <v>0.52940500000000001</v>
      </c>
      <c r="H225" s="17">
        <v>1.2123999999999999E-2</v>
      </c>
      <c r="I225" s="17">
        <v>1.9793000000000002E-2</v>
      </c>
      <c r="J225" s="17">
        <v>7.6689999999999996E-3</v>
      </c>
      <c r="K225" s="17">
        <v>0.38746199999999997</v>
      </c>
      <c r="L225" s="17">
        <v>582.9</v>
      </c>
      <c r="M225" s="17">
        <v>0.28084199999999998</v>
      </c>
      <c r="N225" s="17">
        <v>1747</v>
      </c>
      <c r="O225" s="17">
        <v>0</v>
      </c>
      <c r="P225" s="17">
        <v>0</v>
      </c>
      <c r="Q225" s="17">
        <v>0.43635400000000002</v>
      </c>
      <c r="R225" s="17">
        <v>9.6349999999999995E-3</v>
      </c>
      <c r="S225" s="17">
        <v>1.8284000000000002E-2</v>
      </c>
      <c r="T225" s="17">
        <v>8.6490000000000004E-3</v>
      </c>
      <c r="U225" s="17">
        <v>0.47303600000000001</v>
      </c>
      <c r="V225" s="17">
        <v>848.4</v>
      </c>
      <c r="W225" s="17">
        <v>0.59756100000000001</v>
      </c>
      <c r="X225" s="17">
        <v>782</v>
      </c>
      <c r="Y225" s="17">
        <v>0</v>
      </c>
      <c r="Z225" s="17">
        <v>0</v>
      </c>
      <c r="AA225" s="17">
        <v>0.72774700000000003</v>
      </c>
      <c r="AB225" s="17">
        <v>3.1909399999999997E-2</v>
      </c>
      <c r="AC225" s="17">
        <v>9.9111200000000007E-3</v>
      </c>
      <c r="AD225" s="17">
        <v>0.25</v>
      </c>
      <c r="AE225" s="17">
        <v>1424.8</v>
      </c>
    </row>
    <row r="226" spans="1:31">
      <c r="A226" s="17">
        <v>213</v>
      </c>
      <c r="B226" s="19">
        <v>0.44846064814814812</v>
      </c>
      <c r="C226" s="17">
        <v>168.1</v>
      </c>
      <c r="D226" s="17">
        <v>5.4</v>
      </c>
      <c r="E226" s="17">
        <v>3.3470000000000001E-3</v>
      </c>
      <c r="F226" s="17">
        <v>0.16200000000000001</v>
      </c>
      <c r="G226" s="17">
        <v>0.41110600000000003</v>
      </c>
      <c r="H226" s="17">
        <v>9.1599999999999997E-3</v>
      </c>
      <c r="I226" s="17">
        <v>1.7232999999999998E-2</v>
      </c>
      <c r="J226" s="17">
        <v>8.0730000000000003E-3</v>
      </c>
      <c r="K226" s="17">
        <v>0.46847800000000001</v>
      </c>
      <c r="L226" s="17">
        <v>320.5</v>
      </c>
      <c r="M226" s="17">
        <v>2.4390000000000002E-3</v>
      </c>
      <c r="N226" s="17">
        <v>2399</v>
      </c>
      <c r="O226" s="17">
        <v>0</v>
      </c>
      <c r="P226" s="17">
        <v>0</v>
      </c>
      <c r="Q226" s="17">
        <v>0.566492</v>
      </c>
      <c r="R226" s="17">
        <v>9.9649999999999999E-3</v>
      </c>
      <c r="S226" s="17">
        <v>1.7481E-2</v>
      </c>
      <c r="T226" s="17">
        <v>7.5160000000000001E-3</v>
      </c>
      <c r="U226" s="17">
        <v>0.42996499999999999</v>
      </c>
      <c r="V226" s="17">
        <v>774.5</v>
      </c>
      <c r="W226" s="17">
        <v>0.59756100000000001</v>
      </c>
      <c r="X226" s="17">
        <v>1373</v>
      </c>
      <c r="Y226" s="17">
        <v>0</v>
      </c>
      <c r="Z226" s="17">
        <v>0</v>
      </c>
      <c r="AA226" s="17">
        <v>0.66148499999999999</v>
      </c>
      <c r="AB226" s="17">
        <v>2.42816E-2</v>
      </c>
      <c r="AC226" s="17">
        <v>1.0147099999999999E-2</v>
      </c>
      <c r="AD226" s="17">
        <v>0.25</v>
      </c>
      <c r="AE226" s="17">
        <v>2591.1</v>
      </c>
    </row>
    <row r="227" spans="1:31">
      <c r="A227" s="17">
        <v>214</v>
      </c>
      <c r="B227" s="19">
        <v>0.44851851851851854</v>
      </c>
      <c r="C227" s="17">
        <v>169.9</v>
      </c>
      <c r="D227" s="17">
        <v>5.4</v>
      </c>
      <c r="E227" s="17">
        <v>4.8129999999999996E-3</v>
      </c>
      <c r="F227" s="17">
        <v>0.23300000000000001</v>
      </c>
      <c r="G227" s="17">
        <v>0.41628999999999999</v>
      </c>
      <c r="H227" s="17">
        <v>1.3076000000000001E-2</v>
      </c>
      <c r="I227" s="17">
        <v>2.1284000000000001E-2</v>
      </c>
      <c r="J227" s="17">
        <v>8.2089999999999993E-3</v>
      </c>
      <c r="K227" s="17">
        <v>0.38566699999999998</v>
      </c>
      <c r="L227" s="17">
        <v>402.6</v>
      </c>
      <c r="M227" s="17">
        <v>0.31427899999999998</v>
      </c>
      <c r="N227" s="17">
        <v>1383</v>
      </c>
      <c r="O227" s="17">
        <v>0</v>
      </c>
      <c r="P227" s="17">
        <v>0</v>
      </c>
      <c r="Q227" s="17">
        <v>0.49770700000000001</v>
      </c>
      <c r="R227" s="17">
        <v>8.2869999999999992E-3</v>
      </c>
      <c r="S227" s="17">
        <v>1.6215E-2</v>
      </c>
      <c r="T227" s="17">
        <v>7.9279999999999993E-3</v>
      </c>
      <c r="U227" s="17">
        <v>0.48894300000000002</v>
      </c>
      <c r="V227" s="17">
        <v>840.3</v>
      </c>
      <c r="W227" s="17">
        <v>0.56412399999999996</v>
      </c>
      <c r="X227" s="17">
        <v>0</v>
      </c>
      <c r="Y227" s="17">
        <v>0</v>
      </c>
      <c r="Z227" s="17">
        <v>0</v>
      </c>
      <c r="AA227" s="17">
        <v>0.75221899999999997</v>
      </c>
      <c r="AB227" s="17">
        <v>1.76966E-2</v>
      </c>
      <c r="AC227" s="17">
        <v>8.4272500000000007E-3</v>
      </c>
      <c r="AD227" s="17">
        <v>0.25</v>
      </c>
      <c r="AE227" s="17">
        <v>2063.1</v>
      </c>
    </row>
    <row r="228" spans="1:31">
      <c r="A228" s="17">
        <v>215</v>
      </c>
      <c r="B228" s="19">
        <v>0.4485763888888889</v>
      </c>
      <c r="C228" s="17">
        <v>171</v>
      </c>
      <c r="D228" s="17">
        <v>5.4</v>
      </c>
      <c r="E228" s="17">
        <v>9.7289999999999998E-3</v>
      </c>
      <c r="F228" s="17">
        <v>0.47099999999999997</v>
      </c>
      <c r="G228" s="17">
        <v>0.62222900000000003</v>
      </c>
      <c r="H228" s="17">
        <v>8.9750000000000003E-3</v>
      </c>
      <c r="I228" s="17">
        <v>1.7096E-2</v>
      </c>
      <c r="J228" s="17">
        <v>8.1220000000000007E-3</v>
      </c>
      <c r="K228" s="17">
        <v>0.47505599999999998</v>
      </c>
      <c r="L228" s="17">
        <v>912.3</v>
      </c>
      <c r="M228" s="17">
        <v>0.59756100000000001</v>
      </c>
      <c r="N228" s="17">
        <v>2530</v>
      </c>
      <c r="O228" s="17">
        <v>0</v>
      </c>
      <c r="P228" s="17">
        <v>0</v>
      </c>
      <c r="Q228" s="17">
        <v>0.54748200000000002</v>
      </c>
      <c r="R228" s="17">
        <v>9.4649999999999995E-3</v>
      </c>
      <c r="S228" s="17">
        <v>1.7541999999999999E-2</v>
      </c>
      <c r="T228" s="17">
        <v>8.0770000000000008E-3</v>
      </c>
      <c r="U228" s="17">
        <v>0.460455</v>
      </c>
      <c r="V228" s="17">
        <v>976.1</v>
      </c>
      <c r="W228" s="17">
        <v>0.59756100000000001</v>
      </c>
      <c r="X228" s="17">
        <v>0</v>
      </c>
      <c r="Y228" s="17">
        <v>0</v>
      </c>
      <c r="Z228" s="17">
        <v>0</v>
      </c>
      <c r="AA228" s="17">
        <v>0.70839200000000002</v>
      </c>
      <c r="AB228" s="17">
        <v>6.9484599999999994E-2</v>
      </c>
      <c r="AC228" s="17">
        <v>1.00258E-2</v>
      </c>
      <c r="AD228" s="17">
        <v>0.25</v>
      </c>
      <c r="AE228" s="17">
        <v>910.4</v>
      </c>
    </row>
    <row r="229" spans="1:31">
      <c r="A229" s="17">
        <v>216</v>
      </c>
      <c r="B229" s="19">
        <v>0.4486342592592592</v>
      </c>
      <c r="C229" s="17">
        <v>170.8</v>
      </c>
      <c r="D229" s="17">
        <v>5.4</v>
      </c>
      <c r="E229" s="17">
        <v>6.0790000000000002E-3</v>
      </c>
      <c r="F229" s="17">
        <v>0.29399999999999998</v>
      </c>
      <c r="G229" s="17">
        <v>0.384272</v>
      </c>
      <c r="H229" s="17">
        <v>9.2379999999999997E-3</v>
      </c>
      <c r="I229" s="17">
        <v>1.8776999999999999E-2</v>
      </c>
      <c r="J229" s="17">
        <v>9.5390000000000006E-3</v>
      </c>
      <c r="K229" s="17">
        <v>0.50801099999999999</v>
      </c>
      <c r="L229" s="17">
        <v>1122</v>
      </c>
      <c r="M229" s="17">
        <v>6.7448999999999995E-2</v>
      </c>
      <c r="N229" s="17">
        <v>7859</v>
      </c>
      <c r="O229" s="17">
        <v>0</v>
      </c>
      <c r="P229" s="17">
        <v>0</v>
      </c>
      <c r="Q229" s="17">
        <v>0.154249</v>
      </c>
      <c r="R229" s="17">
        <v>1.1329000000000001E-2</v>
      </c>
      <c r="S229" s="17">
        <v>1.5730999999999998E-2</v>
      </c>
      <c r="T229" s="17">
        <v>4.4010000000000004E-3</v>
      </c>
      <c r="U229" s="17">
        <v>0.27978599999999998</v>
      </c>
      <c r="V229" s="17">
        <v>731.9</v>
      </c>
      <c r="W229" s="17">
        <v>0.25228400000000001</v>
      </c>
      <c r="X229" s="17">
        <v>0</v>
      </c>
      <c r="Y229" s="17">
        <v>0</v>
      </c>
      <c r="Z229" s="17">
        <v>0</v>
      </c>
      <c r="AA229" s="17">
        <v>0.43043999999999999</v>
      </c>
      <c r="AB229" s="17">
        <v>0.222001</v>
      </c>
      <c r="AC229" s="17">
        <v>1.23064E-2</v>
      </c>
      <c r="AD229" s="17">
        <v>0.25</v>
      </c>
      <c r="AE229" s="17">
        <v>740.2</v>
      </c>
    </row>
    <row r="230" spans="1:31">
      <c r="A230" s="17">
        <v>217</v>
      </c>
      <c r="B230" s="19">
        <v>0.44868055555555553</v>
      </c>
      <c r="C230" s="17">
        <v>172.8</v>
      </c>
      <c r="D230" s="17">
        <v>5.4</v>
      </c>
      <c r="E230" s="17">
        <v>4.241E-3</v>
      </c>
      <c r="F230" s="17">
        <v>0.20499999999999999</v>
      </c>
      <c r="G230" s="17">
        <v>0.35964699999999999</v>
      </c>
      <c r="H230" s="17">
        <v>8.6610000000000003E-3</v>
      </c>
      <c r="I230" s="17">
        <v>1.5717999999999999E-2</v>
      </c>
      <c r="J230" s="17">
        <v>7.0569999999999999E-3</v>
      </c>
      <c r="K230" s="17">
        <v>0.448988</v>
      </c>
      <c r="L230" s="17">
        <v>453.3</v>
      </c>
      <c r="M230" s="17">
        <v>0.36838100000000001</v>
      </c>
      <c r="N230" s="17">
        <v>1933</v>
      </c>
      <c r="O230" s="17">
        <v>0</v>
      </c>
      <c r="P230" s="17">
        <v>0</v>
      </c>
      <c r="Q230" s="17">
        <v>0.215555</v>
      </c>
      <c r="R230" s="17">
        <v>1.0016000000000001E-2</v>
      </c>
      <c r="S230" s="17">
        <v>1.6327999999999999E-2</v>
      </c>
      <c r="T230" s="17">
        <v>6.3109999999999998E-3</v>
      </c>
      <c r="U230" s="17">
        <v>0.38655</v>
      </c>
      <c r="V230" s="17">
        <v>689.4</v>
      </c>
      <c r="W230" s="17">
        <v>2.4390000000000002E-3</v>
      </c>
      <c r="X230" s="17">
        <v>16550863</v>
      </c>
      <c r="Y230" s="17">
        <v>0</v>
      </c>
      <c r="Z230" s="17">
        <v>0</v>
      </c>
      <c r="AA230" s="17">
        <v>0.594692</v>
      </c>
      <c r="AB230" s="17">
        <v>2.7577500000000001E-2</v>
      </c>
      <c r="AC230" s="17">
        <v>1.01902E-2</v>
      </c>
      <c r="AD230" s="17">
        <v>0.25</v>
      </c>
      <c r="AE230" s="17">
        <v>1832.3</v>
      </c>
    </row>
    <row r="231" spans="1:31">
      <c r="A231" s="17">
        <v>218</v>
      </c>
      <c r="B231" s="19">
        <v>0.44873842592592594</v>
      </c>
      <c r="C231" s="17">
        <v>173.2</v>
      </c>
      <c r="D231" s="17">
        <v>5.4</v>
      </c>
      <c r="E231" s="17">
        <v>8.2349999999999993E-3</v>
      </c>
      <c r="F231" s="17">
        <v>0.39800000000000002</v>
      </c>
      <c r="G231" s="17">
        <v>0.36629899999999999</v>
      </c>
      <c r="H231" s="17">
        <v>9.2420000000000002E-3</v>
      </c>
      <c r="I231" s="17">
        <v>1.6733999999999999E-2</v>
      </c>
      <c r="J231" s="17">
        <v>7.4920000000000004E-3</v>
      </c>
      <c r="K231" s="17">
        <v>0.44769700000000001</v>
      </c>
      <c r="L231" s="17">
        <v>941.7</v>
      </c>
      <c r="M231" s="17">
        <v>0.59756100000000001</v>
      </c>
      <c r="N231" s="17">
        <v>1630</v>
      </c>
      <c r="O231" s="17">
        <v>0</v>
      </c>
      <c r="P231" s="17">
        <v>0</v>
      </c>
      <c r="Q231" s="17">
        <v>0.53375300000000003</v>
      </c>
      <c r="R231" s="17">
        <v>1.0638999999999999E-2</v>
      </c>
      <c r="S231" s="17">
        <v>1.6854999999999998E-2</v>
      </c>
      <c r="T231" s="17">
        <v>6.215E-3</v>
      </c>
      <c r="U231" s="17">
        <v>0.36876399999999998</v>
      </c>
      <c r="V231" s="17">
        <v>599.20000000000005</v>
      </c>
      <c r="W231" s="17">
        <v>0.59756100000000001</v>
      </c>
      <c r="X231" s="17">
        <v>1673</v>
      </c>
      <c r="Y231" s="17">
        <v>0</v>
      </c>
      <c r="Z231" s="17">
        <v>0</v>
      </c>
      <c r="AA231" s="17">
        <v>0.56732899999999997</v>
      </c>
      <c r="AB231" s="17">
        <v>4.7311400000000003E-2</v>
      </c>
      <c r="AC231" s="17">
        <v>1.0933500000000001E-2</v>
      </c>
      <c r="AD231" s="17">
        <v>0.25</v>
      </c>
      <c r="AE231" s="17">
        <v>882</v>
      </c>
    </row>
    <row r="232" spans="1:31">
      <c r="A232" s="17">
        <v>219</v>
      </c>
      <c r="B232" s="19">
        <v>0.4487962962962963</v>
      </c>
      <c r="C232" s="17">
        <v>174.7</v>
      </c>
      <c r="D232" s="17">
        <v>5.4</v>
      </c>
      <c r="E232" s="17">
        <v>2.7049999999999999E-3</v>
      </c>
      <c r="F232" s="17">
        <v>0.13100000000000001</v>
      </c>
      <c r="G232" s="17">
        <v>0.35504200000000002</v>
      </c>
      <c r="H232" s="17">
        <v>1.2697999999999999E-2</v>
      </c>
      <c r="I232" s="17">
        <v>1.7798999999999999E-2</v>
      </c>
      <c r="J232" s="17">
        <v>5.1000000000000004E-3</v>
      </c>
      <c r="K232" s="17">
        <v>0.28655900000000001</v>
      </c>
      <c r="L232" s="17">
        <v>350</v>
      </c>
      <c r="M232" s="17">
        <v>2.4390000000000002E-3</v>
      </c>
      <c r="N232" s="17">
        <v>2567</v>
      </c>
      <c r="O232" s="17">
        <v>0</v>
      </c>
      <c r="P232" s="17">
        <v>0</v>
      </c>
      <c r="Q232" s="17">
        <v>0.25015399999999999</v>
      </c>
      <c r="R232" s="17">
        <v>1.0874E-2</v>
      </c>
      <c r="S232" s="17">
        <v>1.5980000000000001E-2</v>
      </c>
      <c r="T232" s="17">
        <v>5.1060000000000003E-3</v>
      </c>
      <c r="U232" s="17">
        <v>0.31953199999999998</v>
      </c>
      <c r="V232" s="17">
        <v>1148.3</v>
      </c>
      <c r="W232" s="17">
        <v>0.45591999999999999</v>
      </c>
      <c r="X232" s="17">
        <v>7249</v>
      </c>
      <c r="Y232" s="17">
        <v>0</v>
      </c>
      <c r="Z232" s="17">
        <v>0</v>
      </c>
      <c r="AA232" s="17">
        <v>0.49158800000000002</v>
      </c>
      <c r="AB232" s="17">
        <v>2.8246199999999999E-2</v>
      </c>
      <c r="AC232" s="17">
        <v>1.1017900000000001E-2</v>
      </c>
      <c r="AD232" s="17">
        <v>0.25</v>
      </c>
      <c r="AE232" s="17">
        <v>2373.3000000000002</v>
      </c>
    </row>
    <row r="233" spans="1:31">
      <c r="A233" s="17">
        <v>220</v>
      </c>
      <c r="B233" s="19">
        <v>0.44885416666666672</v>
      </c>
      <c r="C233" s="17">
        <v>175.4</v>
      </c>
      <c r="D233" s="17">
        <v>5.4</v>
      </c>
      <c r="E233" s="17">
        <v>6.9610000000000002E-3</v>
      </c>
      <c r="F233" s="17">
        <v>0.33700000000000002</v>
      </c>
      <c r="G233" s="17">
        <v>0.63972200000000001</v>
      </c>
      <c r="H233" s="17">
        <v>6.5290000000000001E-3</v>
      </c>
      <c r="I233" s="17">
        <v>1.6573999999999998E-2</v>
      </c>
      <c r="J233" s="17">
        <v>1.0045E-2</v>
      </c>
      <c r="K233" s="17">
        <v>0.60606599999999999</v>
      </c>
      <c r="L233" s="17">
        <v>577.9</v>
      </c>
      <c r="M233" s="17">
        <v>2.4390000000000002E-3</v>
      </c>
      <c r="N233" s="17">
        <v>2501</v>
      </c>
      <c r="O233" s="17">
        <v>0</v>
      </c>
      <c r="P233" s="17">
        <v>0</v>
      </c>
      <c r="Q233" s="17">
        <v>0.45622400000000002</v>
      </c>
      <c r="R233" s="17">
        <v>9.3539999999999995E-3</v>
      </c>
      <c r="S233" s="17">
        <v>1.8956000000000001E-2</v>
      </c>
      <c r="T233" s="17">
        <v>9.6030000000000004E-3</v>
      </c>
      <c r="U233" s="17">
        <v>0.50656599999999996</v>
      </c>
      <c r="V233" s="17">
        <v>1177.8</v>
      </c>
      <c r="W233" s="17">
        <v>0.13920199999999999</v>
      </c>
      <c r="X233" s="17">
        <v>0</v>
      </c>
      <c r="Y233" s="17">
        <v>0</v>
      </c>
      <c r="Z233" s="17">
        <v>0</v>
      </c>
      <c r="AA233" s="17">
        <v>0.77933300000000005</v>
      </c>
      <c r="AB233" s="17">
        <v>4.4683800000000003E-2</v>
      </c>
      <c r="AC233" s="17">
        <v>9.7826800000000002E-3</v>
      </c>
      <c r="AD233" s="17">
        <v>0.25</v>
      </c>
      <c r="AE233" s="17">
        <v>1437.2</v>
      </c>
    </row>
    <row r="234" spans="1:31">
      <c r="A234" s="17">
        <v>221</v>
      </c>
      <c r="B234" s="19">
        <v>0.44891203703703703</v>
      </c>
      <c r="C234" s="17">
        <v>177.2</v>
      </c>
      <c r="D234" s="17">
        <v>5.4</v>
      </c>
      <c r="E234" s="17">
        <v>8.7600000000000004E-3</v>
      </c>
      <c r="F234" s="17">
        <v>0.42399999999999999</v>
      </c>
      <c r="G234" s="17">
        <v>0.35310900000000001</v>
      </c>
      <c r="H234" s="17">
        <v>1.0437999999999999E-2</v>
      </c>
      <c r="I234" s="17">
        <v>1.5398E-2</v>
      </c>
      <c r="J234" s="17">
        <v>4.96E-3</v>
      </c>
      <c r="K234" s="17">
        <v>0.32213799999999998</v>
      </c>
      <c r="L234" s="17">
        <v>753.2</v>
      </c>
      <c r="M234" s="17">
        <v>0.59756100000000001</v>
      </c>
      <c r="N234" s="17">
        <v>6207</v>
      </c>
      <c r="O234" s="17">
        <v>0</v>
      </c>
      <c r="P234" s="17">
        <v>0</v>
      </c>
      <c r="Q234" s="17">
        <v>0.60238000000000003</v>
      </c>
      <c r="R234" s="17">
        <v>7.5100000000000002E-3</v>
      </c>
      <c r="S234" s="17">
        <v>1.6251000000000002E-2</v>
      </c>
      <c r="T234" s="17">
        <v>8.7410000000000005E-3</v>
      </c>
      <c r="U234" s="17">
        <v>0.53789500000000001</v>
      </c>
      <c r="V234" s="17">
        <v>538.4</v>
      </c>
      <c r="W234" s="17">
        <v>2.4390000000000002E-3</v>
      </c>
      <c r="X234" s="17">
        <v>2294</v>
      </c>
      <c r="Y234" s="17">
        <v>0</v>
      </c>
      <c r="Z234" s="17">
        <v>0</v>
      </c>
      <c r="AA234" s="17">
        <v>0.82753100000000002</v>
      </c>
      <c r="AB234" s="17">
        <v>0.13140099999999999</v>
      </c>
      <c r="AC234" s="17">
        <v>8.6582499999999993E-3</v>
      </c>
      <c r="AD234" s="17">
        <v>0.25</v>
      </c>
      <c r="AE234" s="17">
        <v>1102.7</v>
      </c>
    </row>
    <row r="235" spans="1:31">
      <c r="A235" s="17">
        <v>222</v>
      </c>
      <c r="B235" s="19">
        <v>0.44895833333333335</v>
      </c>
      <c r="C235" s="17">
        <v>177.2</v>
      </c>
      <c r="D235" s="17">
        <v>5.4</v>
      </c>
      <c r="E235" s="17">
        <v>0</v>
      </c>
      <c r="F235" s="17">
        <v>0</v>
      </c>
      <c r="G235" s="17">
        <v>0.38640999999999998</v>
      </c>
      <c r="H235" s="17">
        <v>9.1459999999999996E-3</v>
      </c>
      <c r="I235" s="17">
        <v>1.6473000000000002E-2</v>
      </c>
      <c r="J235" s="17">
        <v>7.3270000000000002E-3</v>
      </c>
      <c r="K235" s="17">
        <v>0.44477100000000003</v>
      </c>
      <c r="L235" s="17">
        <v>495.9</v>
      </c>
      <c r="M235" s="17">
        <v>0.51002199999999998</v>
      </c>
      <c r="N235" s="17">
        <v>0</v>
      </c>
      <c r="O235" s="17">
        <v>0</v>
      </c>
      <c r="P235" s="17">
        <v>0</v>
      </c>
      <c r="Q235" s="17">
        <v>0.22934499999999999</v>
      </c>
      <c r="R235" s="17">
        <v>1.1166000000000001E-2</v>
      </c>
      <c r="S235" s="17">
        <v>1.6097E-2</v>
      </c>
      <c r="T235" s="17">
        <v>4.9309999999999996E-3</v>
      </c>
      <c r="U235" s="17">
        <v>0.30630600000000002</v>
      </c>
      <c r="V235" s="17">
        <v>805.8</v>
      </c>
      <c r="W235" s="17">
        <v>0.36838100000000001</v>
      </c>
      <c r="X235" s="17">
        <v>2387</v>
      </c>
      <c r="Y235" s="17">
        <v>0</v>
      </c>
      <c r="Z235" s="17">
        <v>0</v>
      </c>
    </row>
    <row r="236" spans="1:31">
      <c r="A236" s="17">
        <v>223</v>
      </c>
      <c r="B236" s="19">
        <v>0.44901620370370371</v>
      </c>
      <c r="C236" s="17">
        <v>178.7</v>
      </c>
      <c r="D236" s="17">
        <v>5.4</v>
      </c>
      <c r="E236" s="17">
        <v>7.894E-3</v>
      </c>
      <c r="F236" s="17">
        <v>0.38200000000000001</v>
      </c>
      <c r="G236" s="17">
        <v>0.27469900000000003</v>
      </c>
      <c r="H236" s="17">
        <v>9.3600000000000003E-3</v>
      </c>
      <c r="I236" s="17">
        <v>1.4991000000000001E-2</v>
      </c>
      <c r="J236" s="17">
        <v>5.6299999999999996E-3</v>
      </c>
      <c r="K236" s="17">
        <v>0.375587</v>
      </c>
      <c r="L236" s="17">
        <v>864.7</v>
      </c>
      <c r="M236" s="17">
        <v>0.59756100000000001</v>
      </c>
      <c r="N236" s="17">
        <v>2082</v>
      </c>
      <c r="O236" s="17">
        <v>0</v>
      </c>
      <c r="P236" s="17">
        <v>0</v>
      </c>
      <c r="Q236" s="17">
        <v>0.32917600000000002</v>
      </c>
      <c r="R236" s="17">
        <v>9.2739999999999993E-3</v>
      </c>
      <c r="S236" s="17">
        <v>1.5158E-2</v>
      </c>
      <c r="T236" s="17">
        <v>5.8830000000000002E-3</v>
      </c>
      <c r="U236" s="17">
        <v>0.38814900000000002</v>
      </c>
      <c r="V236" s="17">
        <v>1195.9000000000001</v>
      </c>
      <c r="W236" s="17">
        <v>8.5099999999999995E-2</v>
      </c>
      <c r="X236" s="17">
        <v>3512</v>
      </c>
      <c r="Y236" s="17">
        <v>0</v>
      </c>
      <c r="Z236" s="17">
        <v>0</v>
      </c>
      <c r="AA236" s="17">
        <v>0.59715200000000002</v>
      </c>
      <c r="AB236" s="17">
        <v>5.5050500000000002E-2</v>
      </c>
      <c r="AC236" s="17">
        <v>9.5981599999999997E-3</v>
      </c>
      <c r="AD236" s="17">
        <v>0.25</v>
      </c>
      <c r="AE236" s="17">
        <v>960.6</v>
      </c>
    </row>
    <row r="237" spans="1:31">
      <c r="A237" s="17">
        <v>224</v>
      </c>
      <c r="B237" s="19">
        <v>0.44907407407407413</v>
      </c>
      <c r="C237" s="17">
        <v>179.2</v>
      </c>
      <c r="D237" s="17">
        <v>5.4</v>
      </c>
      <c r="E237" s="17">
        <v>6.6880000000000004E-3</v>
      </c>
      <c r="F237" s="17">
        <v>0.32400000000000001</v>
      </c>
      <c r="G237" s="17">
        <v>0.48580699999999999</v>
      </c>
      <c r="H237" s="17">
        <v>8.4449999999999994E-3</v>
      </c>
      <c r="I237" s="17">
        <v>1.6948999999999999E-2</v>
      </c>
      <c r="J237" s="17">
        <v>8.5039999999999994E-3</v>
      </c>
      <c r="K237" s="17">
        <v>0.50174700000000005</v>
      </c>
      <c r="L237" s="17">
        <v>731.9</v>
      </c>
      <c r="M237" s="17">
        <v>2.4390000000000002E-3</v>
      </c>
      <c r="N237" s="17">
        <v>6620</v>
      </c>
      <c r="O237" s="17">
        <v>0</v>
      </c>
      <c r="P237" s="17">
        <v>0</v>
      </c>
      <c r="Q237" s="17">
        <v>0.48507099999999997</v>
      </c>
      <c r="R237" s="17">
        <v>1.0489E-2</v>
      </c>
      <c r="S237" s="17">
        <v>1.8232000000000002E-2</v>
      </c>
      <c r="T237" s="17">
        <v>7.7419999999999998E-3</v>
      </c>
      <c r="U237" s="17">
        <v>0.42465900000000001</v>
      </c>
      <c r="V237" s="17">
        <v>1195.9000000000001</v>
      </c>
      <c r="W237" s="17">
        <v>0.36838100000000001</v>
      </c>
      <c r="X237" s="17">
        <v>2106</v>
      </c>
      <c r="Y237" s="17">
        <v>0</v>
      </c>
      <c r="Z237" s="17">
        <v>0</v>
      </c>
      <c r="AA237" s="17">
        <v>0.65332100000000004</v>
      </c>
      <c r="AB237" s="17">
        <v>0.13553799999999999</v>
      </c>
      <c r="AC237" s="17">
        <v>1.1538700000000001E-2</v>
      </c>
      <c r="AD237" s="17">
        <v>0.25</v>
      </c>
      <c r="AE237" s="17">
        <v>1134.8</v>
      </c>
    </row>
    <row r="238" spans="1:31">
      <c r="A238" s="17">
        <v>225</v>
      </c>
      <c r="B238" s="19">
        <v>0.44913194444444443</v>
      </c>
      <c r="C238" s="17">
        <v>180.7</v>
      </c>
      <c r="D238" s="17">
        <v>5.4</v>
      </c>
      <c r="E238" s="17">
        <v>0</v>
      </c>
      <c r="F238" s="17">
        <v>0</v>
      </c>
      <c r="G238" s="17">
        <v>0.43449500000000002</v>
      </c>
      <c r="H238" s="17">
        <v>9.3120000000000008E-3</v>
      </c>
      <c r="I238" s="17">
        <v>1.5299999999999999E-2</v>
      </c>
      <c r="J238" s="17">
        <v>5.9890000000000004E-3</v>
      </c>
      <c r="K238" s="17">
        <v>0.39141700000000001</v>
      </c>
      <c r="L238" s="17">
        <v>676.2</v>
      </c>
      <c r="M238" s="17">
        <v>2.4390000000000002E-3</v>
      </c>
      <c r="N238" s="17">
        <v>0</v>
      </c>
      <c r="O238" s="17">
        <v>0</v>
      </c>
      <c r="P238" s="17">
        <v>0</v>
      </c>
      <c r="Q238" s="17">
        <v>0.30835000000000001</v>
      </c>
      <c r="R238" s="17">
        <v>7.8220000000000008E-3</v>
      </c>
      <c r="S238" s="17">
        <v>1.4602E-2</v>
      </c>
      <c r="T238" s="17">
        <v>6.7809999999999997E-3</v>
      </c>
      <c r="U238" s="17">
        <v>0.46435599999999999</v>
      </c>
      <c r="V238" s="17">
        <v>453.3</v>
      </c>
      <c r="W238" s="17">
        <v>0.22674</v>
      </c>
      <c r="X238" s="17">
        <v>13738</v>
      </c>
      <c r="Y238" s="17">
        <v>0</v>
      </c>
      <c r="Z238" s="17">
        <v>0</v>
      </c>
    </row>
    <row r="239" spans="1:31">
      <c r="A239" s="17">
        <v>226</v>
      </c>
      <c r="B239" s="19">
        <v>0.44918981481481479</v>
      </c>
      <c r="C239" s="17">
        <v>181</v>
      </c>
      <c r="D239" s="17">
        <v>5.4</v>
      </c>
      <c r="E239" s="17">
        <v>0</v>
      </c>
      <c r="F239" s="17">
        <v>0</v>
      </c>
      <c r="G239" s="17">
        <v>0.40870800000000002</v>
      </c>
      <c r="H239" s="17">
        <v>7.9609999999999993E-3</v>
      </c>
      <c r="I239" s="17">
        <v>1.4996000000000001E-2</v>
      </c>
      <c r="J239" s="17">
        <v>7.0359999999999997E-3</v>
      </c>
      <c r="K239" s="17">
        <v>0.46914899999999998</v>
      </c>
      <c r="L239" s="17">
        <v>689.4</v>
      </c>
      <c r="M239" s="17">
        <v>0.290599</v>
      </c>
      <c r="N239" s="17">
        <v>0</v>
      </c>
      <c r="O239" s="17">
        <v>0</v>
      </c>
      <c r="P239" s="17">
        <v>0</v>
      </c>
      <c r="Q239" s="17">
        <v>7.1281999999999998E-2</v>
      </c>
      <c r="R239" s="17">
        <v>1.1627999999999999E-2</v>
      </c>
      <c r="S239" s="17">
        <v>1.4907E-2</v>
      </c>
      <c r="T239" s="17">
        <v>3.2789999999999998E-3</v>
      </c>
      <c r="U239" s="17">
        <v>0.21996099999999999</v>
      </c>
      <c r="V239" s="17">
        <v>1195.9000000000001</v>
      </c>
      <c r="W239" s="17">
        <v>2.4390000000000002E-3</v>
      </c>
      <c r="X239" s="17">
        <v>600</v>
      </c>
      <c r="Y239" s="17">
        <v>0</v>
      </c>
      <c r="Z239" s="17">
        <v>0</v>
      </c>
    </row>
    <row r="240" spans="1:31">
      <c r="A240" s="17">
        <v>227</v>
      </c>
      <c r="B240" s="19">
        <v>0.44923611111111111</v>
      </c>
      <c r="C240" s="17">
        <v>182.5</v>
      </c>
      <c r="D240" s="17">
        <v>5.4</v>
      </c>
      <c r="E240" s="17">
        <v>2.4069999999999999E-3</v>
      </c>
      <c r="F240" s="17">
        <v>0.11600000000000001</v>
      </c>
      <c r="G240" s="17">
        <v>0.26696599999999998</v>
      </c>
      <c r="H240" s="17">
        <v>9.8879999999999992E-3</v>
      </c>
      <c r="I240" s="17">
        <v>1.5421000000000001E-2</v>
      </c>
      <c r="J240" s="17">
        <v>5.5329999999999997E-3</v>
      </c>
      <c r="K240" s="17">
        <v>0.35877599999999998</v>
      </c>
      <c r="L240" s="17">
        <v>336.8</v>
      </c>
      <c r="M240" s="17">
        <v>0.26505600000000001</v>
      </c>
      <c r="N240" s="17">
        <v>7993</v>
      </c>
      <c r="O240" s="17">
        <v>0</v>
      </c>
      <c r="P240" s="17">
        <v>0</v>
      </c>
      <c r="Q240" s="17">
        <v>0.26845400000000003</v>
      </c>
      <c r="R240" s="17">
        <v>1.0529E-2</v>
      </c>
      <c r="S240" s="17">
        <v>1.5306999999999999E-2</v>
      </c>
      <c r="T240" s="17">
        <v>4.7780000000000001E-3</v>
      </c>
      <c r="U240" s="17">
        <v>0.31212499999999999</v>
      </c>
      <c r="V240" s="17">
        <v>569.79999999999995</v>
      </c>
      <c r="W240" s="17">
        <v>0.59756100000000001</v>
      </c>
      <c r="X240" s="17">
        <v>16536</v>
      </c>
      <c r="Y240" s="17">
        <v>0</v>
      </c>
      <c r="Z240" s="17">
        <v>0</v>
      </c>
      <c r="AA240" s="17">
        <v>0.48019299999999998</v>
      </c>
      <c r="AB240" s="17">
        <v>8.0135700000000004E-2</v>
      </c>
      <c r="AC240" s="17">
        <v>1.0912E-2</v>
      </c>
      <c r="AD240" s="17">
        <v>0.25</v>
      </c>
      <c r="AE240" s="17">
        <v>2466</v>
      </c>
    </row>
    <row r="241" spans="1:31">
      <c r="A241" s="17">
        <v>228</v>
      </c>
      <c r="B241" s="19">
        <v>0.44929398148148153</v>
      </c>
      <c r="C241" s="17">
        <v>183.2</v>
      </c>
      <c r="D241" s="17">
        <v>5.4</v>
      </c>
      <c r="E241" s="17">
        <v>0</v>
      </c>
      <c r="F241" s="17">
        <v>0</v>
      </c>
      <c r="G241" s="17">
        <v>0.32006499999999999</v>
      </c>
      <c r="H241" s="17">
        <v>1.0244E-2</v>
      </c>
      <c r="I241" s="17">
        <v>1.6539000000000002E-2</v>
      </c>
      <c r="J241" s="17">
        <v>6.2950000000000002E-3</v>
      </c>
      <c r="K241" s="17">
        <v>0.38059700000000002</v>
      </c>
      <c r="L241" s="17">
        <v>204.1</v>
      </c>
      <c r="M241" s="17">
        <v>2.4390000000000002E-3</v>
      </c>
      <c r="N241" s="17">
        <v>0</v>
      </c>
      <c r="O241" s="17">
        <v>0</v>
      </c>
      <c r="P241" s="17">
        <v>0</v>
      </c>
      <c r="Q241" s="17">
        <v>0.33476699999999998</v>
      </c>
      <c r="R241" s="17">
        <v>8.4930000000000005E-3</v>
      </c>
      <c r="S241" s="17">
        <v>1.5174E-2</v>
      </c>
      <c r="T241" s="17">
        <v>6.6819999999999996E-3</v>
      </c>
      <c r="U241" s="17">
        <v>0.44031900000000002</v>
      </c>
      <c r="V241" s="17">
        <v>1195.9000000000001</v>
      </c>
      <c r="W241" s="17">
        <v>2.4390000000000002E-3</v>
      </c>
      <c r="X241" s="17">
        <v>1342</v>
      </c>
      <c r="Y241" s="17">
        <v>0</v>
      </c>
      <c r="Z241" s="17">
        <v>0</v>
      </c>
    </row>
    <row r="242" spans="1:31">
      <c r="A242" s="17">
        <v>229</v>
      </c>
      <c r="B242" s="19">
        <v>0.44935185185185184</v>
      </c>
      <c r="C242" s="17">
        <v>184.9</v>
      </c>
      <c r="D242" s="17">
        <v>5.4</v>
      </c>
      <c r="E242" s="17">
        <v>1.639E-3</v>
      </c>
      <c r="F242" s="17">
        <v>7.9000000000000001E-2</v>
      </c>
      <c r="G242" s="17">
        <v>0.11994</v>
      </c>
      <c r="H242" s="17">
        <v>1.0050999999999999E-2</v>
      </c>
      <c r="I242" s="17">
        <v>1.7096E-2</v>
      </c>
      <c r="J242" s="17">
        <v>7.045E-3</v>
      </c>
      <c r="K242" s="17">
        <v>0.41208699999999998</v>
      </c>
      <c r="L242" s="17">
        <v>204.1</v>
      </c>
      <c r="M242" s="17">
        <v>0.46079900000000001</v>
      </c>
      <c r="N242" s="17">
        <v>2116</v>
      </c>
      <c r="O242" s="17">
        <v>0</v>
      </c>
      <c r="P242" s="17">
        <v>0</v>
      </c>
      <c r="Q242" s="17">
        <v>0.29452400000000001</v>
      </c>
      <c r="R242" s="17">
        <v>1.2047E-2</v>
      </c>
      <c r="S242" s="17">
        <v>1.7905999999999998E-2</v>
      </c>
      <c r="T242" s="17">
        <v>5.8589999999999996E-3</v>
      </c>
      <c r="U242" s="17">
        <v>0.32722600000000002</v>
      </c>
      <c r="V242" s="17">
        <v>731.9</v>
      </c>
      <c r="W242" s="17">
        <v>0.36838100000000001</v>
      </c>
      <c r="X242" s="17">
        <v>16127</v>
      </c>
      <c r="Y242" s="17">
        <v>0</v>
      </c>
      <c r="Z242" s="17">
        <v>0</v>
      </c>
      <c r="AA242" s="17">
        <v>0.50342399999999998</v>
      </c>
      <c r="AB242" s="17">
        <v>1.3779700000000001E-2</v>
      </c>
      <c r="AC242" s="17">
        <v>1.21277E-2</v>
      </c>
      <c r="AD242" s="17">
        <v>0.25</v>
      </c>
      <c r="AE242" s="17">
        <v>4070.1</v>
      </c>
    </row>
    <row r="243" spans="1:31">
      <c r="A243" s="17">
        <v>230</v>
      </c>
      <c r="B243" s="19">
        <v>0.4494097222222222</v>
      </c>
      <c r="C243" s="17">
        <v>185.2</v>
      </c>
      <c r="D243" s="17">
        <v>5.4</v>
      </c>
      <c r="E243" s="17">
        <v>5.3280000000000003E-3</v>
      </c>
      <c r="F243" s="17">
        <v>0.25800000000000001</v>
      </c>
      <c r="G243" s="17">
        <v>0.40767500000000001</v>
      </c>
      <c r="H243" s="17">
        <v>8.4980000000000003E-3</v>
      </c>
      <c r="I243" s="17">
        <v>1.7475999999999998E-2</v>
      </c>
      <c r="J243" s="17">
        <v>8.9779999999999999E-3</v>
      </c>
      <c r="K243" s="17">
        <v>0.51373400000000002</v>
      </c>
      <c r="L243" s="17">
        <v>625.5</v>
      </c>
      <c r="M243" s="17">
        <v>8.9978000000000002E-2</v>
      </c>
      <c r="N243" s="17">
        <v>2150</v>
      </c>
      <c r="O243" s="17">
        <v>0</v>
      </c>
      <c r="P243" s="17">
        <v>0</v>
      </c>
      <c r="Q243" s="17">
        <v>0.43009999999999998</v>
      </c>
      <c r="R243" s="17">
        <v>1.0904E-2</v>
      </c>
      <c r="S243" s="17">
        <v>1.6961E-2</v>
      </c>
      <c r="T243" s="17">
        <v>6.0569999999999999E-3</v>
      </c>
      <c r="U243" s="17">
        <v>0.35712300000000002</v>
      </c>
      <c r="V243" s="17">
        <v>445.2</v>
      </c>
      <c r="W243" s="17">
        <v>0.36838100000000001</v>
      </c>
      <c r="X243" s="17">
        <v>1177</v>
      </c>
      <c r="Y243" s="17">
        <v>0</v>
      </c>
      <c r="Z243" s="17">
        <v>0</v>
      </c>
      <c r="AA243" s="17">
        <v>0.54942100000000005</v>
      </c>
      <c r="AB243" s="17">
        <v>4.16995E-2</v>
      </c>
      <c r="AC243" s="17">
        <v>1.11562E-2</v>
      </c>
      <c r="AD243" s="17">
        <v>0.25</v>
      </c>
      <c r="AE243" s="17">
        <v>1327.8</v>
      </c>
    </row>
    <row r="244" spans="1:31">
      <c r="A244" s="17">
        <v>231</v>
      </c>
      <c r="B244" s="19">
        <v>0.44946759259259261</v>
      </c>
      <c r="C244" s="17">
        <v>186.3</v>
      </c>
      <c r="D244" s="17">
        <v>5.4</v>
      </c>
      <c r="E244" s="17">
        <v>4.8380000000000003E-3</v>
      </c>
      <c r="F244" s="17">
        <v>0.23400000000000001</v>
      </c>
      <c r="G244" s="17">
        <v>0.36824099999999999</v>
      </c>
      <c r="H244" s="17">
        <v>8.175E-3</v>
      </c>
      <c r="I244" s="17">
        <v>1.5726E-2</v>
      </c>
      <c r="J244" s="17">
        <v>7.5510000000000004E-3</v>
      </c>
      <c r="K244" s="17">
        <v>0.48017700000000002</v>
      </c>
      <c r="L244" s="17">
        <v>551.6</v>
      </c>
      <c r="M244" s="17">
        <v>0.59756100000000001</v>
      </c>
      <c r="N244" s="17">
        <v>3086</v>
      </c>
      <c r="O244" s="17">
        <v>0</v>
      </c>
      <c r="P244" s="17">
        <v>0</v>
      </c>
      <c r="Q244" s="17">
        <v>0.384351</v>
      </c>
      <c r="R244" s="17">
        <v>9.3209999999999994E-3</v>
      </c>
      <c r="S244" s="17">
        <v>1.4838E-2</v>
      </c>
      <c r="T244" s="17">
        <v>5.5170000000000002E-3</v>
      </c>
      <c r="U244" s="17">
        <v>0.37179299999999998</v>
      </c>
      <c r="V244" s="17">
        <v>1023.7</v>
      </c>
      <c r="W244" s="17">
        <v>2.4390000000000002E-3</v>
      </c>
      <c r="X244" s="17">
        <v>131958</v>
      </c>
      <c r="Y244" s="17">
        <v>0</v>
      </c>
      <c r="Z244" s="17">
        <v>0</v>
      </c>
      <c r="AA244" s="17">
        <v>0.57198899999999997</v>
      </c>
      <c r="AB244" s="17">
        <v>5.2214000000000003E-2</v>
      </c>
      <c r="AC244" s="17">
        <v>9.6091600000000003E-3</v>
      </c>
      <c r="AD244" s="17">
        <v>0.25</v>
      </c>
      <c r="AE244" s="17">
        <v>1505.8</v>
      </c>
    </row>
    <row r="245" spans="1:31">
      <c r="A245" s="17">
        <v>232</v>
      </c>
      <c r="B245" s="19">
        <v>0.44951388888888894</v>
      </c>
      <c r="C245" s="17">
        <v>187.4</v>
      </c>
      <c r="D245" s="17">
        <v>5.4</v>
      </c>
      <c r="E245" s="17">
        <v>2.3189999999999999E-3</v>
      </c>
      <c r="F245" s="17">
        <v>0.112</v>
      </c>
      <c r="G245" s="17">
        <v>0.64512199999999997</v>
      </c>
      <c r="H245" s="17">
        <v>8.1600000000000006E-3</v>
      </c>
      <c r="I245" s="17">
        <v>1.7094000000000002E-2</v>
      </c>
      <c r="J245" s="17">
        <v>8.9339999999999992E-3</v>
      </c>
      <c r="K245" s="17">
        <v>0.52263000000000004</v>
      </c>
      <c r="L245" s="17">
        <v>289.2</v>
      </c>
      <c r="M245" s="17">
        <v>0.22674</v>
      </c>
      <c r="N245" s="17">
        <v>866</v>
      </c>
      <c r="O245" s="17">
        <v>0</v>
      </c>
      <c r="P245" s="17">
        <v>0</v>
      </c>
      <c r="Q245" s="17">
        <v>0.21907599999999999</v>
      </c>
      <c r="R245" s="17">
        <v>1.0083E-2</v>
      </c>
      <c r="S245" s="17">
        <v>1.4933E-2</v>
      </c>
      <c r="T245" s="17">
        <v>4.8500000000000001E-3</v>
      </c>
      <c r="U245" s="17">
        <v>0.32477899999999998</v>
      </c>
      <c r="V245" s="17">
        <v>625.5</v>
      </c>
      <c r="W245" s="17">
        <v>0.59756100000000001</v>
      </c>
      <c r="X245" s="17">
        <v>2116</v>
      </c>
      <c r="Y245" s="17">
        <v>0</v>
      </c>
      <c r="Z245" s="17">
        <v>0</v>
      </c>
      <c r="AA245" s="17">
        <v>0.49965999999999999</v>
      </c>
      <c r="AB245" s="17">
        <v>8.0370700000000003E-3</v>
      </c>
      <c r="AC245" s="17">
        <v>1.01219E-2</v>
      </c>
      <c r="AD245" s="17">
        <v>0.25</v>
      </c>
      <c r="AE245" s="17">
        <v>2871.8</v>
      </c>
    </row>
    <row r="246" spans="1:31">
      <c r="A246" s="17">
        <v>233</v>
      </c>
      <c r="B246" s="19">
        <v>0.44957175925925924</v>
      </c>
      <c r="C246" s="17">
        <v>188</v>
      </c>
      <c r="D246" s="17">
        <v>5.4</v>
      </c>
      <c r="E246" s="17">
        <v>0</v>
      </c>
      <c r="F246" s="17">
        <v>0</v>
      </c>
      <c r="G246" s="17">
        <v>0.403084</v>
      </c>
      <c r="H246" s="17">
        <v>9.4120000000000002E-3</v>
      </c>
      <c r="I246" s="17">
        <v>1.5681E-2</v>
      </c>
      <c r="J246" s="17">
        <v>6.2680000000000001E-3</v>
      </c>
      <c r="K246" s="17">
        <v>0.39974999999999999</v>
      </c>
      <c r="L246" s="17">
        <v>582.9</v>
      </c>
      <c r="M246" s="17">
        <v>2.4390000000000002E-3</v>
      </c>
      <c r="N246" s="17">
        <v>0</v>
      </c>
      <c r="O246" s="17">
        <v>0</v>
      </c>
      <c r="P246" s="17">
        <v>0</v>
      </c>
      <c r="Q246" s="17">
        <v>0.34014699999999998</v>
      </c>
      <c r="R246" s="17">
        <v>1.0604000000000001E-2</v>
      </c>
      <c r="S246" s="17">
        <v>1.5051999999999999E-2</v>
      </c>
      <c r="T246" s="17">
        <v>4.4479999999999997E-3</v>
      </c>
      <c r="U246" s="17">
        <v>0.29551500000000003</v>
      </c>
      <c r="V246" s="17">
        <v>572.9</v>
      </c>
      <c r="W246" s="17">
        <v>0.56900200000000001</v>
      </c>
      <c r="X246" s="17">
        <v>873</v>
      </c>
      <c r="Y246" s="17">
        <v>0</v>
      </c>
      <c r="Z246" s="17">
        <v>0</v>
      </c>
    </row>
    <row r="247" spans="1:31">
      <c r="A247" s="17">
        <v>234</v>
      </c>
      <c r="B247" s="19">
        <v>0.4496296296296296</v>
      </c>
      <c r="C247" s="17">
        <v>189.6</v>
      </c>
      <c r="D247" s="17">
        <v>5.4</v>
      </c>
      <c r="E247" s="17">
        <v>5.9160000000000003E-3</v>
      </c>
      <c r="F247" s="17">
        <v>0.28599999999999998</v>
      </c>
      <c r="G247" s="17">
        <v>0.56285099999999999</v>
      </c>
      <c r="H247" s="17">
        <v>8.9849999999999999E-3</v>
      </c>
      <c r="I247" s="17">
        <v>1.7575E-2</v>
      </c>
      <c r="J247" s="17">
        <v>8.5900000000000004E-3</v>
      </c>
      <c r="K247" s="17">
        <v>0.48876500000000001</v>
      </c>
      <c r="L247" s="17">
        <v>715.7</v>
      </c>
      <c r="M247" s="17">
        <v>0.45591999999999999</v>
      </c>
      <c r="N247" s="17">
        <v>2472</v>
      </c>
      <c r="O247" s="17">
        <v>0</v>
      </c>
      <c r="P247" s="17">
        <v>0</v>
      </c>
      <c r="Q247" s="17">
        <v>0.187775</v>
      </c>
      <c r="R247" s="17">
        <v>9.4920000000000004E-3</v>
      </c>
      <c r="S247" s="17">
        <v>1.4629E-2</v>
      </c>
      <c r="T247" s="17">
        <v>5.1370000000000001E-3</v>
      </c>
      <c r="U247" s="17">
        <v>0.35113499999999997</v>
      </c>
      <c r="V247" s="17">
        <v>620.5</v>
      </c>
      <c r="W247" s="17">
        <v>0.59756100000000001</v>
      </c>
      <c r="X247" s="17">
        <v>716</v>
      </c>
      <c r="Y247" s="17">
        <v>0</v>
      </c>
      <c r="Z247" s="17">
        <v>0</v>
      </c>
      <c r="AA247" s="17">
        <v>0.54020699999999999</v>
      </c>
      <c r="AB247" s="17">
        <v>5.4156299999999997E-2</v>
      </c>
      <c r="AC247" s="17">
        <v>9.7702799999999992E-3</v>
      </c>
      <c r="AD247" s="17">
        <v>0.25</v>
      </c>
      <c r="AE247" s="17">
        <v>1160.5</v>
      </c>
    </row>
    <row r="248" spans="1:31">
      <c r="A248" s="17">
        <v>235</v>
      </c>
      <c r="B248" s="19">
        <v>0.44967592592592592</v>
      </c>
      <c r="C248" s="17">
        <v>190.7</v>
      </c>
      <c r="D248" s="17">
        <v>5.4</v>
      </c>
      <c r="E248" s="17">
        <v>0</v>
      </c>
      <c r="F248" s="17">
        <v>0</v>
      </c>
      <c r="G248" s="17">
        <v>0.475775</v>
      </c>
      <c r="H248" s="17">
        <v>8.3750000000000005E-3</v>
      </c>
      <c r="I248" s="17">
        <v>1.5195999999999999E-2</v>
      </c>
      <c r="J248" s="17">
        <v>6.8209999999999998E-3</v>
      </c>
      <c r="K248" s="17">
        <v>0.44886799999999999</v>
      </c>
      <c r="L248" s="17">
        <v>572.9</v>
      </c>
      <c r="M248" s="17">
        <v>0.59756100000000001</v>
      </c>
      <c r="N248" s="17">
        <v>0</v>
      </c>
      <c r="O248" s="17">
        <v>0</v>
      </c>
      <c r="P248" s="17">
        <v>0</v>
      </c>
      <c r="Q248" s="17">
        <v>0.54773400000000005</v>
      </c>
      <c r="R248" s="17">
        <v>7.332E-3</v>
      </c>
      <c r="S248" s="17">
        <v>1.5539000000000001E-2</v>
      </c>
      <c r="T248" s="17">
        <v>8.2070000000000008E-3</v>
      </c>
      <c r="U248" s="17">
        <v>0.52813200000000005</v>
      </c>
      <c r="V248" s="17">
        <v>633.6</v>
      </c>
      <c r="W248" s="17">
        <v>2.4390000000000002E-3</v>
      </c>
      <c r="X248" s="17">
        <v>922</v>
      </c>
      <c r="Y248" s="17">
        <v>0</v>
      </c>
      <c r="Z248" s="17">
        <v>0</v>
      </c>
    </row>
    <row r="249" spans="1:31">
      <c r="A249" s="17">
        <v>236</v>
      </c>
      <c r="B249" s="19">
        <v>0.44973379629629634</v>
      </c>
      <c r="C249" s="17">
        <v>191.6</v>
      </c>
      <c r="D249" s="17">
        <v>5.4</v>
      </c>
      <c r="E249" s="17">
        <v>3.2590000000000002E-3</v>
      </c>
      <c r="F249" s="17">
        <v>0.158</v>
      </c>
      <c r="G249" s="17">
        <v>0.27607999999999999</v>
      </c>
      <c r="H249" s="17">
        <v>1.0812E-2</v>
      </c>
      <c r="I249" s="17">
        <v>1.5280999999999999E-2</v>
      </c>
      <c r="J249" s="17">
        <v>4.4689999999999999E-3</v>
      </c>
      <c r="K249" s="17">
        <v>0.29246499999999997</v>
      </c>
      <c r="L249" s="17">
        <v>272.89999999999998</v>
      </c>
      <c r="M249" s="17">
        <v>2.4390000000000002E-3</v>
      </c>
      <c r="N249" s="17">
        <v>1464</v>
      </c>
      <c r="O249" s="17">
        <v>0</v>
      </c>
      <c r="P249" s="17">
        <v>0</v>
      </c>
      <c r="Q249" s="17">
        <v>0.45494699999999999</v>
      </c>
      <c r="R249" s="17">
        <v>8.6479999999999994E-3</v>
      </c>
      <c r="S249" s="17">
        <v>1.6819000000000001E-2</v>
      </c>
      <c r="T249" s="17">
        <v>8.1709999999999994E-3</v>
      </c>
      <c r="U249" s="17">
        <v>0.48583599999999999</v>
      </c>
      <c r="V249" s="17">
        <v>941.7</v>
      </c>
      <c r="W249" s="17">
        <v>2.4390000000000002E-3</v>
      </c>
      <c r="X249" s="17">
        <v>4572</v>
      </c>
      <c r="Y249" s="17">
        <v>0</v>
      </c>
      <c r="Z249" s="17">
        <v>0</v>
      </c>
      <c r="AA249" s="17">
        <v>0.74743999999999999</v>
      </c>
      <c r="AB249" s="17">
        <v>1.2767499999999999E-2</v>
      </c>
      <c r="AC249" s="17">
        <v>8.7518300000000004E-3</v>
      </c>
      <c r="AD249" s="17">
        <v>0.25</v>
      </c>
      <c r="AE249" s="17">
        <v>3042.9</v>
      </c>
    </row>
    <row r="250" spans="1:31">
      <c r="A250" s="17">
        <v>237</v>
      </c>
      <c r="B250" s="19">
        <v>0.44979166666666665</v>
      </c>
      <c r="C250" s="17">
        <v>192.1</v>
      </c>
      <c r="D250" s="17">
        <v>5.4</v>
      </c>
      <c r="E250" s="17">
        <v>6.332E-3</v>
      </c>
      <c r="F250" s="17">
        <v>0.30599999999999999</v>
      </c>
      <c r="G250" s="17">
        <v>9.6475000000000005E-2</v>
      </c>
      <c r="H250" s="17">
        <v>1.0359E-2</v>
      </c>
      <c r="I250" s="17">
        <v>1.5278999999999999E-2</v>
      </c>
      <c r="J250" s="17">
        <v>4.9199999999999999E-3</v>
      </c>
      <c r="K250" s="17">
        <v>0.32201999999999997</v>
      </c>
      <c r="L250" s="17">
        <v>638.70000000000005</v>
      </c>
      <c r="M250" s="17">
        <v>0.51002199999999998</v>
      </c>
      <c r="N250" s="17">
        <v>1270</v>
      </c>
      <c r="O250" s="17">
        <v>0</v>
      </c>
      <c r="P250" s="17">
        <v>0</v>
      </c>
      <c r="Q250" s="17">
        <v>0.46150400000000003</v>
      </c>
      <c r="R250" s="17">
        <v>9.5449999999999997E-3</v>
      </c>
      <c r="S250" s="17">
        <v>1.6143999999999999E-2</v>
      </c>
      <c r="T250" s="17">
        <v>6.5989999999999998E-3</v>
      </c>
      <c r="U250" s="17">
        <v>0.40876099999999999</v>
      </c>
      <c r="V250" s="17">
        <v>907.2</v>
      </c>
      <c r="W250" s="17">
        <v>0.14408000000000001</v>
      </c>
      <c r="X250" s="17">
        <v>1277</v>
      </c>
      <c r="Y250" s="17">
        <v>0</v>
      </c>
      <c r="Z250" s="17">
        <v>0</v>
      </c>
      <c r="AA250" s="17">
        <v>0.62886299999999995</v>
      </c>
      <c r="AB250" s="17">
        <v>2.5581199999999998E-2</v>
      </c>
      <c r="AC250" s="17">
        <v>9.7139400000000008E-3</v>
      </c>
      <c r="AD250" s="17">
        <v>0.25</v>
      </c>
      <c r="AE250" s="17">
        <v>1300.5</v>
      </c>
    </row>
    <row r="251" spans="1:31">
      <c r="A251" s="17">
        <v>238</v>
      </c>
      <c r="B251" s="19">
        <v>0.44984953703703701</v>
      </c>
      <c r="C251" s="17">
        <v>193.2</v>
      </c>
      <c r="D251" s="17">
        <v>5.4</v>
      </c>
      <c r="E251" s="17">
        <v>3.3809999999999999E-3</v>
      </c>
      <c r="F251" s="17">
        <v>0.16400000000000001</v>
      </c>
      <c r="G251" s="17">
        <v>0.28048699999999999</v>
      </c>
      <c r="H251" s="17">
        <v>1.0798E-2</v>
      </c>
      <c r="I251" s="17">
        <v>1.452E-2</v>
      </c>
      <c r="J251" s="17">
        <v>3.722E-3</v>
      </c>
      <c r="K251" s="17">
        <v>0.25634299999999999</v>
      </c>
      <c r="L251" s="17">
        <v>413.8</v>
      </c>
      <c r="M251" s="17">
        <v>0.22674</v>
      </c>
      <c r="N251" s="17">
        <v>7766</v>
      </c>
      <c r="O251" s="17">
        <v>0</v>
      </c>
      <c r="P251" s="17">
        <v>0</v>
      </c>
      <c r="Q251" s="17">
        <v>0.36344900000000002</v>
      </c>
      <c r="R251" s="17">
        <v>1.0717000000000001E-2</v>
      </c>
      <c r="S251" s="17">
        <v>1.6806000000000001E-2</v>
      </c>
      <c r="T251" s="17">
        <v>6.0889999999999998E-3</v>
      </c>
      <c r="U251" s="17">
        <v>0.362321</v>
      </c>
      <c r="V251" s="17">
        <v>899.1</v>
      </c>
      <c r="W251" s="17">
        <v>0.18540999999999999</v>
      </c>
      <c r="X251" s="17">
        <v>1347</v>
      </c>
      <c r="Y251" s="17">
        <v>0</v>
      </c>
      <c r="Z251" s="17">
        <v>0</v>
      </c>
      <c r="AA251" s="17">
        <v>0.55741700000000005</v>
      </c>
      <c r="AB251" s="17">
        <v>9.4197000000000003E-2</v>
      </c>
      <c r="AC251" s="17">
        <v>1.1290400000000001E-2</v>
      </c>
      <c r="AD251" s="17">
        <v>0.25</v>
      </c>
      <c r="AE251" s="17">
        <v>2007.1</v>
      </c>
    </row>
    <row r="252" spans="1:31">
      <c r="A252" s="17">
        <v>239</v>
      </c>
      <c r="B252" s="19">
        <v>0.44990740740740742</v>
      </c>
      <c r="C252" s="17">
        <v>194.5</v>
      </c>
      <c r="D252" s="17">
        <v>5.4</v>
      </c>
      <c r="E252" s="17">
        <v>4.9480000000000001E-3</v>
      </c>
      <c r="F252" s="17">
        <v>0.23899999999999999</v>
      </c>
      <c r="G252" s="17">
        <v>0.10477300000000001</v>
      </c>
      <c r="H252" s="17">
        <v>1.1972E-2</v>
      </c>
      <c r="I252" s="17">
        <v>1.5492000000000001E-2</v>
      </c>
      <c r="J252" s="17">
        <v>3.5200000000000001E-3</v>
      </c>
      <c r="K252" s="17">
        <v>0.227188</v>
      </c>
      <c r="L252" s="17">
        <v>599.20000000000005</v>
      </c>
      <c r="M252" s="17">
        <v>0.59756100000000001</v>
      </c>
      <c r="N252" s="17">
        <v>1703</v>
      </c>
      <c r="O252" s="17">
        <v>0</v>
      </c>
      <c r="P252" s="17">
        <v>0</v>
      </c>
      <c r="Q252" s="17">
        <v>0.33413199999999998</v>
      </c>
      <c r="R252" s="17">
        <v>9.5189999999999997E-3</v>
      </c>
      <c r="S252" s="17">
        <v>1.4482E-2</v>
      </c>
      <c r="T252" s="17">
        <v>4.9639999999999997E-3</v>
      </c>
      <c r="U252" s="17">
        <v>0.34273900000000002</v>
      </c>
      <c r="V252" s="17">
        <v>705.6</v>
      </c>
      <c r="W252" s="17">
        <v>0.59756100000000001</v>
      </c>
      <c r="X252" s="17">
        <v>1281</v>
      </c>
      <c r="Y252" s="17">
        <v>0</v>
      </c>
      <c r="Z252" s="17">
        <v>0</v>
      </c>
      <c r="AA252" s="17">
        <v>0.52729099999999995</v>
      </c>
      <c r="AB252" s="17">
        <v>3.1963600000000002E-2</v>
      </c>
      <c r="AC252" s="17">
        <v>9.6773799999999993E-3</v>
      </c>
      <c r="AD252" s="17">
        <v>0.25</v>
      </c>
      <c r="AE252" s="17">
        <v>1386.2</v>
      </c>
    </row>
    <row r="253" spans="1:31">
      <c r="A253" s="17">
        <v>240</v>
      </c>
      <c r="B253" s="19">
        <v>0.44995370370370374</v>
      </c>
      <c r="C253" s="17">
        <v>194.9</v>
      </c>
      <c r="D253" s="17">
        <v>5.4</v>
      </c>
      <c r="E253" s="17">
        <v>0</v>
      </c>
      <c r="F253" s="17">
        <v>0</v>
      </c>
      <c r="G253" s="17">
        <v>0.27393699999999999</v>
      </c>
      <c r="H253" s="17">
        <v>1.0865E-2</v>
      </c>
      <c r="I253" s="17">
        <v>1.5238E-2</v>
      </c>
      <c r="J253" s="17">
        <v>4.3740000000000003E-3</v>
      </c>
      <c r="K253" s="17">
        <v>0.28700999999999999</v>
      </c>
      <c r="L253" s="17">
        <v>204.1</v>
      </c>
      <c r="M253" s="17">
        <v>8.5099999999999995E-2</v>
      </c>
      <c r="N253" s="17">
        <v>0</v>
      </c>
      <c r="O253" s="17">
        <v>0</v>
      </c>
      <c r="P253" s="17">
        <v>0</v>
      </c>
      <c r="Q253" s="17">
        <v>0.53942900000000005</v>
      </c>
      <c r="R253" s="17">
        <v>8.5850000000000006E-3</v>
      </c>
      <c r="S253" s="17">
        <v>1.6785999999999999E-2</v>
      </c>
      <c r="T253" s="17">
        <v>8.2019999999999992E-3</v>
      </c>
      <c r="U253" s="17">
        <v>0.48859599999999997</v>
      </c>
      <c r="V253" s="17">
        <v>723.8</v>
      </c>
      <c r="W253" s="17">
        <v>2.4390000000000002E-3</v>
      </c>
      <c r="X253" s="17">
        <v>2193</v>
      </c>
      <c r="Y253" s="17">
        <v>0</v>
      </c>
      <c r="Z253" s="17">
        <v>0</v>
      </c>
    </row>
    <row r="254" spans="1:31">
      <c r="A254" s="17">
        <v>241</v>
      </c>
      <c r="B254" s="19">
        <v>0.45001157407407405</v>
      </c>
      <c r="C254" s="17">
        <v>195.8</v>
      </c>
      <c r="D254" s="17">
        <v>5.4</v>
      </c>
      <c r="E254" s="17">
        <v>0</v>
      </c>
      <c r="F254" s="17">
        <v>0</v>
      </c>
      <c r="G254" s="17">
        <v>9.4358999999999998E-2</v>
      </c>
      <c r="H254" s="17">
        <v>1.1178E-2</v>
      </c>
      <c r="I254" s="17">
        <v>1.5782999999999998E-2</v>
      </c>
      <c r="J254" s="17">
        <v>4.6049999999999997E-3</v>
      </c>
      <c r="K254" s="17">
        <v>0.29178399999999999</v>
      </c>
      <c r="L254" s="17">
        <v>840.3</v>
      </c>
      <c r="M254" s="17">
        <v>0.59756100000000001</v>
      </c>
      <c r="N254" s="17">
        <v>0</v>
      </c>
      <c r="O254" s="17">
        <v>0</v>
      </c>
      <c r="P254" s="17">
        <v>0</v>
      </c>
      <c r="Q254" s="17">
        <v>0.34829399999999999</v>
      </c>
      <c r="R254" s="17">
        <v>1.2467000000000001E-2</v>
      </c>
      <c r="S254" s="17">
        <v>1.7219000000000002E-2</v>
      </c>
      <c r="T254" s="17">
        <v>4.7530000000000003E-3</v>
      </c>
      <c r="U254" s="17">
        <v>0.276009</v>
      </c>
      <c r="V254" s="17">
        <v>556.6</v>
      </c>
      <c r="W254" s="17">
        <v>0.59756100000000001</v>
      </c>
      <c r="X254" s="17">
        <v>1714</v>
      </c>
      <c r="Y254" s="17">
        <v>0</v>
      </c>
      <c r="Z254" s="17">
        <v>0</v>
      </c>
    </row>
    <row r="255" spans="1:31">
      <c r="A255" s="17">
        <v>242</v>
      </c>
      <c r="B255" s="19">
        <v>0.45006944444444441</v>
      </c>
      <c r="C255" s="17">
        <v>197.4</v>
      </c>
      <c r="D255" s="17">
        <v>5.4</v>
      </c>
      <c r="E255" s="17">
        <v>4.7689999999999998E-3</v>
      </c>
      <c r="F255" s="17">
        <v>0.23100000000000001</v>
      </c>
      <c r="G255" s="17">
        <v>0.57842700000000002</v>
      </c>
      <c r="H255" s="17">
        <v>1.0321E-2</v>
      </c>
      <c r="I255" s="17">
        <v>1.8943999999999999E-2</v>
      </c>
      <c r="J255" s="17">
        <v>8.6219999999999995E-3</v>
      </c>
      <c r="K255" s="17">
        <v>0.45516299999999998</v>
      </c>
      <c r="L255" s="17">
        <v>453.3</v>
      </c>
      <c r="M255" s="17">
        <v>2.4390000000000002E-3</v>
      </c>
      <c r="N255" s="17">
        <v>1947</v>
      </c>
      <c r="O255" s="17">
        <v>0</v>
      </c>
      <c r="P255" s="17">
        <v>0</v>
      </c>
      <c r="Q255" s="17">
        <v>0.471663</v>
      </c>
      <c r="R255" s="17">
        <v>8.9420000000000003E-3</v>
      </c>
      <c r="S255" s="17">
        <v>1.5820000000000001E-2</v>
      </c>
      <c r="T255" s="17">
        <v>6.8780000000000004E-3</v>
      </c>
      <c r="U255" s="17">
        <v>0.43478</v>
      </c>
      <c r="V255" s="17">
        <v>633.6</v>
      </c>
      <c r="W255" s="17">
        <v>2.4390000000000002E-3</v>
      </c>
      <c r="X255" s="17">
        <v>1454</v>
      </c>
      <c r="Y255" s="17">
        <v>0</v>
      </c>
      <c r="Z255" s="17">
        <v>0</v>
      </c>
      <c r="AA255" s="17">
        <v>0.66889200000000004</v>
      </c>
      <c r="AB255" s="17">
        <v>2.7762800000000001E-2</v>
      </c>
      <c r="AC255" s="17">
        <v>9.1327100000000005E-3</v>
      </c>
      <c r="AD255" s="17">
        <v>0.25</v>
      </c>
      <c r="AE255" s="17">
        <v>1832.3</v>
      </c>
    </row>
    <row r="256" spans="1:31">
      <c r="A256" s="17">
        <v>243</v>
      </c>
      <c r="B256" s="19">
        <v>0.45012731481481483</v>
      </c>
      <c r="C256" s="17">
        <v>198.7</v>
      </c>
      <c r="D256" s="17">
        <v>5.4</v>
      </c>
      <c r="E256" s="17">
        <v>4.2960000000000003E-3</v>
      </c>
      <c r="F256" s="17">
        <v>0.20799999999999999</v>
      </c>
      <c r="G256" s="17">
        <v>0.52066800000000002</v>
      </c>
      <c r="H256" s="17">
        <v>9.7249999999999993E-3</v>
      </c>
      <c r="I256" s="17">
        <v>1.6267E-2</v>
      </c>
      <c r="J256" s="17">
        <v>6.5420000000000001E-3</v>
      </c>
      <c r="K256" s="17">
        <v>0.40218799999999999</v>
      </c>
      <c r="L256" s="17">
        <v>620.5</v>
      </c>
      <c r="M256" s="17">
        <v>0.24740500000000001</v>
      </c>
      <c r="N256" s="17">
        <v>3716</v>
      </c>
      <c r="O256" s="17">
        <v>0</v>
      </c>
      <c r="P256" s="17">
        <v>0</v>
      </c>
      <c r="Q256" s="17">
        <v>0.258386</v>
      </c>
      <c r="R256" s="17">
        <v>9.9839999999999998E-3</v>
      </c>
      <c r="S256" s="17">
        <v>1.4241E-2</v>
      </c>
      <c r="T256" s="17">
        <v>4.2570000000000004E-3</v>
      </c>
      <c r="U256" s="17">
        <v>0.29893900000000001</v>
      </c>
      <c r="V256" s="17">
        <v>586</v>
      </c>
      <c r="W256" s="17">
        <v>0.59756100000000001</v>
      </c>
      <c r="X256" s="17">
        <v>6078</v>
      </c>
      <c r="Y256" s="17">
        <v>0</v>
      </c>
      <c r="Z256" s="17">
        <v>0</v>
      </c>
      <c r="AA256" s="17">
        <v>0.45990599999999998</v>
      </c>
      <c r="AB256" s="17">
        <v>6.9432300000000002E-2</v>
      </c>
      <c r="AC256" s="17">
        <v>1.02795E-2</v>
      </c>
      <c r="AD256" s="17">
        <v>0.25</v>
      </c>
      <c r="AE256" s="17">
        <v>1338.6</v>
      </c>
    </row>
    <row r="257" spans="1:31">
      <c r="A257" s="17">
        <v>244</v>
      </c>
      <c r="B257" s="19">
        <v>0.45018518518518519</v>
      </c>
      <c r="C257" s="17">
        <v>199.4</v>
      </c>
      <c r="D257" s="17">
        <v>5.4</v>
      </c>
      <c r="E257" s="17">
        <v>0</v>
      </c>
      <c r="F257" s="17">
        <v>0</v>
      </c>
      <c r="G257" s="17">
        <v>0.215531</v>
      </c>
      <c r="H257" s="17">
        <v>9.2800000000000001E-3</v>
      </c>
      <c r="I257" s="17">
        <v>1.325E-2</v>
      </c>
      <c r="J257" s="17">
        <v>3.9699999999999996E-3</v>
      </c>
      <c r="K257" s="17">
        <v>0.299595</v>
      </c>
      <c r="L257" s="17">
        <v>954.8</v>
      </c>
      <c r="M257" s="17">
        <v>0.54345900000000003</v>
      </c>
      <c r="N257" s="17">
        <v>0</v>
      </c>
      <c r="O257" s="17">
        <v>0</v>
      </c>
      <c r="P257" s="17">
        <v>0</v>
      </c>
      <c r="Q257" s="17">
        <v>0.40205400000000002</v>
      </c>
      <c r="R257" s="17">
        <v>8.4320000000000003E-3</v>
      </c>
      <c r="S257" s="17">
        <v>1.5174999999999999E-2</v>
      </c>
      <c r="T257" s="17">
        <v>6.7429999999999999E-3</v>
      </c>
      <c r="U257" s="17">
        <v>0.44436300000000001</v>
      </c>
      <c r="V257" s="17">
        <v>649.9</v>
      </c>
      <c r="W257" s="17">
        <v>0.59756100000000001</v>
      </c>
      <c r="X257" s="17">
        <v>4138</v>
      </c>
      <c r="Y257" s="17">
        <v>0</v>
      </c>
      <c r="Z257" s="17">
        <v>0</v>
      </c>
    </row>
    <row r="258" spans="1:31">
      <c r="A258" s="17">
        <v>245</v>
      </c>
      <c r="B258" s="19">
        <v>0.45023148148148145</v>
      </c>
      <c r="C258" s="17">
        <v>200</v>
      </c>
      <c r="D258" s="17">
        <v>5.4</v>
      </c>
      <c r="E258" s="17">
        <v>0</v>
      </c>
      <c r="F258" s="17">
        <v>0</v>
      </c>
      <c r="G258" s="17">
        <v>0.38644499999999998</v>
      </c>
      <c r="H258" s="17">
        <v>1.1509E-2</v>
      </c>
      <c r="I258" s="17">
        <v>1.7471E-2</v>
      </c>
      <c r="J258" s="17">
        <v>5.9620000000000003E-3</v>
      </c>
      <c r="K258" s="17">
        <v>0.34123500000000001</v>
      </c>
      <c r="L258" s="17">
        <v>500.9</v>
      </c>
      <c r="M258" s="17">
        <v>0.435255</v>
      </c>
      <c r="N258" s="17">
        <v>0</v>
      </c>
      <c r="O258" s="17">
        <v>0</v>
      </c>
      <c r="P258" s="17">
        <v>0</v>
      </c>
      <c r="Q258" s="17">
        <v>0.21193999999999999</v>
      </c>
      <c r="R258" s="17">
        <v>9.3760000000000007E-3</v>
      </c>
      <c r="S258" s="17">
        <v>1.4811E-2</v>
      </c>
      <c r="T258" s="17">
        <v>5.4349999999999997E-3</v>
      </c>
      <c r="U258" s="17">
        <v>0.36696400000000001</v>
      </c>
      <c r="V258" s="17">
        <v>453.3</v>
      </c>
      <c r="W258" s="17">
        <v>0.22674</v>
      </c>
      <c r="X258" s="17">
        <v>1347</v>
      </c>
      <c r="Y258" s="17">
        <v>0</v>
      </c>
      <c r="Z258" s="17">
        <v>0</v>
      </c>
    </row>
    <row r="259" spans="1:31">
      <c r="A259" s="17">
        <v>246</v>
      </c>
      <c r="B259" s="19">
        <v>0.45028935185185182</v>
      </c>
      <c r="C259" s="17">
        <v>201.6</v>
      </c>
      <c r="D259" s="17">
        <v>5.4</v>
      </c>
      <c r="E259" s="17">
        <v>3.7230000000000002E-3</v>
      </c>
      <c r="F259" s="17">
        <v>0.18</v>
      </c>
      <c r="G259" s="17">
        <v>0.55436700000000005</v>
      </c>
      <c r="H259" s="17">
        <v>5.7130000000000002E-3</v>
      </c>
      <c r="I259" s="17">
        <v>1.4874999999999999E-2</v>
      </c>
      <c r="J259" s="17">
        <v>9.162E-3</v>
      </c>
      <c r="K259" s="17">
        <v>0.61591799999999997</v>
      </c>
      <c r="L259" s="17">
        <v>458.3</v>
      </c>
      <c r="M259" s="17">
        <v>2.4390000000000002E-3</v>
      </c>
      <c r="N259" s="17">
        <v>1379</v>
      </c>
      <c r="O259" s="17">
        <v>0</v>
      </c>
      <c r="P259" s="17">
        <v>0</v>
      </c>
      <c r="Q259" s="17">
        <v>0.39104899999999998</v>
      </c>
      <c r="R259" s="17">
        <v>1.0054E-2</v>
      </c>
      <c r="S259" s="17">
        <v>1.5074000000000001E-2</v>
      </c>
      <c r="T259" s="17">
        <v>5.0200000000000002E-3</v>
      </c>
      <c r="U259" s="17">
        <v>0.33303500000000003</v>
      </c>
      <c r="V259" s="17">
        <v>569.79999999999995</v>
      </c>
      <c r="W259" s="17">
        <v>0.59756100000000001</v>
      </c>
      <c r="X259" s="17">
        <v>0</v>
      </c>
      <c r="Y259" s="17">
        <v>0</v>
      </c>
      <c r="Z259" s="17">
        <v>0</v>
      </c>
      <c r="AA259" s="17">
        <v>0.51236199999999998</v>
      </c>
      <c r="AB259" s="17">
        <v>2.0043100000000001E-2</v>
      </c>
      <c r="AC259" s="17">
        <v>1.0154399999999999E-2</v>
      </c>
      <c r="AD259" s="17">
        <v>0.25</v>
      </c>
      <c r="AE259" s="17">
        <v>1812.2</v>
      </c>
    </row>
    <row r="260" spans="1:31">
      <c r="A260" s="17">
        <v>247</v>
      </c>
      <c r="B260" s="19">
        <v>0.45034722222222223</v>
      </c>
      <c r="C260" s="17">
        <v>201.1</v>
      </c>
      <c r="D260" s="17">
        <v>5.4</v>
      </c>
      <c r="E260" s="17">
        <v>5.2810000000000001E-3</v>
      </c>
      <c r="F260" s="17">
        <v>0.25600000000000001</v>
      </c>
      <c r="G260" s="17">
        <v>8.0645999999999995E-2</v>
      </c>
      <c r="H260" s="17">
        <v>9.8639999999999995E-3</v>
      </c>
      <c r="I260" s="17">
        <v>1.4637000000000001E-2</v>
      </c>
      <c r="J260" s="17">
        <v>4.7730000000000003E-3</v>
      </c>
      <c r="K260" s="17">
        <v>0.32607700000000001</v>
      </c>
      <c r="L260" s="17">
        <v>638.70000000000005</v>
      </c>
      <c r="M260" s="17">
        <v>0.59756100000000001</v>
      </c>
      <c r="N260" s="17">
        <v>12734</v>
      </c>
      <c r="O260" s="17">
        <v>0</v>
      </c>
      <c r="P260" s="17">
        <v>0</v>
      </c>
      <c r="Q260" s="17">
        <v>0.54134199999999999</v>
      </c>
      <c r="R260" s="17">
        <v>9.7590000000000003E-3</v>
      </c>
      <c r="S260" s="17">
        <v>1.6816000000000001E-2</v>
      </c>
      <c r="T260" s="17">
        <v>7.0569999999999999E-3</v>
      </c>
      <c r="U260" s="17">
        <v>0.41964499999999999</v>
      </c>
      <c r="V260" s="17">
        <v>556.6</v>
      </c>
      <c r="W260" s="17">
        <v>2.4390000000000002E-3</v>
      </c>
      <c r="X260" s="17">
        <v>18756</v>
      </c>
      <c r="Y260" s="17">
        <v>0</v>
      </c>
      <c r="Z260" s="17">
        <v>0</v>
      </c>
      <c r="AA260" s="17">
        <v>0.64560700000000004</v>
      </c>
      <c r="AB260" s="17">
        <v>0.20834</v>
      </c>
      <c r="AC260" s="17">
        <v>1.12295E-2</v>
      </c>
      <c r="AD260" s="17">
        <v>0.25</v>
      </c>
      <c r="AE260" s="17">
        <v>1300.5</v>
      </c>
    </row>
    <row r="261" spans="1:31">
      <c r="A261" s="17">
        <v>248</v>
      </c>
      <c r="B261" s="19">
        <v>0.45040509259259259</v>
      </c>
      <c r="C261" s="17">
        <v>200.5</v>
      </c>
      <c r="D261" s="17">
        <v>5.4</v>
      </c>
      <c r="E261" s="17">
        <v>0</v>
      </c>
      <c r="F261" s="17">
        <v>0</v>
      </c>
      <c r="G261" s="17">
        <v>0.201879</v>
      </c>
      <c r="H261" s="17">
        <v>8.8889999999999993E-3</v>
      </c>
      <c r="I261" s="17">
        <v>1.4022E-2</v>
      </c>
      <c r="J261" s="17">
        <v>5.1339999999999997E-3</v>
      </c>
      <c r="K261" s="17">
        <v>0.36609700000000001</v>
      </c>
      <c r="L261" s="17">
        <v>1195.9000000000001</v>
      </c>
      <c r="M261" s="17">
        <v>2.4390000000000002E-3</v>
      </c>
      <c r="N261" s="17">
        <v>0</v>
      </c>
      <c r="O261" s="17">
        <v>0</v>
      </c>
      <c r="P261" s="17">
        <v>0</v>
      </c>
      <c r="Q261" s="17">
        <v>0.218194</v>
      </c>
      <c r="R261" s="17">
        <v>1.0840000000000001E-2</v>
      </c>
      <c r="S261" s="17">
        <v>1.5084999999999999E-2</v>
      </c>
      <c r="T261" s="17">
        <v>4.2449999999999996E-3</v>
      </c>
      <c r="U261" s="17">
        <v>0.28141699999999997</v>
      </c>
      <c r="V261" s="17">
        <v>392.5</v>
      </c>
      <c r="W261" s="17">
        <v>2.4390000000000002E-3</v>
      </c>
      <c r="X261" s="17">
        <v>2978</v>
      </c>
      <c r="Y261" s="17">
        <v>0</v>
      </c>
      <c r="Z261" s="17">
        <v>0</v>
      </c>
    </row>
    <row r="262" spans="1:31">
      <c r="A262" s="17">
        <v>249</v>
      </c>
      <c r="B262" s="19">
        <v>0.45045138888888886</v>
      </c>
      <c r="C262" s="17">
        <v>200.3</v>
      </c>
      <c r="D262" s="17">
        <v>5.4</v>
      </c>
      <c r="E262" s="17">
        <v>0</v>
      </c>
      <c r="F262" s="17">
        <v>0</v>
      </c>
      <c r="G262" s="17">
        <v>0.218277</v>
      </c>
      <c r="H262" s="17">
        <v>9.9380000000000007E-3</v>
      </c>
      <c r="I262" s="17">
        <v>1.3668E-2</v>
      </c>
      <c r="J262" s="17">
        <v>3.7290000000000001E-3</v>
      </c>
      <c r="K262" s="17">
        <v>0.27285900000000002</v>
      </c>
      <c r="L262" s="17">
        <v>500.9</v>
      </c>
      <c r="M262" s="17">
        <v>0.28084199999999998</v>
      </c>
      <c r="N262" s="17">
        <v>0</v>
      </c>
      <c r="O262" s="17">
        <v>0</v>
      </c>
      <c r="P262" s="17">
        <v>0</v>
      </c>
      <c r="Q262" s="17">
        <v>0.27759400000000001</v>
      </c>
      <c r="R262" s="17">
        <v>9.9500000000000005E-3</v>
      </c>
      <c r="S262" s="17">
        <v>1.4393E-2</v>
      </c>
      <c r="T262" s="17">
        <v>4.4429999999999999E-3</v>
      </c>
      <c r="U262" s="17">
        <v>0.30870900000000001</v>
      </c>
      <c r="V262" s="17">
        <v>479.6</v>
      </c>
      <c r="W262" s="17">
        <v>0.23161899999999999</v>
      </c>
      <c r="X262" s="17">
        <v>12745</v>
      </c>
      <c r="Y262" s="17">
        <v>0</v>
      </c>
      <c r="Z262" s="17">
        <v>0</v>
      </c>
    </row>
    <row r="263" spans="1:31">
      <c r="A263" s="17">
        <v>250</v>
      </c>
      <c r="B263" s="19">
        <v>0.45050925925925928</v>
      </c>
      <c r="C263" s="17">
        <v>200.2</v>
      </c>
      <c r="D263" s="17">
        <v>5.4</v>
      </c>
      <c r="E263" s="17">
        <v>5.3660000000000001E-3</v>
      </c>
      <c r="F263" s="17">
        <v>0.26</v>
      </c>
      <c r="G263" s="17">
        <v>0.50593500000000002</v>
      </c>
      <c r="H263" s="17">
        <v>1.1766E-2</v>
      </c>
      <c r="I263" s="17">
        <v>1.7596000000000001E-2</v>
      </c>
      <c r="J263" s="17">
        <v>5.8300000000000001E-3</v>
      </c>
      <c r="K263" s="17">
        <v>0.33131500000000003</v>
      </c>
      <c r="L263" s="17">
        <v>559.70000000000005</v>
      </c>
      <c r="M263" s="17">
        <v>0.51002199999999998</v>
      </c>
      <c r="N263" s="17">
        <v>2972</v>
      </c>
      <c r="O263" s="17">
        <v>0</v>
      </c>
      <c r="P263" s="17">
        <v>0</v>
      </c>
      <c r="Q263" s="17">
        <v>0.344586</v>
      </c>
      <c r="R263" s="17">
        <v>8.5470000000000008E-3</v>
      </c>
      <c r="S263" s="17">
        <v>1.4385E-2</v>
      </c>
      <c r="T263" s="17">
        <v>5.8389999999999996E-3</v>
      </c>
      <c r="U263" s="17">
        <v>0.40588000000000002</v>
      </c>
      <c r="V263" s="17">
        <v>628.6</v>
      </c>
      <c r="W263" s="17">
        <v>2.4390000000000002E-3</v>
      </c>
      <c r="X263" s="17">
        <v>0</v>
      </c>
      <c r="Y263" s="17">
        <v>0</v>
      </c>
      <c r="Z263" s="17">
        <v>0</v>
      </c>
      <c r="AA263" s="17">
        <v>0.62443099999999996</v>
      </c>
      <c r="AB263" s="17">
        <v>5.1081099999999997E-2</v>
      </c>
      <c r="AC263" s="17">
        <v>8.8448199999999998E-3</v>
      </c>
      <c r="AD263" s="17">
        <v>0.25</v>
      </c>
      <c r="AE263" s="17">
        <v>1483.9</v>
      </c>
    </row>
    <row r="264" spans="1:31">
      <c r="A264" s="17">
        <v>251</v>
      </c>
      <c r="B264" s="19">
        <v>0.45056712962962964</v>
      </c>
      <c r="C264" s="17">
        <v>199.4</v>
      </c>
      <c r="D264" s="17">
        <v>5.4</v>
      </c>
      <c r="E264" s="17">
        <v>2.9810000000000001E-3</v>
      </c>
      <c r="F264" s="17">
        <v>0.14399999999999999</v>
      </c>
      <c r="G264" s="17">
        <v>0.42260700000000001</v>
      </c>
      <c r="H264" s="17">
        <v>1.0212000000000001E-2</v>
      </c>
      <c r="I264" s="17">
        <v>1.7100000000000001E-2</v>
      </c>
      <c r="J264" s="17">
        <v>6.888E-3</v>
      </c>
      <c r="K264" s="17">
        <v>0.40282200000000001</v>
      </c>
      <c r="L264" s="17">
        <v>368.1</v>
      </c>
      <c r="M264" s="17">
        <v>2.4390000000000002E-3</v>
      </c>
      <c r="N264" s="17">
        <v>4533</v>
      </c>
      <c r="O264" s="17">
        <v>0</v>
      </c>
      <c r="P264" s="17">
        <v>0</v>
      </c>
      <c r="Q264" s="17">
        <v>0.25933299999999998</v>
      </c>
      <c r="R264" s="17">
        <v>9.7929999999999996E-3</v>
      </c>
      <c r="S264" s="17">
        <v>1.4903E-2</v>
      </c>
      <c r="T264" s="17">
        <v>5.11E-3</v>
      </c>
      <c r="U264" s="17">
        <v>0.34287899999999999</v>
      </c>
      <c r="V264" s="17">
        <v>535.29999999999995</v>
      </c>
      <c r="W264" s="17">
        <v>0.59756100000000001</v>
      </c>
      <c r="X264" s="17">
        <v>991</v>
      </c>
      <c r="Y264" s="17">
        <v>0</v>
      </c>
      <c r="Z264" s="17">
        <v>0</v>
      </c>
      <c r="AA264" s="17">
        <v>0.52750699999999995</v>
      </c>
      <c r="AB264" s="17">
        <v>5.1232199999999999E-2</v>
      </c>
      <c r="AC264" s="17">
        <v>1.00546E-2</v>
      </c>
      <c r="AD264" s="17">
        <v>0.25</v>
      </c>
      <c r="AE264" s="17">
        <v>2256.1</v>
      </c>
    </row>
    <row r="265" spans="1:31">
      <c r="A265" s="17">
        <v>252</v>
      </c>
      <c r="B265" s="19">
        <v>0.450625</v>
      </c>
      <c r="C265" s="17">
        <v>198.7</v>
      </c>
      <c r="D265" s="17">
        <v>5.4</v>
      </c>
      <c r="E265" s="17">
        <v>7.5230000000000002E-3</v>
      </c>
      <c r="F265" s="17">
        <v>0.36399999999999999</v>
      </c>
      <c r="G265" s="17">
        <v>0.42001899999999998</v>
      </c>
      <c r="H265" s="17">
        <v>9.4739999999999998E-3</v>
      </c>
      <c r="I265" s="17">
        <v>1.5802E-2</v>
      </c>
      <c r="J265" s="17">
        <v>6.3280000000000003E-3</v>
      </c>
      <c r="K265" s="17">
        <v>0.400474</v>
      </c>
      <c r="L265" s="17">
        <v>827.1</v>
      </c>
      <c r="M265" s="17">
        <v>0.59756100000000001</v>
      </c>
      <c r="N265" s="17">
        <v>7415</v>
      </c>
      <c r="O265" s="17">
        <v>0</v>
      </c>
      <c r="P265" s="17">
        <v>0</v>
      </c>
      <c r="Q265" s="17">
        <v>0.36024099999999998</v>
      </c>
      <c r="R265" s="17">
        <v>7.4419999999999998E-3</v>
      </c>
      <c r="S265" s="17">
        <v>1.324E-2</v>
      </c>
      <c r="T265" s="17">
        <v>5.7980000000000002E-3</v>
      </c>
      <c r="U265" s="17">
        <v>0.43790299999999999</v>
      </c>
      <c r="V265" s="17">
        <v>994.3</v>
      </c>
      <c r="W265" s="17">
        <v>0.59756100000000001</v>
      </c>
      <c r="X265" s="17">
        <v>1172</v>
      </c>
      <c r="Y265" s="17">
        <v>0</v>
      </c>
      <c r="Z265" s="17">
        <v>0</v>
      </c>
      <c r="AA265" s="17">
        <v>0.67369599999999996</v>
      </c>
      <c r="AB265" s="17">
        <v>0.165604</v>
      </c>
      <c r="AC265" s="17">
        <v>8.4022899999999998E-3</v>
      </c>
      <c r="AD265" s="17">
        <v>0.25</v>
      </c>
      <c r="AE265" s="17">
        <v>1004.2</v>
      </c>
    </row>
    <row r="266" spans="1:31">
      <c r="A266" s="17">
        <v>253</v>
      </c>
      <c r="B266" s="19">
        <v>0.45068287037037041</v>
      </c>
      <c r="C266" s="17">
        <v>197.2</v>
      </c>
      <c r="D266" s="17">
        <v>5.4</v>
      </c>
      <c r="E266" s="17">
        <v>0</v>
      </c>
      <c r="F266" s="17">
        <v>0</v>
      </c>
      <c r="G266" s="17">
        <v>0.45161699999999999</v>
      </c>
      <c r="H266" s="17">
        <v>1.1863E-2</v>
      </c>
      <c r="I266" s="17">
        <v>1.8187999999999999E-2</v>
      </c>
      <c r="J266" s="17">
        <v>6.3239999999999998E-3</v>
      </c>
      <c r="K266" s="17">
        <v>0.347717</v>
      </c>
      <c r="L266" s="17">
        <v>251.7</v>
      </c>
      <c r="M266" s="17">
        <v>0.14408000000000001</v>
      </c>
      <c r="N266" s="17">
        <v>0</v>
      </c>
      <c r="O266" s="17">
        <v>0</v>
      </c>
      <c r="P266" s="17">
        <v>0</v>
      </c>
      <c r="Q266" s="17">
        <v>0.19178600000000001</v>
      </c>
      <c r="R266" s="17">
        <v>9.7820000000000008E-3</v>
      </c>
      <c r="S266" s="17">
        <v>1.389E-2</v>
      </c>
      <c r="T266" s="17">
        <v>4.1079999999999997E-3</v>
      </c>
      <c r="U266" s="17">
        <v>0.29577100000000001</v>
      </c>
      <c r="V266" s="17">
        <v>758.2</v>
      </c>
      <c r="W266" s="17">
        <v>2.4390000000000002E-3</v>
      </c>
      <c r="X266" s="17">
        <v>2099</v>
      </c>
      <c r="Y266" s="17">
        <v>0</v>
      </c>
      <c r="Z266" s="17">
        <v>0</v>
      </c>
    </row>
    <row r="267" spans="1:31">
      <c r="A267" s="17">
        <v>254</v>
      </c>
      <c r="B267" s="19">
        <v>0.45074074074074072</v>
      </c>
      <c r="C267" s="17">
        <v>196.5</v>
      </c>
      <c r="D267" s="17">
        <v>5.4</v>
      </c>
      <c r="E267" s="17">
        <v>4.8040000000000001E-3</v>
      </c>
      <c r="F267" s="17">
        <v>0.23200000000000001</v>
      </c>
      <c r="G267" s="17">
        <v>0.191247</v>
      </c>
      <c r="H267" s="17">
        <v>1.0097E-2</v>
      </c>
      <c r="I267" s="17">
        <v>1.4166E-2</v>
      </c>
      <c r="J267" s="17">
        <v>4.0689999999999997E-3</v>
      </c>
      <c r="K267" s="17">
        <v>0.28724499999999997</v>
      </c>
      <c r="L267" s="17">
        <v>620.5</v>
      </c>
      <c r="M267" s="17">
        <v>0.14408000000000001</v>
      </c>
      <c r="N267" s="17">
        <v>9681</v>
      </c>
      <c r="O267" s="17">
        <v>0</v>
      </c>
      <c r="P267" s="17">
        <v>0</v>
      </c>
      <c r="Q267" s="17">
        <v>0.40948499999999999</v>
      </c>
      <c r="R267" s="17">
        <v>9.3779999999999992E-3</v>
      </c>
      <c r="S267" s="17">
        <v>1.4921E-2</v>
      </c>
      <c r="T267" s="17">
        <v>5.5430000000000002E-3</v>
      </c>
      <c r="U267" s="17">
        <v>0.371502</v>
      </c>
      <c r="V267" s="17">
        <v>684.3</v>
      </c>
      <c r="W267" s="17">
        <v>0.45591999999999999</v>
      </c>
      <c r="X267" s="17">
        <v>4679</v>
      </c>
      <c r="Y267" s="17">
        <v>0</v>
      </c>
      <c r="Z267" s="17">
        <v>0</v>
      </c>
      <c r="AA267" s="17">
        <v>0.57154199999999999</v>
      </c>
      <c r="AB267" s="17">
        <v>0.162747</v>
      </c>
      <c r="AC267" s="17">
        <v>1.0279699999999999E-2</v>
      </c>
      <c r="AD267" s="17">
        <v>0.25</v>
      </c>
      <c r="AE267" s="17">
        <v>1338.6</v>
      </c>
    </row>
    <row r="268" spans="1:31">
      <c r="A268" s="17">
        <v>255</v>
      </c>
      <c r="B268" s="19">
        <v>0.45078703703703704</v>
      </c>
      <c r="C268" s="17">
        <v>195.4</v>
      </c>
      <c r="D268" s="17">
        <v>5.4</v>
      </c>
      <c r="E268" s="17">
        <v>9.0609999999999996E-3</v>
      </c>
      <c r="F268" s="17">
        <v>0.438</v>
      </c>
      <c r="G268" s="17">
        <v>0.116248</v>
      </c>
      <c r="H268" s="17">
        <v>1.1091E-2</v>
      </c>
      <c r="I268" s="17">
        <v>1.5063E-2</v>
      </c>
      <c r="J268" s="17">
        <v>3.9719999999999998E-3</v>
      </c>
      <c r="K268" s="17">
        <v>0.26369300000000001</v>
      </c>
      <c r="L268" s="17">
        <v>891</v>
      </c>
      <c r="M268" s="17">
        <v>8.9978000000000002E-2</v>
      </c>
      <c r="N268" s="17">
        <v>1020</v>
      </c>
      <c r="O268" s="17">
        <v>0</v>
      </c>
      <c r="P268" s="17">
        <v>0</v>
      </c>
      <c r="Q268" s="17">
        <v>0.194079</v>
      </c>
      <c r="R268" s="17">
        <v>8.286E-3</v>
      </c>
      <c r="S268" s="17">
        <v>1.4298999999999999E-2</v>
      </c>
      <c r="T268" s="17">
        <v>6.0140000000000002E-3</v>
      </c>
      <c r="U268" s="17">
        <v>0.42056700000000002</v>
      </c>
      <c r="V268" s="17">
        <v>1195.9000000000001</v>
      </c>
      <c r="W268" s="17">
        <v>5.4539999999999996E-3</v>
      </c>
      <c r="X268" s="17">
        <v>0</v>
      </c>
      <c r="Y268" s="17">
        <v>0</v>
      </c>
      <c r="Z268" s="17">
        <v>0</v>
      </c>
      <c r="AA268" s="17">
        <v>0.64702599999999999</v>
      </c>
      <c r="AB268" s="17">
        <v>2.8573399999999999E-2</v>
      </c>
      <c r="AC268" s="17">
        <v>8.4574100000000003E-3</v>
      </c>
      <c r="AD268" s="17">
        <v>0.25</v>
      </c>
      <c r="AE268" s="17">
        <v>932.2</v>
      </c>
    </row>
    <row r="269" spans="1:31">
      <c r="A269" s="17">
        <v>256</v>
      </c>
      <c r="B269" s="19">
        <v>0.4508449074074074</v>
      </c>
      <c r="C269" s="17">
        <v>194.3</v>
      </c>
      <c r="D269" s="17">
        <v>5.4</v>
      </c>
      <c r="E269" s="17">
        <v>0</v>
      </c>
      <c r="F269" s="17">
        <v>0</v>
      </c>
      <c r="G269" s="17">
        <v>0.34771000000000002</v>
      </c>
      <c r="H269" s="17">
        <v>8.1460000000000005E-3</v>
      </c>
      <c r="I269" s="17">
        <v>1.4907999999999999E-2</v>
      </c>
      <c r="J269" s="17">
        <v>6.7619999999999998E-3</v>
      </c>
      <c r="K269" s="17">
        <v>0.45356800000000003</v>
      </c>
      <c r="L269" s="17">
        <v>445.2</v>
      </c>
      <c r="M269" s="17">
        <v>2.4390000000000002E-3</v>
      </c>
      <c r="N269" s="17">
        <v>0</v>
      </c>
      <c r="O269" s="17">
        <v>0</v>
      </c>
      <c r="P269" s="17">
        <v>0</v>
      </c>
      <c r="Q269" s="17">
        <v>0.24631800000000001</v>
      </c>
      <c r="R269" s="17">
        <v>1.0127000000000001E-2</v>
      </c>
      <c r="S269" s="17">
        <v>1.5171E-2</v>
      </c>
      <c r="T269" s="17">
        <v>5.0439999999999999E-3</v>
      </c>
      <c r="U269" s="17">
        <v>0.33246500000000001</v>
      </c>
      <c r="V269" s="17">
        <v>604.20000000000005</v>
      </c>
      <c r="W269" s="17">
        <v>0.59756100000000001</v>
      </c>
      <c r="X269" s="17">
        <v>0</v>
      </c>
      <c r="Y269" s="17">
        <v>0</v>
      </c>
      <c r="Z269" s="17">
        <v>0</v>
      </c>
    </row>
    <row r="270" spans="1:31">
      <c r="A270" s="17">
        <v>257</v>
      </c>
      <c r="B270" s="19">
        <v>0.45090277777777782</v>
      </c>
      <c r="C270" s="17">
        <v>194</v>
      </c>
      <c r="D270" s="17">
        <v>5.4</v>
      </c>
      <c r="E270" s="17">
        <v>0</v>
      </c>
      <c r="F270" s="17">
        <v>0</v>
      </c>
      <c r="G270" s="17">
        <v>0.26478800000000002</v>
      </c>
      <c r="H270" s="17">
        <v>9.4269999999999996E-3</v>
      </c>
      <c r="I270" s="17">
        <v>1.4557E-2</v>
      </c>
      <c r="J270" s="17">
        <v>5.13E-3</v>
      </c>
      <c r="K270" s="17">
        <v>0.35240899999999997</v>
      </c>
      <c r="L270" s="17">
        <v>495.9</v>
      </c>
      <c r="M270" s="17">
        <v>0.59756100000000001</v>
      </c>
      <c r="N270" s="17">
        <v>0</v>
      </c>
      <c r="O270" s="17">
        <v>0</v>
      </c>
      <c r="P270" s="17">
        <v>0</v>
      </c>
      <c r="Q270" s="17">
        <v>0.33727600000000002</v>
      </c>
      <c r="R270" s="17">
        <v>9.5829999999999995E-3</v>
      </c>
      <c r="S270" s="17">
        <v>1.5185000000000001E-2</v>
      </c>
      <c r="T270" s="17">
        <v>5.6020000000000002E-3</v>
      </c>
      <c r="U270" s="17">
        <v>0.36893599999999999</v>
      </c>
      <c r="V270" s="17">
        <v>761.3</v>
      </c>
      <c r="W270" s="17">
        <v>0.11064300000000001</v>
      </c>
      <c r="X270" s="17">
        <v>0</v>
      </c>
      <c r="Y270" s="17">
        <v>0</v>
      </c>
      <c r="Z270" s="17">
        <v>0</v>
      </c>
    </row>
    <row r="271" spans="1:31">
      <c r="A271" s="17">
        <v>258</v>
      </c>
      <c r="B271" s="19">
        <v>0.45096064814814812</v>
      </c>
      <c r="C271" s="17">
        <v>192</v>
      </c>
      <c r="D271" s="17">
        <v>5.4</v>
      </c>
      <c r="E271" s="17">
        <v>2.9069999999999999E-3</v>
      </c>
      <c r="F271" s="17">
        <v>0.14099999999999999</v>
      </c>
      <c r="G271" s="17">
        <v>0.60158400000000001</v>
      </c>
      <c r="H271" s="17">
        <v>7.9059999999999998E-3</v>
      </c>
      <c r="I271" s="17">
        <v>1.5744000000000001E-2</v>
      </c>
      <c r="J271" s="17">
        <v>7.8390000000000005E-3</v>
      </c>
      <c r="K271" s="17">
        <v>0.49787799999999999</v>
      </c>
      <c r="L271" s="17">
        <v>259.8</v>
      </c>
      <c r="M271" s="17">
        <v>2.4390000000000002E-3</v>
      </c>
      <c r="N271" s="17">
        <v>1945</v>
      </c>
      <c r="O271" s="17">
        <v>0</v>
      </c>
      <c r="P271" s="17">
        <v>0</v>
      </c>
      <c r="Q271" s="17">
        <v>0.48680499999999999</v>
      </c>
      <c r="R271" s="17">
        <v>8.0169999999999998E-3</v>
      </c>
      <c r="S271" s="17">
        <v>1.4761E-2</v>
      </c>
      <c r="T271" s="17">
        <v>6.7429999999999999E-3</v>
      </c>
      <c r="U271" s="17">
        <v>0.45683400000000002</v>
      </c>
      <c r="V271" s="17">
        <v>946.7</v>
      </c>
      <c r="W271" s="17">
        <v>0.59756100000000001</v>
      </c>
      <c r="X271" s="17">
        <v>2361</v>
      </c>
      <c r="Y271" s="17">
        <v>0</v>
      </c>
      <c r="Z271" s="17">
        <v>0</v>
      </c>
      <c r="AA271" s="17">
        <v>0.70282100000000003</v>
      </c>
      <c r="AB271" s="17">
        <v>1.60883E-2</v>
      </c>
      <c r="AC271" s="17">
        <v>8.1259100000000001E-3</v>
      </c>
      <c r="AD271" s="17">
        <v>0.25</v>
      </c>
      <c r="AE271" s="17">
        <v>3197</v>
      </c>
    </row>
    <row r="272" spans="1:31">
      <c r="A272" s="17">
        <v>259</v>
      </c>
      <c r="B272" s="19">
        <v>0.45100694444444445</v>
      </c>
      <c r="C272" s="17">
        <v>191.6</v>
      </c>
      <c r="D272" s="17">
        <v>5.4</v>
      </c>
      <c r="E272" s="17">
        <v>4.365E-3</v>
      </c>
      <c r="F272" s="17">
        <v>0.21099999999999999</v>
      </c>
      <c r="G272" s="17">
        <v>0.24188499999999999</v>
      </c>
      <c r="H272" s="17">
        <v>8.8559999999999993E-3</v>
      </c>
      <c r="I272" s="17">
        <v>1.3903E-2</v>
      </c>
      <c r="J272" s="17">
        <v>5.0480000000000004E-3</v>
      </c>
      <c r="K272" s="17">
        <v>0.36306100000000002</v>
      </c>
      <c r="L272" s="17">
        <v>402.6</v>
      </c>
      <c r="M272" s="17">
        <v>0.30150700000000002</v>
      </c>
      <c r="N272" s="17">
        <v>907</v>
      </c>
      <c r="O272" s="17">
        <v>0</v>
      </c>
      <c r="P272" s="17">
        <v>0</v>
      </c>
      <c r="Q272" s="17">
        <v>0.42744500000000002</v>
      </c>
      <c r="R272" s="17">
        <v>7.6109999999999997E-3</v>
      </c>
      <c r="S272" s="17">
        <v>1.3609E-2</v>
      </c>
      <c r="T272" s="17">
        <v>5.9979999999999999E-3</v>
      </c>
      <c r="U272" s="17">
        <v>0.44073299999999999</v>
      </c>
      <c r="V272" s="17">
        <v>586</v>
      </c>
      <c r="W272" s="17">
        <v>2.4390000000000002E-3</v>
      </c>
      <c r="X272" s="17">
        <v>7790</v>
      </c>
      <c r="Y272" s="17">
        <v>0</v>
      </c>
      <c r="Z272" s="17">
        <v>0</v>
      </c>
      <c r="AA272" s="17">
        <v>0.67805000000000004</v>
      </c>
      <c r="AB272" s="17">
        <v>1.16773E-2</v>
      </c>
      <c r="AC272" s="17">
        <v>7.6813000000000003E-3</v>
      </c>
      <c r="AD272" s="17">
        <v>0.25</v>
      </c>
      <c r="AE272" s="17">
        <v>2063.1</v>
      </c>
    </row>
    <row r="273" spans="1:31">
      <c r="A273" s="17">
        <v>260</v>
      </c>
      <c r="B273" s="19">
        <v>0.45106481481481481</v>
      </c>
      <c r="C273" s="17">
        <v>191</v>
      </c>
      <c r="D273" s="17">
        <v>5.4</v>
      </c>
      <c r="E273" s="17">
        <v>3.7390000000000001E-3</v>
      </c>
      <c r="F273" s="17">
        <v>0.18099999999999999</v>
      </c>
      <c r="G273" s="17">
        <v>0.40388600000000002</v>
      </c>
      <c r="H273" s="17">
        <v>8.8830000000000003E-3</v>
      </c>
      <c r="I273" s="17">
        <v>1.4962E-2</v>
      </c>
      <c r="J273" s="17">
        <v>6.0780000000000001E-3</v>
      </c>
      <c r="K273" s="17">
        <v>0.40625299999999998</v>
      </c>
      <c r="L273" s="17">
        <v>363.1</v>
      </c>
      <c r="M273" s="17">
        <v>0.435255</v>
      </c>
      <c r="N273" s="17">
        <v>2098</v>
      </c>
      <c r="O273" s="17">
        <v>0</v>
      </c>
      <c r="P273" s="17">
        <v>0</v>
      </c>
      <c r="Q273" s="17">
        <v>0.42989300000000003</v>
      </c>
      <c r="R273" s="17">
        <v>7.8549999999999991E-3</v>
      </c>
      <c r="S273" s="17">
        <v>1.3634E-2</v>
      </c>
      <c r="T273" s="17">
        <v>5.7800000000000004E-3</v>
      </c>
      <c r="U273" s="17">
        <v>0.42390699999999998</v>
      </c>
      <c r="V273" s="17">
        <v>509</v>
      </c>
      <c r="W273" s="17">
        <v>0.20607500000000001</v>
      </c>
      <c r="X273" s="17">
        <v>0</v>
      </c>
      <c r="Y273" s="17">
        <v>0</v>
      </c>
      <c r="Z273" s="17">
        <v>0</v>
      </c>
      <c r="AA273" s="17">
        <v>0.65216499999999999</v>
      </c>
      <c r="AB273" s="17">
        <v>2.4059000000000001E-2</v>
      </c>
      <c r="AC273" s="17">
        <v>7.9936199999999999E-3</v>
      </c>
      <c r="AD273" s="17">
        <v>0.25</v>
      </c>
      <c r="AE273" s="17">
        <v>2287.3000000000002</v>
      </c>
    </row>
    <row r="274" spans="1:31">
      <c r="A274" s="17">
        <v>261</v>
      </c>
      <c r="B274" s="19">
        <v>0.45112268518518522</v>
      </c>
      <c r="C274" s="17">
        <v>189.6</v>
      </c>
      <c r="D274" s="17">
        <v>5.4</v>
      </c>
      <c r="E274" s="17">
        <v>0</v>
      </c>
      <c r="F274" s="17">
        <v>0</v>
      </c>
      <c r="G274" s="17">
        <v>0.10340100000000001</v>
      </c>
      <c r="H274" s="17">
        <v>9.4780000000000003E-3</v>
      </c>
      <c r="I274" s="17">
        <v>1.4411E-2</v>
      </c>
      <c r="J274" s="17">
        <v>4.9329999999999999E-3</v>
      </c>
      <c r="K274" s="17">
        <v>0.34231600000000001</v>
      </c>
      <c r="L274" s="17">
        <v>341.8</v>
      </c>
      <c r="M274" s="17">
        <v>0.45591999999999999</v>
      </c>
      <c r="N274" s="17">
        <v>0</v>
      </c>
      <c r="O274" s="17">
        <v>0</v>
      </c>
      <c r="P274" s="17">
        <v>0</v>
      </c>
      <c r="Q274" s="17">
        <v>0.31540600000000002</v>
      </c>
      <c r="R274" s="17">
        <v>7.0949999999999997E-3</v>
      </c>
      <c r="S274" s="17">
        <v>1.3448999999999999E-2</v>
      </c>
      <c r="T274" s="17">
        <v>6.3540000000000003E-3</v>
      </c>
      <c r="U274" s="17">
        <v>0.47242600000000001</v>
      </c>
      <c r="V274" s="17">
        <v>402.6</v>
      </c>
      <c r="W274" s="17">
        <v>2.4390000000000002E-3</v>
      </c>
      <c r="X274" s="17">
        <v>4324</v>
      </c>
      <c r="Y274" s="17">
        <v>0</v>
      </c>
      <c r="Z274" s="17">
        <v>0</v>
      </c>
    </row>
    <row r="275" spans="1:31">
      <c r="A275" s="17">
        <v>262</v>
      </c>
      <c r="B275" s="19">
        <v>0.45118055555555553</v>
      </c>
      <c r="C275" s="17">
        <v>188.7</v>
      </c>
      <c r="D275" s="17">
        <v>5.4</v>
      </c>
      <c r="E275" s="17">
        <v>0</v>
      </c>
      <c r="F275" s="17">
        <v>0</v>
      </c>
      <c r="G275" s="17">
        <v>0.21338799999999999</v>
      </c>
      <c r="H275" s="17">
        <v>9.044E-3</v>
      </c>
      <c r="I275" s="17">
        <v>1.3472E-2</v>
      </c>
      <c r="J275" s="17">
        <v>4.4279999999999996E-3</v>
      </c>
      <c r="K275" s="17">
        <v>0.32869700000000002</v>
      </c>
      <c r="L275" s="17">
        <v>731.9</v>
      </c>
      <c r="M275" s="17">
        <v>0.319158</v>
      </c>
      <c r="N275" s="17">
        <v>0</v>
      </c>
      <c r="O275" s="17">
        <v>0</v>
      </c>
      <c r="P275" s="17">
        <v>0</v>
      </c>
      <c r="Q275" s="17">
        <v>0.35458400000000001</v>
      </c>
      <c r="R275" s="17">
        <v>9.6319999999999999E-3</v>
      </c>
      <c r="S275" s="17">
        <v>1.5754000000000001E-2</v>
      </c>
      <c r="T275" s="17">
        <v>6.1219999999999998E-3</v>
      </c>
      <c r="U275" s="17">
        <v>0.38860099999999997</v>
      </c>
      <c r="V275" s="17">
        <v>740.1</v>
      </c>
      <c r="W275" s="17">
        <v>2.4390000000000002E-3</v>
      </c>
      <c r="X275" s="17">
        <v>0</v>
      </c>
      <c r="Y275" s="17">
        <v>0</v>
      </c>
      <c r="Z275" s="17">
        <v>0</v>
      </c>
    </row>
    <row r="276" spans="1:31">
      <c r="A276" s="17">
        <v>263</v>
      </c>
      <c r="B276" s="19">
        <v>0.45123842592592589</v>
      </c>
      <c r="C276" s="17">
        <v>187.8</v>
      </c>
      <c r="D276" s="17">
        <v>5.4</v>
      </c>
      <c r="E276" s="17">
        <v>3.516E-3</v>
      </c>
      <c r="F276" s="17">
        <v>0.17</v>
      </c>
      <c r="G276" s="17">
        <v>0.27708500000000003</v>
      </c>
      <c r="H276" s="17">
        <v>9.8519999999999996E-3</v>
      </c>
      <c r="I276" s="17">
        <v>1.5715E-2</v>
      </c>
      <c r="J276" s="17">
        <v>5.8630000000000002E-3</v>
      </c>
      <c r="K276" s="17">
        <v>0.37309999999999999</v>
      </c>
      <c r="L276" s="17">
        <v>392.5</v>
      </c>
      <c r="M276" s="17">
        <v>0.23161899999999999</v>
      </c>
      <c r="N276" s="17">
        <v>1216</v>
      </c>
      <c r="O276" s="17">
        <v>0</v>
      </c>
      <c r="P276" s="17">
        <v>0</v>
      </c>
      <c r="Q276" s="17">
        <v>0.44104500000000002</v>
      </c>
      <c r="R276" s="17">
        <v>8.8260000000000005E-3</v>
      </c>
      <c r="S276" s="17">
        <v>1.391E-2</v>
      </c>
      <c r="T276" s="17">
        <v>5.0829999999999998E-3</v>
      </c>
      <c r="U276" s="17">
        <v>0.36544900000000002</v>
      </c>
      <c r="V276" s="17">
        <v>681.2</v>
      </c>
      <c r="W276" s="17">
        <v>0.59756100000000001</v>
      </c>
      <c r="X276" s="17">
        <v>4355</v>
      </c>
      <c r="Y276" s="17">
        <v>0</v>
      </c>
      <c r="Z276" s="17">
        <v>0</v>
      </c>
      <c r="AA276" s="17">
        <v>0.56222899999999998</v>
      </c>
      <c r="AB276" s="17">
        <v>1.5212399999999999E-2</v>
      </c>
      <c r="AC276" s="17">
        <v>8.9036700000000007E-3</v>
      </c>
      <c r="AD276" s="17">
        <v>0.25</v>
      </c>
      <c r="AE276" s="17">
        <v>2115.9</v>
      </c>
    </row>
    <row r="277" spans="1:31">
      <c r="A277" s="17">
        <v>264</v>
      </c>
      <c r="B277" s="19">
        <v>0.45128472222222221</v>
      </c>
      <c r="C277" s="17">
        <v>186.5</v>
      </c>
      <c r="D277" s="17">
        <v>5.4</v>
      </c>
      <c r="E277" s="17">
        <v>0</v>
      </c>
      <c r="F277" s="17">
        <v>0</v>
      </c>
      <c r="G277" s="17">
        <v>0.222187</v>
      </c>
      <c r="H277" s="17">
        <v>8.8690000000000001E-3</v>
      </c>
      <c r="I277" s="17">
        <v>1.4321E-2</v>
      </c>
      <c r="J277" s="17">
        <v>5.4520000000000002E-3</v>
      </c>
      <c r="K277" s="17">
        <v>0.380691</v>
      </c>
      <c r="L277" s="17">
        <v>814</v>
      </c>
      <c r="M277" s="17">
        <v>2.4390000000000002E-3</v>
      </c>
      <c r="N277" s="17">
        <v>0</v>
      </c>
      <c r="O277" s="17">
        <v>0</v>
      </c>
      <c r="P277" s="17">
        <v>0</v>
      </c>
      <c r="Q277" s="17">
        <v>0.28220000000000001</v>
      </c>
      <c r="R277" s="17">
        <v>8.3750000000000005E-3</v>
      </c>
      <c r="S277" s="17">
        <v>1.3271E-2</v>
      </c>
      <c r="T277" s="17">
        <v>4.8960000000000002E-3</v>
      </c>
      <c r="U277" s="17">
        <v>0.36895499999999998</v>
      </c>
      <c r="V277" s="17">
        <v>745.1</v>
      </c>
      <c r="W277" s="17">
        <v>0.45591999999999999</v>
      </c>
      <c r="X277" s="17">
        <v>0</v>
      </c>
      <c r="Y277" s="17">
        <v>0</v>
      </c>
      <c r="Z277" s="17">
        <v>0</v>
      </c>
    </row>
    <row r="278" spans="1:31">
      <c r="A278" s="17">
        <v>265</v>
      </c>
      <c r="B278" s="19">
        <v>0.45134259259259263</v>
      </c>
      <c r="C278" s="17">
        <v>185.8</v>
      </c>
      <c r="D278" s="17">
        <v>5.4</v>
      </c>
      <c r="E278" s="17">
        <v>1.1730000000000001E-2</v>
      </c>
      <c r="F278" s="17">
        <v>0.56799999999999995</v>
      </c>
      <c r="G278" s="17">
        <v>0.12562400000000001</v>
      </c>
      <c r="H278" s="17">
        <v>8.9230000000000004E-3</v>
      </c>
      <c r="I278" s="17">
        <v>1.34E-2</v>
      </c>
      <c r="J278" s="17">
        <v>4.4770000000000001E-3</v>
      </c>
      <c r="K278" s="17">
        <v>0.334092</v>
      </c>
      <c r="L278" s="17">
        <v>1195.9000000000001</v>
      </c>
      <c r="M278" s="17">
        <v>2.4390000000000002E-3</v>
      </c>
      <c r="N278" s="17">
        <v>3797</v>
      </c>
      <c r="O278" s="17">
        <v>0</v>
      </c>
      <c r="P278" s="17">
        <v>0</v>
      </c>
      <c r="Q278" s="17">
        <v>0.319633</v>
      </c>
      <c r="R278" s="17">
        <v>7.4949999999999999E-3</v>
      </c>
      <c r="S278" s="17">
        <v>1.3676000000000001E-2</v>
      </c>
      <c r="T278" s="17">
        <v>6.1809999999999999E-3</v>
      </c>
      <c r="U278" s="17">
        <v>0.45192500000000002</v>
      </c>
      <c r="V278" s="17">
        <v>1195.9000000000001</v>
      </c>
      <c r="W278" s="17">
        <v>0.36838100000000001</v>
      </c>
      <c r="X278" s="17">
        <v>2960</v>
      </c>
      <c r="Y278" s="17">
        <v>0</v>
      </c>
      <c r="Z278" s="17">
        <v>0</v>
      </c>
      <c r="AA278" s="17">
        <v>0.69527000000000005</v>
      </c>
      <c r="AB278" s="17">
        <v>0.12812200000000001</v>
      </c>
      <c r="AC278" s="17">
        <v>8.2872999999999992E-3</v>
      </c>
      <c r="AD278" s="17">
        <v>0.25</v>
      </c>
      <c r="AE278" s="17">
        <v>694.5</v>
      </c>
    </row>
    <row r="279" spans="1:31">
      <c r="A279" s="17">
        <v>266</v>
      </c>
      <c r="B279" s="19">
        <v>0.45140046296296293</v>
      </c>
      <c r="C279" s="17">
        <v>185</v>
      </c>
      <c r="D279" s="17">
        <v>5.4</v>
      </c>
      <c r="E279" s="17">
        <v>4.9040000000000004E-3</v>
      </c>
      <c r="F279" s="17">
        <v>0.23699999999999999</v>
      </c>
      <c r="G279" s="17">
        <v>0.20784</v>
      </c>
      <c r="H279" s="17">
        <v>8.6859999999999993E-3</v>
      </c>
      <c r="I279" s="17">
        <v>1.4262E-2</v>
      </c>
      <c r="J279" s="17">
        <v>5.5770000000000004E-3</v>
      </c>
      <c r="K279" s="17">
        <v>0.39100400000000002</v>
      </c>
      <c r="L279" s="17">
        <v>514</v>
      </c>
      <c r="M279" s="17">
        <v>2.4390000000000002E-3</v>
      </c>
      <c r="N279" s="17">
        <v>1502</v>
      </c>
      <c r="O279" s="17">
        <v>0</v>
      </c>
      <c r="P279" s="17">
        <v>0</v>
      </c>
      <c r="Q279" s="17">
        <v>0.416244</v>
      </c>
      <c r="R279" s="17">
        <v>8.2269999999999999E-3</v>
      </c>
      <c r="S279" s="17">
        <v>1.355E-2</v>
      </c>
      <c r="T279" s="17">
        <v>5.3229999999999996E-3</v>
      </c>
      <c r="U279" s="17">
        <v>0.39285300000000001</v>
      </c>
      <c r="V279" s="17">
        <v>591.1</v>
      </c>
      <c r="W279" s="17">
        <v>0.59756100000000001</v>
      </c>
      <c r="X279" s="17">
        <v>4914</v>
      </c>
      <c r="Y279" s="17">
        <v>0</v>
      </c>
      <c r="Z279" s="17">
        <v>0</v>
      </c>
      <c r="AA279" s="17">
        <v>0.60438899999999995</v>
      </c>
      <c r="AB279" s="17">
        <v>2.4378E-2</v>
      </c>
      <c r="AC279" s="17">
        <v>8.3565700000000007E-3</v>
      </c>
      <c r="AD279" s="17">
        <v>0.25</v>
      </c>
      <c r="AE279" s="17">
        <v>1615.8</v>
      </c>
    </row>
    <row r="280" spans="1:31">
      <c r="A280" s="17">
        <v>267</v>
      </c>
      <c r="B280" s="19">
        <v>0.45145833333333335</v>
      </c>
      <c r="C280" s="17">
        <v>183.4</v>
      </c>
      <c r="D280" s="17">
        <v>5.4</v>
      </c>
      <c r="E280" s="17">
        <v>0</v>
      </c>
      <c r="F280" s="17">
        <v>0</v>
      </c>
      <c r="G280" s="17">
        <v>0.17135900000000001</v>
      </c>
      <c r="H280" s="17">
        <v>7.7660000000000003E-3</v>
      </c>
      <c r="I280" s="17">
        <v>1.3591000000000001E-2</v>
      </c>
      <c r="J280" s="17">
        <v>5.8250000000000003E-3</v>
      </c>
      <c r="K280" s="17">
        <v>0.42861300000000002</v>
      </c>
      <c r="L280" s="17">
        <v>1195.9000000000001</v>
      </c>
      <c r="M280" s="17">
        <v>0.23161899999999999</v>
      </c>
      <c r="N280" s="17">
        <v>0</v>
      </c>
      <c r="O280" s="17">
        <v>0</v>
      </c>
      <c r="P280" s="17">
        <v>0</v>
      </c>
      <c r="Q280" s="17">
        <v>0.36950300000000003</v>
      </c>
      <c r="R280" s="17">
        <v>6.4359999999999999E-3</v>
      </c>
      <c r="S280" s="17">
        <v>1.4741000000000001E-2</v>
      </c>
      <c r="T280" s="17">
        <v>8.3049999999999999E-3</v>
      </c>
      <c r="U280" s="17">
        <v>0.56340100000000004</v>
      </c>
      <c r="V280" s="17">
        <v>1087.5999999999999</v>
      </c>
      <c r="W280" s="17">
        <v>2.4390000000000002E-3</v>
      </c>
      <c r="X280" s="17">
        <v>0</v>
      </c>
      <c r="Y280" s="17">
        <v>0</v>
      </c>
      <c r="Z280" s="17">
        <v>0</v>
      </c>
    </row>
    <row r="281" spans="1:31">
      <c r="A281" s="17">
        <v>268</v>
      </c>
      <c r="B281" s="19">
        <v>0.45151620370370371</v>
      </c>
      <c r="C281" s="17">
        <v>182.7</v>
      </c>
      <c r="D281" s="17">
        <v>5.4</v>
      </c>
      <c r="E281" s="17">
        <v>1.8929999999999999E-3</v>
      </c>
      <c r="F281" s="17">
        <v>9.1999999999999998E-2</v>
      </c>
      <c r="G281" s="17">
        <v>9.6914E-2</v>
      </c>
      <c r="H281" s="17">
        <v>9.5329999999999998E-3</v>
      </c>
      <c r="I281" s="17">
        <v>1.5308E-2</v>
      </c>
      <c r="J281" s="17">
        <v>5.7749999999999998E-3</v>
      </c>
      <c r="K281" s="17">
        <v>0.37725599999999998</v>
      </c>
      <c r="L281" s="17">
        <v>251.7</v>
      </c>
      <c r="M281" s="17">
        <v>0.23161899999999999</v>
      </c>
      <c r="N281" s="17">
        <v>1433</v>
      </c>
      <c r="O281" s="17">
        <v>0</v>
      </c>
      <c r="P281" s="17">
        <v>0</v>
      </c>
      <c r="Q281" s="17">
        <v>0.15258099999999999</v>
      </c>
      <c r="R281" s="17">
        <v>9.1280000000000007E-3</v>
      </c>
      <c r="S281" s="17">
        <v>1.3148E-2</v>
      </c>
      <c r="T281" s="17">
        <v>4.0200000000000001E-3</v>
      </c>
      <c r="U281" s="17">
        <v>0.30572899999999997</v>
      </c>
      <c r="V281" s="17">
        <v>594.20000000000005</v>
      </c>
      <c r="W281" s="17">
        <v>0.59756100000000001</v>
      </c>
      <c r="X281" s="17">
        <v>1431</v>
      </c>
      <c r="Y281" s="17">
        <v>0</v>
      </c>
      <c r="Z281" s="17">
        <v>0</v>
      </c>
      <c r="AA281" s="17">
        <v>0.47035199999999999</v>
      </c>
      <c r="AB281" s="17">
        <v>1.15324E-2</v>
      </c>
      <c r="AC281" s="17">
        <v>9.1748100000000003E-3</v>
      </c>
      <c r="AD281" s="17">
        <v>0.25</v>
      </c>
      <c r="AE281" s="17">
        <v>3300.3</v>
      </c>
    </row>
    <row r="282" spans="1:31">
      <c r="A282" s="17">
        <v>269</v>
      </c>
      <c r="B282" s="19">
        <v>0.45156250000000003</v>
      </c>
      <c r="C282" s="17">
        <v>182.1</v>
      </c>
      <c r="D282" s="17">
        <v>5.4</v>
      </c>
      <c r="E282" s="17">
        <v>4.9820000000000003E-3</v>
      </c>
      <c r="F282" s="17">
        <v>0.24099999999999999</v>
      </c>
      <c r="G282" s="17">
        <v>0.48772300000000002</v>
      </c>
      <c r="H282" s="17">
        <v>5.4209999999999996E-3</v>
      </c>
      <c r="I282" s="17">
        <v>1.3545E-2</v>
      </c>
      <c r="J282" s="17">
        <v>8.123E-3</v>
      </c>
      <c r="K282" s="17">
        <v>0.59974400000000005</v>
      </c>
      <c r="L282" s="17">
        <v>427</v>
      </c>
      <c r="M282" s="17">
        <v>0.45591999999999999</v>
      </c>
      <c r="N282" s="17">
        <v>5523</v>
      </c>
      <c r="O282" s="17">
        <v>0</v>
      </c>
      <c r="P282" s="17">
        <v>0</v>
      </c>
      <c r="Q282" s="17">
        <v>0.30520700000000001</v>
      </c>
      <c r="R282" s="17">
        <v>6.8719999999999996E-3</v>
      </c>
      <c r="S282" s="17">
        <v>1.3868999999999999E-2</v>
      </c>
      <c r="T282" s="17">
        <v>6.9969999999999997E-3</v>
      </c>
      <c r="U282" s="17">
        <v>0.50447799999999998</v>
      </c>
      <c r="V282" s="17">
        <v>920.4</v>
      </c>
      <c r="W282" s="17">
        <v>2.4390000000000002E-3</v>
      </c>
      <c r="X282" s="17">
        <v>1661</v>
      </c>
      <c r="Y282" s="17">
        <v>0</v>
      </c>
      <c r="Z282" s="17">
        <v>0</v>
      </c>
      <c r="AA282" s="17">
        <v>0.77612000000000003</v>
      </c>
      <c r="AB282" s="17">
        <v>7.0899000000000004E-2</v>
      </c>
      <c r="AC282" s="17">
        <v>7.3684900000000001E-3</v>
      </c>
      <c r="AD282" s="17">
        <v>0.25</v>
      </c>
      <c r="AE282" s="17">
        <v>1945.2</v>
      </c>
    </row>
    <row r="283" spans="1:31">
      <c r="A283" s="17">
        <v>270</v>
      </c>
      <c r="B283" s="19">
        <v>0.45162037037037034</v>
      </c>
      <c r="C283" s="17">
        <v>180.8</v>
      </c>
      <c r="D283" s="17">
        <v>5.4</v>
      </c>
      <c r="E283" s="17">
        <v>6.9769999999999997E-3</v>
      </c>
      <c r="F283" s="17">
        <v>0.33800000000000002</v>
      </c>
      <c r="G283" s="17">
        <v>0.101326</v>
      </c>
      <c r="H283" s="17">
        <v>1.0407E-2</v>
      </c>
      <c r="I283" s="17">
        <v>1.4794E-2</v>
      </c>
      <c r="J283" s="17">
        <v>4.3870000000000003E-3</v>
      </c>
      <c r="K283" s="17">
        <v>0.29656199999999999</v>
      </c>
      <c r="L283" s="17">
        <v>954.8</v>
      </c>
      <c r="M283" s="17">
        <v>0.59756100000000001</v>
      </c>
      <c r="N283" s="17">
        <v>2612</v>
      </c>
      <c r="O283" s="17">
        <v>0</v>
      </c>
      <c r="P283" s="17">
        <v>0</v>
      </c>
      <c r="Q283" s="17">
        <v>0.24890300000000001</v>
      </c>
      <c r="R283" s="17">
        <v>9.724E-3</v>
      </c>
      <c r="S283" s="17">
        <v>1.4243E-2</v>
      </c>
      <c r="T283" s="17">
        <v>4.5180000000000003E-3</v>
      </c>
      <c r="U283" s="17">
        <v>0.31724999999999998</v>
      </c>
      <c r="V283" s="17">
        <v>663</v>
      </c>
      <c r="W283" s="17">
        <v>7.7205999999999997E-2</v>
      </c>
      <c r="X283" s="17">
        <v>1593</v>
      </c>
      <c r="Y283" s="17">
        <v>0</v>
      </c>
      <c r="Z283" s="17">
        <v>0</v>
      </c>
      <c r="AA283" s="17">
        <v>0.48807600000000001</v>
      </c>
      <c r="AB283" s="17">
        <v>7.4681600000000001E-2</v>
      </c>
      <c r="AC283" s="17">
        <v>1.00616E-2</v>
      </c>
      <c r="AD283" s="17">
        <v>0.25</v>
      </c>
      <c r="AE283" s="17">
        <v>869.8</v>
      </c>
    </row>
    <row r="284" spans="1:31">
      <c r="A284" s="17">
        <v>271</v>
      </c>
      <c r="B284" s="19">
        <v>0.45167824074074076</v>
      </c>
      <c r="C284" s="17">
        <v>179.6</v>
      </c>
      <c r="D284" s="17">
        <v>5.4</v>
      </c>
      <c r="E284" s="17">
        <v>0</v>
      </c>
      <c r="F284" s="17">
        <v>0</v>
      </c>
      <c r="G284" s="17">
        <v>0.30801200000000001</v>
      </c>
      <c r="H284" s="17">
        <v>8.0809999999999996E-3</v>
      </c>
      <c r="I284" s="17">
        <v>1.6197E-2</v>
      </c>
      <c r="J284" s="17">
        <v>8.1169999999999992E-3</v>
      </c>
      <c r="K284" s="17">
        <v>0.50111099999999997</v>
      </c>
      <c r="L284" s="17">
        <v>204.1</v>
      </c>
      <c r="M284" s="17">
        <v>0.22674</v>
      </c>
      <c r="N284" s="17">
        <v>0</v>
      </c>
      <c r="O284" s="17">
        <v>0</v>
      </c>
      <c r="P284" s="17">
        <v>0</v>
      </c>
      <c r="Q284" s="17">
        <v>0.454123</v>
      </c>
      <c r="R284" s="17">
        <v>1.0534E-2</v>
      </c>
      <c r="S284" s="17">
        <v>1.6008000000000001E-2</v>
      </c>
      <c r="T284" s="17">
        <v>5.4739999999999997E-3</v>
      </c>
      <c r="U284" s="17">
        <v>0.34194600000000003</v>
      </c>
      <c r="V284" s="17">
        <v>474.6</v>
      </c>
      <c r="W284" s="17">
        <v>2.4390000000000002E-3</v>
      </c>
      <c r="X284" s="17">
        <v>0</v>
      </c>
      <c r="Y284" s="17">
        <v>0</v>
      </c>
      <c r="Z284" s="17">
        <v>0</v>
      </c>
    </row>
    <row r="285" spans="1:31">
      <c r="A285" s="17">
        <v>272</v>
      </c>
      <c r="B285" s="19">
        <v>0.45173611111111112</v>
      </c>
      <c r="C285" s="17">
        <v>179.4</v>
      </c>
      <c r="D285" s="17">
        <v>5.4</v>
      </c>
      <c r="E285" s="17">
        <v>6.0309999999999999E-3</v>
      </c>
      <c r="F285" s="17">
        <v>0.29199999999999998</v>
      </c>
      <c r="G285" s="17">
        <v>0.17502100000000001</v>
      </c>
      <c r="H285" s="17">
        <v>9.3980000000000001E-3</v>
      </c>
      <c r="I285" s="17">
        <v>1.3805E-2</v>
      </c>
      <c r="J285" s="17">
        <v>4.4079999999999996E-3</v>
      </c>
      <c r="K285" s="17">
        <v>0.31929099999999999</v>
      </c>
      <c r="L285" s="17">
        <v>758.2</v>
      </c>
      <c r="M285" s="17">
        <v>0.59756100000000001</v>
      </c>
      <c r="N285" s="17">
        <v>3736</v>
      </c>
      <c r="O285" s="17">
        <v>0</v>
      </c>
      <c r="P285" s="17">
        <v>0</v>
      </c>
      <c r="Q285" s="17">
        <v>0.36560500000000001</v>
      </c>
      <c r="R285" s="17">
        <v>9.2639999999999997E-3</v>
      </c>
      <c r="S285" s="17">
        <v>1.4227E-2</v>
      </c>
      <c r="T285" s="17">
        <v>4.9630000000000004E-3</v>
      </c>
      <c r="U285" s="17">
        <v>0.34884599999999999</v>
      </c>
      <c r="V285" s="17">
        <v>427</v>
      </c>
      <c r="W285" s="17">
        <v>2.4390000000000002E-3</v>
      </c>
      <c r="X285" s="17">
        <v>2242</v>
      </c>
      <c r="Y285" s="17">
        <v>0</v>
      </c>
      <c r="Z285" s="17">
        <v>0</v>
      </c>
      <c r="AA285" s="17">
        <v>0.536686</v>
      </c>
      <c r="AB285" s="17">
        <v>8.3960599999999996E-2</v>
      </c>
      <c r="AC285" s="17">
        <v>9.6807000000000004E-3</v>
      </c>
      <c r="AD285" s="17">
        <v>0.25</v>
      </c>
      <c r="AE285" s="17">
        <v>1095.4000000000001</v>
      </c>
    </row>
    <row r="286" spans="1:31">
      <c r="A286" s="17">
        <v>273</v>
      </c>
      <c r="B286" s="19">
        <v>0.45178240740740744</v>
      </c>
      <c r="C286" s="17">
        <v>178.3</v>
      </c>
      <c r="D286" s="17">
        <v>5.4</v>
      </c>
      <c r="E286" s="17">
        <v>0</v>
      </c>
      <c r="F286" s="17">
        <v>0</v>
      </c>
      <c r="G286" s="17">
        <v>0.34895500000000002</v>
      </c>
      <c r="H286" s="17">
        <v>6.803E-3</v>
      </c>
      <c r="I286" s="17">
        <v>1.3481E-2</v>
      </c>
      <c r="J286" s="17">
        <v>6.679E-3</v>
      </c>
      <c r="K286" s="17">
        <v>0.49538900000000002</v>
      </c>
      <c r="L286" s="17">
        <v>572.9</v>
      </c>
      <c r="M286" s="17">
        <v>2.4390000000000002E-3</v>
      </c>
      <c r="N286" s="17">
        <v>0</v>
      </c>
      <c r="O286" s="17">
        <v>0</v>
      </c>
      <c r="P286" s="17">
        <v>0</v>
      </c>
      <c r="Q286" s="17">
        <v>0.25755400000000001</v>
      </c>
      <c r="R286" s="17">
        <v>9.9310000000000006E-3</v>
      </c>
      <c r="S286" s="17">
        <v>1.4533000000000001E-2</v>
      </c>
      <c r="T286" s="17">
        <v>4.6020000000000002E-3</v>
      </c>
      <c r="U286" s="17">
        <v>0.31662800000000002</v>
      </c>
      <c r="V286" s="17">
        <v>504</v>
      </c>
      <c r="W286" s="17">
        <v>0.59756100000000001</v>
      </c>
      <c r="X286" s="17">
        <v>1043</v>
      </c>
      <c r="Y286" s="17">
        <v>0</v>
      </c>
      <c r="Z286" s="17">
        <v>0</v>
      </c>
    </row>
    <row r="287" spans="1:31">
      <c r="A287" s="17">
        <v>274</v>
      </c>
      <c r="B287" s="19">
        <v>0.45184027777777774</v>
      </c>
      <c r="C287" s="17">
        <v>176.8</v>
      </c>
      <c r="D287" s="17">
        <v>5.4</v>
      </c>
      <c r="E287" s="17">
        <v>3.9849999999999998E-3</v>
      </c>
      <c r="F287" s="17">
        <v>0.193</v>
      </c>
      <c r="G287" s="17">
        <v>0.35474899999999998</v>
      </c>
      <c r="H287" s="17">
        <v>9.0580000000000001E-3</v>
      </c>
      <c r="I287" s="17">
        <v>1.4312999999999999E-2</v>
      </c>
      <c r="J287" s="17">
        <v>5.2550000000000001E-3</v>
      </c>
      <c r="K287" s="17">
        <v>0.36713400000000002</v>
      </c>
      <c r="L287" s="17">
        <v>458.3</v>
      </c>
      <c r="M287" s="17">
        <v>2.4390000000000002E-3</v>
      </c>
      <c r="N287" s="17">
        <v>15890</v>
      </c>
      <c r="O287" s="17">
        <v>0</v>
      </c>
      <c r="P287" s="17">
        <v>0</v>
      </c>
      <c r="Q287" s="17">
        <v>0.42389100000000002</v>
      </c>
      <c r="R287" s="17">
        <v>8.2649999999999998E-3</v>
      </c>
      <c r="S287" s="17">
        <v>1.4541E-2</v>
      </c>
      <c r="T287" s="17">
        <v>6.2769999999999996E-3</v>
      </c>
      <c r="U287" s="17">
        <v>0.43163400000000002</v>
      </c>
      <c r="V287" s="17">
        <v>951.7</v>
      </c>
      <c r="W287" s="17">
        <v>0.59756100000000001</v>
      </c>
      <c r="X287" s="17">
        <v>2111</v>
      </c>
      <c r="Y287" s="17">
        <v>0</v>
      </c>
      <c r="Z287" s="17">
        <v>0</v>
      </c>
      <c r="AA287" s="17">
        <v>0.66405199999999998</v>
      </c>
      <c r="AB287" s="17">
        <v>0.19071399999999999</v>
      </c>
      <c r="AC287" s="17">
        <v>9.4618900000000006E-3</v>
      </c>
      <c r="AD287" s="17">
        <v>0.25</v>
      </c>
      <c r="AE287" s="17">
        <v>1812.2</v>
      </c>
    </row>
    <row r="288" spans="1:31">
      <c r="A288" s="17">
        <v>275</v>
      </c>
      <c r="B288" s="19">
        <v>0.45189814814814816</v>
      </c>
      <c r="C288" s="17">
        <v>176.1</v>
      </c>
      <c r="D288" s="17">
        <v>5.4</v>
      </c>
      <c r="E288" s="17">
        <v>2.7060000000000001E-3</v>
      </c>
      <c r="F288" s="17">
        <v>0.13100000000000001</v>
      </c>
      <c r="G288" s="17">
        <v>0.176953</v>
      </c>
      <c r="H288" s="17">
        <v>9.4160000000000008E-3</v>
      </c>
      <c r="I288" s="17">
        <v>1.3512E-2</v>
      </c>
      <c r="J288" s="17">
        <v>4.0959999999999998E-3</v>
      </c>
      <c r="K288" s="17">
        <v>0.30310900000000002</v>
      </c>
      <c r="L288" s="17">
        <v>286.10000000000002</v>
      </c>
      <c r="M288" s="17">
        <v>0.22674</v>
      </c>
      <c r="N288" s="17">
        <v>1845</v>
      </c>
      <c r="O288" s="17">
        <v>0</v>
      </c>
      <c r="P288" s="17">
        <v>0</v>
      </c>
      <c r="Q288" s="17">
        <v>0.39174399999999998</v>
      </c>
      <c r="R288" s="17">
        <v>9.2040000000000004E-3</v>
      </c>
      <c r="S288" s="17">
        <v>1.4999999999999999E-2</v>
      </c>
      <c r="T288" s="17">
        <v>5.7959999999999999E-3</v>
      </c>
      <c r="U288" s="17">
        <v>0.38642300000000002</v>
      </c>
      <c r="V288" s="17">
        <v>766.4</v>
      </c>
      <c r="W288" s="17">
        <v>0.40181800000000001</v>
      </c>
      <c r="X288" s="17">
        <v>2206</v>
      </c>
      <c r="Y288" s="17">
        <v>0</v>
      </c>
      <c r="Z288" s="17">
        <v>0</v>
      </c>
      <c r="AA288" s="17">
        <v>0.59449600000000002</v>
      </c>
      <c r="AB288" s="17">
        <v>1.6793700000000002E-2</v>
      </c>
      <c r="AC288" s="17">
        <v>9.3011299999999995E-3</v>
      </c>
      <c r="AD288" s="17">
        <v>0.25</v>
      </c>
      <c r="AE288" s="17">
        <v>2903</v>
      </c>
    </row>
    <row r="289" spans="1:31">
      <c r="A289" s="17">
        <v>276</v>
      </c>
      <c r="B289" s="19">
        <v>0.45195601851851852</v>
      </c>
      <c r="C289" s="17">
        <v>175.4</v>
      </c>
      <c r="D289" s="17">
        <v>5.4</v>
      </c>
      <c r="E289" s="17">
        <v>3.473E-3</v>
      </c>
      <c r="F289" s="17">
        <v>0.16800000000000001</v>
      </c>
      <c r="G289" s="17">
        <v>8.5693000000000005E-2</v>
      </c>
      <c r="H289" s="17">
        <v>1.008E-2</v>
      </c>
      <c r="I289" s="17">
        <v>1.4721E-2</v>
      </c>
      <c r="J289" s="17">
        <v>4.6410000000000002E-3</v>
      </c>
      <c r="K289" s="17">
        <v>0.31525500000000001</v>
      </c>
      <c r="L289" s="17">
        <v>633.6</v>
      </c>
      <c r="M289" s="17">
        <v>0.36838100000000001</v>
      </c>
      <c r="N289" s="17">
        <v>15173</v>
      </c>
      <c r="O289" s="17">
        <v>0</v>
      </c>
      <c r="P289" s="17">
        <v>0</v>
      </c>
      <c r="Q289" s="17">
        <v>0.15610299999999999</v>
      </c>
      <c r="R289" s="17">
        <v>1.0442999999999999E-2</v>
      </c>
      <c r="S289" s="17">
        <v>1.4682000000000001E-2</v>
      </c>
      <c r="T289" s="17">
        <v>4.2389999999999997E-3</v>
      </c>
      <c r="U289" s="17">
        <v>0.28870099999999999</v>
      </c>
      <c r="V289" s="17">
        <v>504</v>
      </c>
      <c r="W289" s="17">
        <v>0.59756100000000001</v>
      </c>
      <c r="X289" s="17">
        <v>1224</v>
      </c>
      <c r="Y289" s="17">
        <v>0</v>
      </c>
      <c r="Z289" s="17">
        <v>0</v>
      </c>
      <c r="AA289" s="17">
        <v>0.444156</v>
      </c>
      <c r="AB289" s="17">
        <v>0.237287</v>
      </c>
      <c r="AC289" s="17">
        <v>1.14491E-2</v>
      </c>
      <c r="AD289" s="17">
        <v>0.25</v>
      </c>
      <c r="AE289" s="17">
        <v>1310.8</v>
      </c>
    </row>
    <row r="290" spans="1:31">
      <c r="A290" s="17">
        <v>277</v>
      </c>
      <c r="B290" s="19">
        <v>0.45200231481481484</v>
      </c>
      <c r="C290" s="17">
        <v>173.7</v>
      </c>
      <c r="D290" s="17">
        <v>5.4</v>
      </c>
      <c r="E290" s="17">
        <v>3.6280000000000001E-3</v>
      </c>
      <c r="F290" s="17">
        <v>0.17599999999999999</v>
      </c>
      <c r="G290" s="17">
        <v>0.52894600000000003</v>
      </c>
      <c r="H290" s="17">
        <v>9.41E-3</v>
      </c>
      <c r="I290" s="17">
        <v>1.7394E-2</v>
      </c>
      <c r="J290" s="17">
        <v>7.9839999999999998E-3</v>
      </c>
      <c r="K290" s="17">
        <v>0.45899499999999999</v>
      </c>
      <c r="L290" s="17">
        <v>333.7</v>
      </c>
      <c r="M290" s="17">
        <v>0.36838100000000001</v>
      </c>
      <c r="N290" s="17">
        <v>938</v>
      </c>
      <c r="O290" s="17">
        <v>0</v>
      </c>
      <c r="P290" s="17">
        <v>0</v>
      </c>
      <c r="Q290" s="17">
        <v>0.42553099999999999</v>
      </c>
      <c r="R290" s="17">
        <v>8.3149999999999995E-3</v>
      </c>
      <c r="S290" s="17">
        <v>1.4881999999999999E-2</v>
      </c>
      <c r="T290" s="17">
        <v>6.5669999999999999E-3</v>
      </c>
      <c r="U290" s="17">
        <v>0.44125700000000001</v>
      </c>
      <c r="V290" s="17">
        <v>577.9</v>
      </c>
      <c r="W290" s="17">
        <v>2.4390000000000002E-3</v>
      </c>
      <c r="X290" s="17">
        <v>776</v>
      </c>
      <c r="Y290" s="17">
        <v>0</v>
      </c>
      <c r="Z290" s="17">
        <v>0</v>
      </c>
      <c r="AA290" s="17">
        <v>0.67885700000000004</v>
      </c>
      <c r="AB290" s="17">
        <v>1.00269E-2</v>
      </c>
      <c r="AC290" s="17">
        <v>8.3811700000000003E-3</v>
      </c>
      <c r="AD290" s="17">
        <v>0.25</v>
      </c>
      <c r="AE290" s="17">
        <v>2488.9</v>
      </c>
    </row>
    <row r="291" spans="1:31">
      <c r="A291" s="17">
        <v>278</v>
      </c>
      <c r="B291" s="19">
        <v>0.45206018518518515</v>
      </c>
      <c r="C291" s="17">
        <v>173.4</v>
      </c>
      <c r="D291" s="17">
        <v>5.4</v>
      </c>
      <c r="E291" s="17">
        <v>3.4459999999999998E-3</v>
      </c>
      <c r="F291" s="17">
        <v>0.16700000000000001</v>
      </c>
      <c r="G291" s="17">
        <v>0.247947</v>
      </c>
      <c r="H291" s="17">
        <v>9.7540000000000005E-3</v>
      </c>
      <c r="I291" s="17">
        <v>1.4839E-2</v>
      </c>
      <c r="J291" s="17">
        <v>5.0850000000000001E-3</v>
      </c>
      <c r="K291" s="17">
        <v>0.34267799999999998</v>
      </c>
      <c r="L291" s="17">
        <v>379.4</v>
      </c>
      <c r="M291" s="17">
        <v>2.4390000000000002E-3</v>
      </c>
      <c r="N291" s="17">
        <v>3040</v>
      </c>
      <c r="O291" s="17">
        <v>0</v>
      </c>
      <c r="P291" s="17">
        <v>0</v>
      </c>
      <c r="Q291" s="17">
        <v>0.37470799999999999</v>
      </c>
      <c r="R291" s="17">
        <v>9.2949999999999994E-3</v>
      </c>
      <c r="S291" s="17">
        <v>1.4958000000000001E-2</v>
      </c>
      <c r="T291" s="17">
        <v>5.6629999999999996E-3</v>
      </c>
      <c r="U291" s="17">
        <v>0.378581</v>
      </c>
      <c r="V291" s="17">
        <v>564.70000000000005</v>
      </c>
      <c r="W291" s="17">
        <v>2.4390000000000002E-3</v>
      </c>
      <c r="X291" s="17">
        <v>2707</v>
      </c>
      <c r="Y291" s="17">
        <v>0</v>
      </c>
      <c r="Z291" s="17">
        <v>0</v>
      </c>
      <c r="AA291" s="17">
        <v>0.58243199999999995</v>
      </c>
      <c r="AB291" s="17">
        <v>3.5972400000000002E-2</v>
      </c>
      <c r="AC291" s="17">
        <v>9.4987100000000005E-3</v>
      </c>
      <c r="AD291" s="17">
        <v>0.25</v>
      </c>
      <c r="AE291" s="17">
        <v>2189.3000000000002</v>
      </c>
    </row>
    <row r="292" spans="1:31">
      <c r="A292" s="17">
        <v>279</v>
      </c>
      <c r="B292" s="19">
        <v>0.45211805555555556</v>
      </c>
      <c r="C292" s="17">
        <v>172.3</v>
      </c>
      <c r="D292" s="17">
        <v>5.4</v>
      </c>
      <c r="E292" s="17">
        <v>1.8389999999999999E-3</v>
      </c>
      <c r="F292" s="17">
        <v>8.8999999999999996E-2</v>
      </c>
      <c r="G292" s="17">
        <v>0.37046000000000001</v>
      </c>
      <c r="H292" s="17">
        <v>1.0026E-2</v>
      </c>
      <c r="I292" s="17">
        <v>1.5741000000000002E-2</v>
      </c>
      <c r="J292" s="17">
        <v>5.7149999999999996E-3</v>
      </c>
      <c r="K292" s="17">
        <v>0.36305199999999999</v>
      </c>
      <c r="L292" s="17">
        <v>397.6</v>
      </c>
      <c r="M292" s="17">
        <v>0.59756100000000001</v>
      </c>
      <c r="N292" s="17">
        <v>4441</v>
      </c>
      <c r="O292" s="17">
        <v>0</v>
      </c>
      <c r="P292" s="17">
        <v>0</v>
      </c>
      <c r="Q292" s="17">
        <v>0.13616400000000001</v>
      </c>
      <c r="R292" s="17">
        <v>1.0378E-2</v>
      </c>
      <c r="S292" s="17">
        <v>1.2914999999999999E-2</v>
      </c>
      <c r="T292" s="17">
        <v>2.5370000000000002E-3</v>
      </c>
      <c r="U292" s="17">
        <v>0.19647400000000001</v>
      </c>
      <c r="V292" s="17">
        <v>787.7</v>
      </c>
      <c r="W292" s="17">
        <v>0.35259499999999999</v>
      </c>
      <c r="X292" s="17">
        <v>1062</v>
      </c>
      <c r="Y292" s="17">
        <v>0</v>
      </c>
      <c r="Z292" s="17">
        <v>0</v>
      </c>
      <c r="AA292" s="17">
        <v>0.30226799999999998</v>
      </c>
      <c r="AB292" s="17">
        <v>5.4047499999999998E-2</v>
      </c>
      <c r="AC292" s="17">
        <v>1.0514799999999999E-2</v>
      </c>
      <c r="AD292" s="17">
        <v>0.25</v>
      </c>
      <c r="AE292" s="17">
        <v>2089.1999999999998</v>
      </c>
    </row>
    <row r="293" spans="1:31">
      <c r="A293" s="17">
        <v>280</v>
      </c>
      <c r="B293" s="19">
        <v>0.45217592592592593</v>
      </c>
      <c r="C293" s="17">
        <v>170.8</v>
      </c>
      <c r="D293" s="17">
        <v>5.4</v>
      </c>
      <c r="E293" s="17">
        <v>0</v>
      </c>
      <c r="F293" s="17">
        <v>0</v>
      </c>
      <c r="G293" s="17">
        <v>0.22267999999999999</v>
      </c>
      <c r="H293" s="17">
        <v>9.469E-3</v>
      </c>
      <c r="I293" s="17">
        <v>1.417E-2</v>
      </c>
      <c r="J293" s="17">
        <v>4.7010000000000003E-3</v>
      </c>
      <c r="K293" s="17">
        <v>0.331731</v>
      </c>
      <c r="L293" s="17">
        <v>1195.9000000000001</v>
      </c>
      <c r="M293" s="17">
        <v>0.36838100000000001</v>
      </c>
      <c r="N293" s="17">
        <v>0</v>
      </c>
      <c r="O293" s="17">
        <v>0</v>
      </c>
      <c r="P293" s="17">
        <v>0</v>
      </c>
      <c r="Q293" s="17">
        <v>0.212954</v>
      </c>
      <c r="R293" s="17">
        <v>1.0437999999999999E-2</v>
      </c>
      <c r="S293" s="17">
        <v>1.5622E-2</v>
      </c>
      <c r="T293" s="17">
        <v>5.1840000000000002E-3</v>
      </c>
      <c r="U293" s="17">
        <v>0.331843</v>
      </c>
      <c r="V293" s="17">
        <v>204.1</v>
      </c>
      <c r="W293" s="17">
        <v>2.4390000000000002E-3</v>
      </c>
      <c r="X293" s="17">
        <v>1633</v>
      </c>
      <c r="Y293" s="17">
        <v>0</v>
      </c>
      <c r="Z293" s="17">
        <v>0</v>
      </c>
    </row>
    <row r="294" spans="1:31">
      <c r="A294" s="17">
        <v>281</v>
      </c>
      <c r="B294" s="19">
        <v>0.45223379629629629</v>
      </c>
      <c r="C294" s="17">
        <v>170.5</v>
      </c>
      <c r="D294" s="17">
        <v>5.4</v>
      </c>
      <c r="E294" s="17">
        <v>3.15E-3</v>
      </c>
      <c r="F294" s="17">
        <v>0.152</v>
      </c>
      <c r="G294" s="17">
        <v>0.160994</v>
      </c>
      <c r="H294" s="17">
        <v>8.0850000000000002E-3</v>
      </c>
      <c r="I294" s="17">
        <v>1.4928E-2</v>
      </c>
      <c r="J294" s="17">
        <v>6.8430000000000001E-3</v>
      </c>
      <c r="K294" s="17">
        <v>0.45841399999999999</v>
      </c>
      <c r="L294" s="17">
        <v>469.6</v>
      </c>
      <c r="M294" s="17">
        <v>0.107628</v>
      </c>
      <c r="N294" s="17">
        <v>3455</v>
      </c>
      <c r="O294" s="17">
        <v>0</v>
      </c>
      <c r="P294" s="17">
        <v>0</v>
      </c>
      <c r="Q294" s="17">
        <v>0.16182199999999999</v>
      </c>
      <c r="R294" s="17">
        <v>1.0574E-2</v>
      </c>
      <c r="S294" s="17">
        <v>1.4762000000000001E-2</v>
      </c>
      <c r="T294" s="17">
        <v>4.1879999999999999E-3</v>
      </c>
      <c r="U294" s="17">
        <v>0.283696</v>
      </c>
      <c r="V294" s="17">
        <v>418.8</v>
      </c>
      <c r="W294" s="17">
        <v>0.59756100000000001</v>
      </c>
      <c r="X294" s="17">
        <v>1117</v>
      </c>
      <c r="Y294" s="17">
        <v>0</v>
      </c>
      <c r="Z294" s="17">
        <v>0</v>
      </c>
      <c r="AA294" s="17">
        <v>0.43645499999999998</v>
      </c>
      <c r="AB294" s="17">
        <v>4.9881799999999997E-2</v>
      </c>
      <c r="AC294" s="17">
        <v>1.0782999999999999E-2</v>
      </c>
      <c r="AD294" s="17">
        <v>0.25</v>
      </c>
      <c r="AE294" s="17">
        <v>1768.9</v>
      </c>
    </row>
    <row r="295" spans="1:31">
      <c r="A295" s="17">
        <v>282</v>
      </c>
      <c r="B295" s="19">
        <v>0.45228009259259255</v>
      </c>
      <c r="C295" s="17">
        <v>168.8</v>
      </c>
      <c r="D295" s="17">
        <v>5.4</v>
      </c>
      <c r="E295" s="17">
        <v>1.0017E-2</v>
      </c>
      <c r="F295" s="17">
        <v>0.48499999999999999</v>
      </c>
      <c r="G295" s="17">
        <v>0.466723</v>
      </c>
      <c r="H295" s="17">
        <v>7.9030000000000003E-3</v>
      </c>
      <c r="I295" s="17">
        <v>1.5755000000000002E-2</v>
      </c>
      <c r="J295" s="17">
        <v>7.8519999999999996E-3</v>
      </c>
      <c r="K295" s="17">
        <v>0.49838900000000003</v>
      </c>
      <c r="L295" s="17">
        <v>1058.2</v>
      </c>
      <c r="M295" s="17">
        <v>0.59756100000000001</v>
      </c>
      <c r="N295" s="17">
        <v>1725</v>
      </c>
      <c r="O295" s="17">
        <v>0</v>
      </c>
      <c r="P295" s="17">
        <v>0</v>
      </c>
      <c r="Q295" s="17">
        <v>0.49753700000000001</v>
      </c>
      <c r="R295" s="17">
        <v>9.8209999999999999E-3</v>
      </c>
      <c r="S295" s="17">
        <v>1.6445000000000001E-2</v>
      </c>
      <c r="T295" s="17">
        <v>6.6239999999999997E-3</v>
      </c>
      <c r="U295" s="17">
        <v>0.402783</v>
      </c>
      <c r="V295" s="17">
        <v>604.20000000000005</v>
      </c>
      <c r="W295" s="17">
        <v>0.389046</v>
      </c>
      <c r="X295" s="17">
        <v>6183</v>
      </c>
      <c r="Y295" s="17">
        <v>0</v>
      </c>
      <c r="Z295" s="17">
        <v>0</v>
      </c>
      <c r="AA295" s="17">
        <v>0.61966600000000005</v>
      </c>
      <c r="AB295" s="17">
        <v>5.5766200000000002E-2</v>
      </c>
      <c r="AC295" s="17">
        <v>1.0190299999999999E-2</v>
      </c>
      <c r="AD295" s="17">
        <v>0.25</v>
      </c>
      <c r="AE295" s="17">
        <v>784.9</v>
      </c>
    </row>
    <row r="296" spans="1:31">
      <c r="A296" s="17">
        <v>283</v>
      </c>
      <c r="B296" s="19">
        <v>0.45233796296296297</v>
      </c>
      <c r="C296" s="17">
        <v>168.3</v>
      </c>
      <c r="D296" s="17">
        <v>5.4</v>
      </c>
      <c r="E296" s="17">
        <v>7.4050000000000001E-3</v>
      </c>
      <c r="F296" s="17">
        <v>0.35799999999999998</v>
      </c>
      <c r="G296" s="17">
        <v>0.59766699999999995</v>
      </c>
      <c r="H296" s="17">
        <v>9.1979999999999996E-3</v>
      </c>
      <c r="I296" s="17">
        <v>1.7968999999999999E-2</v>
      </c>
      <c r="J296" s="17">
        <v>8.7709999999999993E-3</v>
      </c>
      <c r="K296" s="17">
        <v>0.48811100000000002</v>
      </c>
      <c r="L296" s="17">
        <v>723.8</v>
      </c>
      <c r="M296" s="17">
        <v>0.45591999999999999</v>
      </c>
      <c r="N296" s="17">
        <v>5040</v>
      </c>
      <c r="O296" s="17">
        <v>0</v>
      </c>
      <c r="P296" s="17">
        <v>0</v>
      </c>
      <c r="Q296" s="17">
        <v>0.39367000000000002</v>
      </c>
      <c r="R296" s="17">
        <v>7.8969999999999995E-3</v>
      </c>
      <c r="S296" s="17">
        <v>1.4612999999999999E-2</v>
      </c>
      <c r="T296" s="17">
        <v>6.7149999999999996E-3</v>
      </c>
      <c r="U296" s="17">
        <v>0.45956000000000002</v>
      </c>
      <c r="V296" s="17">
        <v>1195.9000000000001</v>
      </c>
      <c r="W296" s="17">
        <v>2.4390000000000002E-3</v>
      </c>
      <c r="X296" s="17">
        <v>0</v>
      </c>
      <c r="Y296" s="17">
        <v>0</v>
      </c>
      <c r="Z296" s="17">
        <v>0</v>
      </c>
      <c r="AA296" s="17">
        <v>0.70701599999999998</v>
      </c>
      <c r="AB296" s="17">
        <v>0.10558099999999999</v>
      </c>
      <c r="AC296" s="17">
        <v>8.6062900000000008E-3</v>
      </c>
      <c r="AD296" s="17">
        <v>0.25</v>
      </c>
      <c r="AE296" s="17">
        <v>1147.5</v>
      </c>
    </row>
    <row r="297" spans="1:31">
      <c r="A297" s="17">
        <v>284</v>
      </c>
      <c r="B297" s="19">
        <v>0.45239583333333333</v>
      </c>
      <c r="C297" s="17">
        <v>167.6</v>
      </c>
      <c r="D297" s="17">
        <v>5.4</v>
      </c>
      <c r="E297" s="17">
        <v>4.8110000000000002E-3</v>
      </c>
      <c r="F297" s="17">
        <v>0.23300000000000001</v>
      </c>
      <c r="G297" s="17">
        <v>0.46999299999999999</v>
      </c>
      <c r="H297" s="17">
        <v>1.0862999999999999E-2</v>
      </c>
      <c r="I297" s="17">
        <v>1.9125E-2</v>
      </c>
      <c r="J297" s="17">
        <v>8.2620000000000002E-3</v>
      </c>
      <c r="K297" s="17">
        <v>0.43199100000000001</v>
      </c>
      <c r="L297" s="17">
        <v>445.2</v>
      </c>
      <c r="M297" s="17">
        <v>0.36838100000000001</v>
      </c>
      <c r="N297" s="17">
        <v>2057</v>
      </c>
      <c r="O297" s="17">
        <v>0</v>
      </c>
      <c r="P297" s="17">
        <v>0</v>
      </c>
      <c r="Q297" s="17">
        <v>0.42961300000000002</v>
      </c>
      <c r="R297" s="17">
        <v>8.5880000000000001E-3</v>
      </c>
      <c r="S297" s="17">
        <v>1.553E-2</v>
      </c>
      <c r="T297" s="17">
        <v>6.9420000000000003E-3</v>
      </c>
      <c r="U297" s="17">
        <v>0.44700299999999998</v>
      </c>
      <c r="V297" s="17">
        <v>1195.9000000000001</v>
      </c>
      <c r="W297" s="17">
        <v>0.13920199999999999</v>
      </c>
      <c r="X297" s="17">
        <v>7112</v>
      </c>
      <c r="Y297" s="17">
        <v>0</v>
      </c>
      <c r="Z297" s="17">
        <v>0</v>
      </c>
      <c r="AA297" s="17">
        <v>0.687697</v>
      </c>
      <c r="AB297" s="17">
        <v>2.8783400000000001E-2</v>
      </c>
      <c r="AC297" s="17">
        <v>8.7879199999999994E-3</v>
      </c>
      <c r="AD297" s="17">
        <v>0.25</v>
      </c>
      <c r="AE297" s="17">
        <v>1865.8</v>
      </c>
    </row>
    <row r="298" spans="1:31">
      <c r="A298" s="17">
        <v>285</v>
      </c>
      <c r="B298" s="19">
        <v>0.45245370370370369</v>
      </c>
      <c r="C298" s="17">
        <v>166.3</v>
      </c>
      <c r="D298" s="17">
        <v>5.4</v>
      </c>
      <c r="E298" s="17">
        <v>0</v>
      </c>
      <c r="F298" s="17">
        <v>0</v>
      </c>
      <c r="G298" s="17">
        <v>0.28561799999999998</v>
      </c>
      <c r="H298" s="17">
        <v>1.0800000000000001E-2</v>
      </c>
      <c r="I298" s="17">
        <v>1.5446E-2</v>
      </c>
      <c r="J298" s="17">
        <v>4.6449999999999998E-3</v>
      </c>
      <c r="K298" s="17">
        <v>0.30075800000000003</v>
      </c>
      <c r="L298" s="17">
        <v>718.8</v>
      </c>
      <c r="M298" s="17">
        <v>0.59756100000000001</v>
      </c>
      <c r="N298" s="17">
        <v>0</v>
      </c>
      <c r="O298" s="17">
        <v>0</v>
      </c>
      <c r="P298" s="17">
        <v>0</v>
      </c>
      <c r="Q298" s="17">
        <v>0.341777</v>
      </c>
      <c r="R298" s="17">
        <v>1.2122000000000001E-2</v>
      </c>
      <c r="S298" s="17">
        <v>1.7569000000000001E-2</v>
      </c>
      <c r="T298" s="17">
        <v>5.4469999999999996E-3</v>
      </c>
      <c r="U298" s="17">
        <v>0.31001499999999999</v>
      </c>
      <c r="V298" s="17">
        <v>495.9</v>
      </c>
      <c r="W298" s="17">
        <v>2.4390000000000002E-3</v>
      </c>
      <c r="X298" s="17">
        <v>4906</v>
      </c>
      <c r="Y298" s="17">
        <v>0</v>
      </c>
      <c r="Z298" s="17">
        <v>0</v>
      </c>
    </row>
    <row r="299" spans="1:31">
      <c r="A299" s="17">
        <v>286</v>
      </c>
      <c r="B299" s="19">
        <v>0.45251157407407411</v>
      </c>
      <c r="C299" s="17">
        <v>165.7</v>
      </c>
      <c r="D299" s="17">
        <v>5.4</v>
      </c>
      <c r="E299" s="17">
        <v>6.8950000000000001E-3</v>
      </c>
      <c r="F299" s="17">
        <v>0.33400000000000002</v>
      </c>
      <c r="G299" s="17">
        <v>0.44480399999999998</v>
      </c>
      <c r="H299" s="17">
        <v>9.3519999999999992E-3</v>
      </c>
      <c r="I299" s="17">
        <v>1.7812999999999999E-2</v>
      </c>
      <c r="J299" s="17">
        <v>8.4620000000000008E-3</v>
      </c>
      <c r="K299" s="17">
        <v>0.475018</v>
      </c>
      <c r="L299" s="17">
        <v>633.6</v>
      </c>
      <c r="M299" s="17">
        <v>2.4390000000000002E-3</v>
      </c>
      <c r="N299" s="17">
        <v>1430</v>
      </c>
      <c r="O299" s="17">
        <v>0</v>
      </c>
      <c r="P299" s="17">
        <v>0</v>
      </c>
      <c r="Q299" s="17">
        <v>0.39073400000000003</v>
      </c>
      <c r="R299" s="17">
        <v>7.9719999999999999E-3</v>
      </c>
      <c r="S299" s="17">
        <v>1.4493000000000001E-2</v>
      </c>
      <c r="T299" s="17">
        <v>6.5209999999999999E-3</v>
      </c>
      <c r="U299" s="17">
        <v>0.44995299999999999</v>
      </c>
      <c r="V299" s="17">
        <v>874.7</v>
      </c>
      <c r="W299" s="17">
        <v>0.59756100000000001</v>
      </c>
      <c r="X299" s="17">
        <v>23332</v>
      </c>
      <c r="Y299" s="17">
        <v>0</v>
      </c>
      <c r="Z299" s="17">
        <v>0</v>
      </c>
      <c r="AA299" s="17">
        <v>0.69223500000000004</v>
      </c>
      <c r="AB299" s="17">
        <v>2.8486399999999999E-2</v>
      </c>
      <c r="AC299" s="17">
        <v>8.1576500000000007E-3</v>
      </c>
      <c r="AD299" s="17">
        <v>0.25</v>
      </c>
      <c r="AE299" s="17">
        <v>1310.8</v>
      </c>
    </row>
    <row r="300" spans="1:31">
      <c r="A300" s="17">
        <v>287</v>
      </c>
      <c r="B300" s="19">
        <v>0.45255787037037037</v>
      </c>
      <c r="C300" s="17">
        <v>164.1</v>
      </c>
      <c r="D300" s="17">
        <v>5.4</v>
      </c>
      <c r="E300" s="17">
        <v>5.3239999999999997E-3</v>
      </c>
      <c r="F300" s="17">
        <v>0.25800000000000001</v>
      </c>
      <c r="G300" s="17">
        <v>0.41119499999999998</v>
      </c>
      <c r="H300" s="17">
        <v>9.1649999999999995E-3</v>
      </c>
      <c r="I300" s="17">
        <v>1.5963999999999999E-2</v>
      </c>
      <c r="J300" s="17">
        <v>6.7999999999999996E-3</v>
      </c>
      <c r="K300" s="17">
        <v>0.42592600000000003</v>
      </c>
      <c r="L300" s="17">
        <v>569.79999999999995</v>
      </c>
      <c r="M300" s="17">
        <v>0.55924600000000002</v>
      </c>
      <c r="N300" s="17">
        <v>6934</v>
      </c>
      <c r="O300" s="17">
        <v>0</v>
      </c>
      <c r="P300" s="17">
        <v>0</v>
      </c>
      <c r="Q300" s="17">
        <v>0.28065400000000001</v>
      </c>
      <c r="R300" s="17">
        <v>9.4490000000000008E-3</v>
      </c>
      <c r="S300" s="17">
        <v>1.6385E-2</v>
      </c>
      <c r="T300" s="17">
        <v>6.9369999999999996E-3</v>
      </c>
      <c r="U300" s="17">
        <v>0.42334899999999998</v>
      </c>
      <c r="V300" s="17">
        <v>1195.9000000000001</v>
      </c>
      <c r="W300" s="17">
        <v>0.36838100000000001</v>
      </c>
      <c r="X300" s="17">
        <v>1651</v>
      </c>
      <c r="Y300" s="17">
        <v>0</v>
      </c>
      <c r="Z300" s="17">
        <v>0</v>
      </c>
      <c r="AA300" s="17">
        <v>0.65130600000000005</v>
      </c>
      <c r="AB300" s="17">
        <v>0.11334900000000001</v>
      </c>
      <c r="AC300" s="17">
        <v>1.02349E-2</v>
      </c>
      <c r="AD300" s="17">
        <v>0.25</v>
      </c>
      <c r="AE300" s="17">
        <v>1457.7</v>
      </c>
    </row>
    <row r="301" spans="1:31">
      <c r="A301" s="17">
        <v>288</v>
      </c>
      <c r="B301" s="19">
        <v>0.45261574074074074</v>
      </c>
      <c r="C301" s="17">
        <v>163.4</v>
      </c>
      <c r="D301" s="17">
        <v>5.4</v>
      </c>
      <c r="E301" s="17">
        <v>3.9459999999999999E-3</v>
      </c>
      <c r="F301" s="17">
        <v>0.191</v>
      </c>
      <c r="G301" s="17">
        <v>0.44497100000000001</v>
      </c>
      <c r="H301" s="17">
        <v>1.0364999999999999E-2</v>
      </c>
      <c r="I301" s="17">
        <v>1.8317E-2</v>
      </c>
      <c r="J301" s="17">
        <v>7.9520000000000007E-3</v>
      </c>
      <c r="K301" s="17">
        <v>0.43413299999999999</v>
      </c>
      <c r="L301" s="17">
        <v>577.9</v>
      </c>
      <c r="M301" s="17">
        <v>0.151973</v>
      </c>
      <c r="N301" s="17">
        <v>2514</v>
      </c>
      <c r="O301" s="17">
        <v>0</v>
      </c>
      <c r="P301" s="17">
        <v>0</v>
      </c>
      <c r="Q301" s="17">
        <v>0.36656499999999997</v>
      </c>
      <c r="R301" s="17">
        <v>1.1462999999999999E-2</v>
      </c>
      <c r="S301" s="17">
        <v>1.6081999999999999E-2</v>
      </c>
      <c r="T301" s="17">
        <v>4.6189999999999998E-3</v>
      </c>
      <c r="U301" s="17">
        <v>0.28723100000000001</v>
      </c>
      <c r="V301" s="17">
        <v>487.7</v>
      </c>
      <c r="W301" s="17">
        <v>0.59756100000000001</v>
      </c>
      <c r="X301" s="17">
        <v>2060</v>
      </c>
      <c r="Y301" s="17">
        <v>0</v>
      </c>
      <c r="Z301" s="17">
        <v>0</v>
      </c>
      <c r="AA301" s="17">
        <v>0.44189299999999998</v>
      </c>
      <c r="AB301" s="17">
        <v>4.4906700000000001E-2</v>
      </c>
      <c r="AC301" s="17">
        <v>1.16702E-2</v>
      </c>
      <c r="AD301" s="17">
        <v>0.25</v>
      </c>
      <c r="AE301" s="17">
        <v>1437.2</v>
      </c>
    </row>
    <row r="302" spans="1:31">
      <c r="A302" s="17">
        <v>289</v>
      </c>
      <c r="B302" s="19">
        <v>0.4526736111111111</v>
      </c>
      <c r="C302" s="17">
        <v>162.5</v>
      </c>
      <c r="D302" s="17">
        <v>5.4</v>
      </c>
      <c r="E302" s="17">
        <v>0</v>
      </c>
      <c r="F302" s="17">
        <v>0</v>
      </c>
      <c r="G302" s="17">
        <v>0.58085699999999996</v>
      </c>
      <c r="H302" s="17">
        <v>1.1187000000000001E-2</v>
      </c>
      <c r="I302" s="17">
        <v>1.9720999999999999E-2</v>
      </c>
      <c r="J302" s="17">
        <v>8.5349999999999992E-3</v>
      </c>
      <c r="K302" s="17">
        <v>0.43276500000000001</v>
      </c>
      <c r="L302" s="17">
        <v>564.70000000000005</v>
      </c>
      <c r="M302" s="17">
        <v>0.59756100000000001</v>
      </c>
      <c r="N302" s="17">
        <v>0</v>
      </c>
      <c r="O302" s="17">
        <v>0</v>
      </c>
      <c r="P302" s="17">
        <v>0</v>
      </c>
      <c r="Q302" s="17">
        <v>0.45424900000000001</v>
      </c>
      <c r="R302" s="17">
        <v>8.9820000000000004E-3</v>
      </c>
      <c r="S302" s="17">
        <v>1.6992E-2</v>
      </c>
      <c r="T302" s="17">
        <v>8.0099999999999998E-3</v>
      </c>
      <c r="U302" s="17">
        <v>0.47139199999999998</v>
      </c>
      <c r="V302" s="17">
        <v>758.2</v>
      </c>
      <c r="W302" s="17">
        <v>2.4390000000000002E-3</v>
      </c>
      <c r="X302" s="17">
        <v>6118</v>
      </c>
      <c r="Y302" s="17">
        <v>0</v>
      </c>
      <c r="Z302" s="17">
        <v>0</v>
      </c>
    </row>
    <row r="303" spans="1:31">
      <c r="A303" s="17">
        <v>290</v>
      </c>
      <c r="B303" s="19">
        <v>0.45273148148148151</v>
      </c>
      <c r="C303" s="17">
        <v>161</v>
      </c>
      <c r="D303" s="17">
        <v>5.4</v>
      </c>
      <c r="E303" s="17">
        <v>8.7749999999999998E-3</v>
      </c>
      <c r="F303" s="17">
        <v>0.42499999999999999</v>
      </c>
      <c r="G303" s="17">
        <v>0.35545500000000002</v>
      </c>
      <c r="H303" s="17">
        <v>1.0315E-2</v>
      </c>
      <c r="I303" s="17">
        <v>1.6410999999999999E-2</v>
      </c>
      <c r="J303" s="17">
        <v>6.097E-3</v>
      </c>
      <c r="K303" s="17">
        <v>0.37149599999999999</v>
      </c>
      <c r="L303" s="17">
        <v>681.2</v>
      </c>
      <c r="M303" s="17">
        <v>0.59756100000000001</v>
      </c>
      <c r="N303" s="17">
        <v>1337</v>
      </c>
      <c r="O303" s="17">
        <v>0</v>
      </c>
      <c r="P303" s="17">
        <v>0</v>
      </c>
      <c r="Q303" s="17">
        <v>0.53156499999999995</v>
      </c>
      <c r="R303" s="17">
        <v>8.0110000000000008E-3</v>
      </c>
      <c r="S303" s="17">
        <v>1.7145000000000001E-2</v>
      </c>
      <c r="T303" s="17">
        <v>9.1339999999999998E-3</v>
      </c>
      <c r="U303" s="17">
        <v>0.53276100000000004</v>
      </c>
      <c r="V303" s="17">
        <v>840.3</v>
      </c>
      <c r="W303" s="17">
        <v>2.4390000000000002E-3</v>
      </c>
      <c r="X303" s="17">
        <v>0</v>
      </c>
      <c r="Y303" s="17">
        <v>0</v>
      </c>
      <c r="Z303" s="17">
        <v>0</v>
      </c>
      <c r="AA303" s="17">
        <v>0.81963200000000003</v>
      </c>
      <c r="AB303" s="17">
        <v>2.86368E-2</v>
      </c>
      <c r="AC303" s="17">
        <v>8.2723799999999993E-3</v>
      </c>
      <c r="AD303" s="17">
        <v>0.25</v>
      </c>
      <c r="AE303" s="17">
        <v>1219.2</v>
      </c>
    </row>
    <row r="304" spans="1:31">
      <c r="A304" s="17">
        <v>291</v>
      </c>
      <c r="B304" s="19">
        <v>0.45277777777777778</v>
      </c>
      <c r="C304" s="17">
        <v>160.5</v>
      </c>
      <c r="D304" s="17">
        <v>5.4</v>
      </c>
      <c r="E304" s="17">
        <v>3.1180000000000001E-3</v>
      </c>
      <c r="F304" s="17">
        <v>0.151</v>
      </c>
      <c r="G304" s="17">
        <v>0.40917199999999998</v>
      </c>
      <c r="H304" s="17">
        <v>1.0597000000000001E-2</v>
      </c>
      <c r="I304" s="17">
        <v>1.6527E-2</v>
      </c>
      <c r="J304" s="17">
        <v>5.9300000000000004E-3</v>
      </c>
      <c r="K304" s="17">
        <v>0.35879</v>
      </c>
      <c r="L304" s="17">
        <v>341.8</v>
      </c>
      <c r="M304" s="17">
        <v>0.14408000000000001</v>
      </c>
      <c r="N304" s="17">
        <v>2102</v>
      </c>
      <c r="O304" s="17">
        <v>0</v>
      </c>
      <c r="P304" s="17">
        <v>0</v>
      </c>
      <c r="Q304" s="17">
        <v>0.43697000000000003</v>
      </c>
      <c r="R304" s="17">
        <v>1.0508E-2</v>
      </c>
      <c r="S304" s="17">
        <v>1.6813000000000002E-2</v>
      </c>
      <c r="T304" s="17">
        <v>6.3049999999999998E-3</v>
      </c>
      <c r="U304" s="17">
        <v>0.37500299999999998</v>
      </c>
      <c r="V304" s="17">
        <v>440.1</v>
      </c>
      <c r="W304" s="17">
        <v>0.59756100000000001</v>
      </c>
      <c r="X304" s="17">
        <v>1332</v>
      </c>
      <c r="Y304" s="17">
        <v>0</v>
      </c>
      <c r="Z304" s="17">
        <v>0</v>
      </c>
      <c r="AA304" s="17">
        <v>0.576928</v>
      </c>
      <c r="AB304" s="17">
        <v>2.2722900000000001E-2</v>
      </c>
      <c r="AC304" s="17">
        <v>1.0651600000000001E-2</v>
      </c>
      <c r="AD304" s="17">
        <v>0.25</v>
      </c>
      <c r="AE304" s="17">
        <v>2429.6999999999998</v>
      </c>
    </row>
    <row r="305" spans="1:31">
      <c r="A305" s="17">
        <v>292</v>
      </c>
      <c r="B305" s="19">
        <v>0.45283564814814814</v>
      </c>
      <c r="C305" s="17">
        <v>159.5</v>
      </c>
      <c r="D305" s="17">
        <v>5.4</v>
      </c>
      <c r="E305" s="17">
        <v>3.8E-3</v>
      </c>
      <c r="F305" s="17">
        <v>0.184</v>
      </c>
      <c r="G305" s="17">
        <v>0.48477900000000002</v>
      </c>
      <c r="H305" s="17">
        <v>1.1124E-2</v>
      </c>
      <c r="I305" s="17">
        <v>1.907E-2</v>
      </c>
      <c r="J305" s="17">
        <v>7.9459999999999999E-3</v>
      </c>
      <c r="K305" s="17">
        <v>0.41669699999999998</v>
      </c>
      <c r="L305" s="17">
        <v>453.3</v>
      </c>
      <c r="M305" s="17">
        <v>2.4390000000000002E-3</v>
      </c>
      <c r="N305" s="17">
        <v>716</v>
      </c>
      <c r="O305" s="17">
        <v>0</v>
      </c>
      <c r="P305" s="17">
        <v>0</v>
      </c>
      <c r="Q305" s="17">
        <v>0.37664300000000001</v>
      </c>
      <c r="R305" s="17">
        <v>1.1231E-2</v>
      </c>
      <c r="S305" s="17">
        <v>1.7024999999999998E-2</v>
      </c>
      <c r="T305" s="17">
        <v>5.7939999999999997E-3</v>
      </c>
      <c r="U305" s="17">
        <v>0.34033000000000002</v>
      </c>
      <c r="V305" s="17">
        <v>607.29999999999995</v>
      </c>
      <c r="W305" s="17">
        <v>2.4390000000000002E-3</v>
      </c>
      <c r="X305" s="17">
        <v>2064</v>
      </c>
      <c r="Y305" s="17">
        <v>0</v>
      </c>
      <c r="Z305" s="17">
        <v>0</v>
      </c>
      <c r="AA305" s="17">
        <v>0.52358400000000005</v>
      </c>
      <c r="AB305" s="17">
        <v>1.0387800000000001E-2</v>
      </c>
      <c r="AC305" s="17">
        <v>1.12911E-2</v>
      </c>
      <c r="AD305" s="17">
        <v>0.25</v>
      </c>
      <c r="AE305" s="17">
        <v>1832.3</v>
      </c>
    </row>
    <row r="306" spans="1:31">
      <c r="A306" s="17">
        <v>293</v>
      </c>
      <c r="B306" s="19">
        <v>0.4528935185185185</v>
      </c>
      <c r="C306" s="17">
        <v>158.4</v>
      </c>
      <c r="D306" s="17">
        <v>5.4</v>
      </c>
      <c r="E306" s="17">
        <v>5.1269999999999996E-3</v>
      </c>
      <c r="F306" s="17">
        <v>0.248</v>
      </c>
      <c r="G306" s="17">
        <v>0.38716099999999998</v>
      </c>
      <c r="H306" s="17">
        <v>1.2312E-2</v>
      </c>
      <c r="I306" s="17">
        <v>1.8117000000000001E-2</v>
      </c>
      <c r="J306" s="17">
        <v>5.8050000000000003E-3</v>
      </c>
      <c r="K306" s="17">
        <v>0.32042500000000002</v>
      </c>
      <c r="L306" s="17">
        <v>474.6</v>
      </c>
      <c r="M306" s="17">
        <v>0.56412399999999996</v>
      </c>
      <c r="N306" s="17">
        <v>3242</v>
      </c>
      <c r="O306" s="17">
        <v>0</v>
      </c>
      <c r="P306" s="17">
        <v>0</v>
      </c>
      <c r="Q306" s="17">
        <v>0.53017800000000004</v>
      </c>
      <c r="R306" s="17">
        <v>1.001E-2</v>
      </c>
      <c r="S306" s="17">
        <v>1.8388000000000002E-2</v>
      </c>
      <c r="T306" s="17">
        <v>8.378E-3</v>
      </c>
      <c r="U306" s="17">
        <v>0.45563900000000002</v>
      </c>
      <c r="V306" s="17">
        <v>728.8</v>
      </c>
      <c r="W306" s="17">
        <v>2.4390000000000002E-3</v>
      </c>
      <c r="X306" s="17">
        <v>6017</v>
      </c>
      <c r="Y306" s="17">
        <v>0</v>
      </c>
      <c r="Z306" s="17">
        <v>0</v>
      </c>
      <c r="AA306" s="17">
        <v>0.70098199999999999</v>
      </c>
      <c r="AB306" s="17">
        <v>4.7421600000000001E-2</v>
      </c>
      <c r="AC306" s="17">
        <v>1.0407E-2</v>
      </c>
      <c r="AD306" s="17">
        <v>0.25</v>
      </c>
      <c r="AE306" s="17">
        <v>1750.1</v>
      </c>
    </row>
    <row r="307" spans="1:31">
      <c r="A307" s="17">
        <v>294</v>
      </c>
      <c r="B307" s="19">
        <v>0.45295138888888892</v>
      </c>
      <c r="C307" s="17">
        <v>157.19999999999999</v>
      </c>
      <c r="D307" s="17">
        <v>5.4</v>
      </c>
      <c r="E307" s="17">
        <v>0</v>
      </c>
      <c r="F307" s="17">
        <v>0</v>
      </c>
      <c r="G307" s="17">
        <v>0.34740199999999999</v>
      </c>
      <c r="H307" s="17">
        <v>1.2656000000000001E-2</v>
      </c>
      <c r="I307" s="17">
        <v>1.8468999999999999E-2</v>
      </c>
      <c r="J307" s="17">
        <v>5.8120000000000003E-3</v>
      </c>
      <c r="K307" s="17">
        <v>0.31471399999999999</v>
      </c>
      <c r="L307" s="17">
        <v>535.29999999999995</v>
      </c>
      <c r="M307" s="17">
        <v>2.4390000000000002E-3</v>
      </c>
      <c r="N307" s="17">
        <v>0</v>
      </c>
      <c r="O307" s="17">
        <v>0</v>
      </c>
      <c r="P307" s="17">
        <v>0</v>
      </c>
      <c r="Q307" s="17">
        <v>0.390768</v>
      </c>
      <c r="R307" s="17">
        <v>1.2992999999999999E-2</v>
      </c>
      <c r="S307" s="17">
        <v>1.8884000000000001E-2</v>
      </c>
      <c r="T307" s="17">
        <v>5.8910000000000004E-3</v>
      </c>
      <c r="U307" s="17">
        <v>0.311948</v>
      </c>
      <c r="V307" s="17">
        <v>577.9</v>
      </c>
      <c r="W307" s="17">
        <v>0.29662899999999998</v>
      </c>
      <c r="X307" s="17">
        <v>3721</v>
      </c>
      <c r="Y307" s="17">
        <v>0</v>
      </c>
      <c r="Z307" s="17">
        <v>0</v>
      </c>
    </row>
    <row r="308" spans="1:31">
      <c r="A308" s="17">
        <v>295</v>
      </c>
      <c r="B308" s="19">
        <v>0.45300925925925922</v>
      </c>
      <c r="C308" s="17">
        <v>157.19999999999999</v>
      </c>
      <c r="D308" s="17">
        <v>5.4</v>
      </c>
      <c r="E308" s="17">
        <v>2.2339999999999999E-3</v>
      </c>
      <c r="F308" s="17">
        <v>0.108</v>
      </c>
      <c r="G308" s="17">
        <v>0.45921299999999998</v>
      </c>
      <c r="H308" s="17">
        <v>9.5429999999999994E-3</v>
      </c>
      <c r="I308" s="17">
        <v>1.7146000000000002E-2</v>
      </c>
      <c r="J308" s="17">
        <v>7.6030000000000004E-3</v>
      </c>
      <c r="K308" s="17">
        <v>0.44341999999999998</v>
      </c>
      <c r="L308" s="17">
        <v>586</v>
      </c>
      <c r="M308" s="17">
        <v>0.59756100000000001</v>
      </c>
      <c r="N308" s="17">
        <v>65252</v>
      </c>
      <c r="O308" s="17">
        <v>0</v>
      </c>
      <c r="P308" s="17">
        <v>0</v>
      </c>
      <c r="Q308" s="17">
        <v>0.297761</v>
      </c>
      <c r="R308" s="17">
        <v>1.1278E-2</v>
      </c>
      <c r="S308" s="17">
        <v>1.7155E-2</v>
      </c>
      <c r="T308" s="17">
        <v>5.8780000000000004E-3</v>
      </c>
      <c r="U308" s="17">
        <v>0.34261599999999998</v>
      </c>
      <c r="V308" s="17">
        <v>728.8</v>
      </c>
      <c r="W308" s="17">
        <v>2.4390000000000002E-3</v>
      </c>
      <c r="X308" s="17">
        <v>9890</v>
      </c>
      <c r="Y308" s="17">
        <v>0</v>
      </c>
      <c r="Z308" s="17">
        <v>0</v>
      </c>
      <c r="AA308" s="17">
        <v>0.52710100000000004</v>
      </c>
      <c r="AB308" s="17">
        <v>0.55305099999999996</v>
      </c>
      <c r="AC308" s="17">
        <v>1.45284E-2</v>
      </c>
      <c r="AD308" s="17">
        <v>0.25</v>
      </c>
      <c r="AE308" s="17">
        <v>1417.3</v>
      </c>
    </row>
    <row r="309" spans="1:31">
      <c r="A309" s="17">
        <v>296</v>
      </c>
      <c r="B309" s="19">
        <v>0.45305555555555554</v>
      </c>
      <c r="C309" s="17">
        <v>155</v>
      </c>
      <c r="D309" s="17">
        <v>5.4</v>
      </c>
      <c r="E309" s="17">
        <v>7.3629999999999998E-3</v>
      </c>
      <c r="F309" s="17">
        <v>0.35599999999999998</v>
      </c>
      <c r="G309" s="17">
        <v>0.50809700000000002</v>
      </c>
      <c r="H309" s="17">
        <v>1.2845000000000001E-2</v>
      </c>
      <c r="I309" s="17">
        <v>2.0038E-2</v>
      </c>
      <c r="J309" s="17">
        <v>7.1929999999999997E-3</v>
      </c>
      <c r="K309" s="17">
        <v>0.35898400000000003</v>
      </c>
      <c r="L309" s="17">
        <v>548.5</v>
      </c>
      <c r="M309" s="17">
        <v>0.59756100000000001</v>
      </c>
      <c r="N309" s="17">
        <v>3879</v>
      </c>
      <c r="O309" s="17">
        <v>0</v>
      </c>
      <c r="P309" s="17">
        <v>0</v>
      </c>
      <c r="Q309" s="17">
        <v>0.61017900000000003</v>
      </c>
      <c r="R309" s="17">
        <v>7.6699999999999997E-3</v>
      </c>
      <c r="S309" s="17">
        <v>1.8110000000000001E-2</v>
      </c>
      <c r="T309" s="17">
        <v>1.044E-2</v>
      </c>
      <c r="U309" s="17">
        <v>0.57646299999999995</v>
      </c>
      <c r="V309" s="17">
        <v>702.5</v>
      </c>
      <c r="W309" s="17">
        <v>2.4390000000000002E-3</v>
      </c>
      <c r="X309" s="17">
        <v>1658</v>
      </c>
      <c r="Y309" s="17">
        <v>0</v>
      </c>
      <c r="Z309" s="17">
        <v>0</v>
      </c>
      <c r="AA309" s="17">
        <v>0.88686600000000004</v>
      </c>
      <c r="AB309" s="17">
        <v>6.4408400000000005E-2</v>
      </c>
      <c r="AC309" s="17">
        <v>8.3426400000000001E-3</v>
      </c>
      <c r="AD309" s="17">
        <v>0.25</v>
      </c>
      <c r="AE309" s="17">
        <v>1514.3</v>
      </c>
    </row>
    <row r="310" spans="1:31">
      <c r="A310" s="17">
        <v>297</v>
      </c>
      <c r="B310" s="19">
        <v>0.45311342592592596</v>
      </c>
      <c r="C310" s="17">
        <v>154.4</v>
      </c>
      <c r="D310" s="17">
        <v>5.4</v>
      </c>
      <c r="E310" s="17">
        <v>0</v>
      </c>
      <c r="F310" s="17">
        <v>0</v>
      </c>
      <c r="G310" s="17">
        <v>0.44056800000000002</v>
      </c>
      <c r="H310" s="17">
        <v>1.0795000000000001E-2</v>
      </c>
      <c r="I310" s="17">
        <v>1.8051999999999999E-2</v>
      </c>
      <c r="J310" s="17">
        <v>7.2570000000000004E-3</v>
      </c>
      <c r="K310" s="17">
        <v>0.40199600000000002</v>
      </c>
      <c r="L310" s="17">
        <v>779.5</v>
      </c>
      <c r="M310" s="17">
        <v>2.4390000000000002E-3</v>
      </c>
      <c r="N310" s="17">
        <v>0</v>
      </c>
      <c r="O310" s="17">
        <v>0</v>
      </c>
      <c r="P310" s="17">
        <v>0</v>
      </c>
      <c r="Q310" s="17">
        <v>0.60781200000000002</v>
      </c>
      <c r="R310" s="17">
        <v>1.1317000000000001E-2</v>
      </c>
      <c r="S310" s="17">
        <v>1.8477E-2</v>
      </c>
      <c r="T310" s="17">
        <v>7.1599999999999997E-3</v>
      </c>
      <c r="U310" s="17">
        <v>0.38749899999999998</v>
      </c>
      <c r="V310" s="17">
        <v>577.9</v>
      </c>
      <c r="W310" s="17">
        <v>0.45893499999999998</v>
      </c>
      <c r="X310" s="17">
        <v>1337</v>
      </c>
      <c r="Y310" s="17">
        <v>0</v>
      </c>
      <c r="Z310" s="17">
        <v>0</v>
      </c>
    </row>
    <row r="311" spans="1:31">
      <c r="A311" s="17">
        <v>298</v>
      </c>
      <c r="B311" s="19">
        <v>0.45317129629629632</v>
      </c>
      <c r="C311" s="17">
        <v>153.5</v>
      </c>
      <c r="D311" s="17">
        <v>5.4</v>
      </c>
      <c r="E311" s="17">
        <v>8.5810000000000001E-3</v>
      </c>
      <c r="F311" s="17">
        <v>0.41499999999999998</v>
      </c>
      <c r="G311" s="17">
        <v>0.45848299999999997</v>
      </c>
      <c r="H311" s="17">
        <v>1.0057E-2</v>
      </c>
      <c r="I311" s="17">
        <v>1.8755999999999998E-2</v>
      </c>
      <c r="J311" s="17">
        <v>8.6990000000000001E-3</v>
      </c>
      <c r="K311" s="17">
        <v>0.46381</v>
      </c>
      <c r="L311" s="17">
        <v>1041.9000000000001</v>
      </c>
      <c r="M311" s="17">
        <v>0.36838100000000001</v>
      </c>
      <c r="N311" s="17">
        <v>1930</v>
      </c>
      <c r="O311" s="17">
        <v>0</v>
      </c>
      <c r="P311" s="17">
        <v>0</v>
      </c>
      <c r="Q311" s="17">
        <v>0.49027799999999999</v>
      </c>
      <c r="R311" s="17">
        <v>1.1485E-2</v>
      </c>
      <c r="S311" s="17">
        <v>1.7735000000000001E-2</v>
      </c>
      <c r="T311" s="17">
        <v>6.2490000000000002E-3</v>
      </c>
      <c r="U311" s="17">
        <v>0.352383</v>
      </c>
      <c r="V311" s="17">
        <v>517.1</v>
      </c>
      <c r="W311" s="17">
        <v>6.4434000000000005E-2</v>
      </c>
      <c r="X311" s="17">
        <v>2552</v>
      </c>
      <c r="Y311" s="17">
        <v>0</v>
      </c>
      <c r="Z311" s="17">
        <v>0</v>
      </c>
      <c r="AA311" s="17">
        <v>0.54212800000000005</v>
      </c>
      <c r="AB311" s="17">
        <v>6.10915E-2</v>
      </c>
      <c r="AC311" s="17">
        <v>1.18672E-2</v>
      </c>
      <c r="AD311" s="17">
        <v>0.25</v>
      </c>
      <c r="AE311" s="17">
        <v>797.2</v>
      </c>
    </row>
    <row r="312" spans="1:31">
      <c r="A312" s="17">
        <v>299</v>
      </c>
      <c r="B312" s="19">
        <v>0.45322916666666663</v>
      </c>
      <c r="C312" s="17">
        <v>151.69999999999999</v>
      </c>
      <c r="D312" s="17">
        <v>5.4</v>
      </c>
      <c r="E312" s="17">
        <v>2.0660000000000001E-3</v>
      </c>
      <c r="F312" s="17">
        <v>0.1</v>
      </c>
      <c r="G312" s="17">
        <v>0.37685800000000003</v>
      </c>
      <c r="H312" s="17">
        <v>1.4669E-2</v>
      </c>
      <c r="I312" s="17">
        <v>1.9525000000000001E-2</v>
      </c>
      <c r="J312" s="17">
        <v>4.8560000000000001E-3</v>
      </c>
      <c r="K312" s="17">
        <v>0.248698</v>
      </c>
      <c r="L312" s="17">
        <v>267.89999999999998</v>
      </c>
      <c r="M312" s="17">
        <v>0.22674</v>
      </c>
      <c r="N312" s="17">
        <v>1433</v>
      </c>
      <c r="O312" s="17">
        <v>0</v>
      </c>
      <c r="P312" s="17">
        <v>0</v>
      </c>
      <c r="Q312" s="17">
        <v>0.32837499999999997</v>
      </c>
      <c r="R312" s="17">
        <v>1.2434000000000001E-2</v>
      </c>
      <c r="S312" s="17">
        <v>1.8114000000000002E-2</v>
      </c>
      <c r="T312" s="17">
        <v>5.6800000000000002E-3</v>
      </c>
      <c r="U312" s="17">
        <v>0.31357000000000002</v>
      </c>
      <c r="V312" s="17">
        <v>543.5</v>
      </c>
      <c r="W312" s="17">
        <v>0.36838100000000001</v>
      </c>
      <c r="X312" s="17">
        <v>6388</v>
      </c>
      <c r="Y312" s="17">
        <v>0</v>
      </c>
      <c r="Z312" s="17">
        <v>0</v>
      </c>
      <c r="AA312" s="17">
        <v>0.48241499999999998</v>
      </c>
      <c r="AB312" s="17">
        <v>1.22696E-2</v>
      </c>
      <c r="AC312" s="17">
        <v>1.25039E-2</v>
      </c>
      <c r="AD312" s="17">
        <v>0.25</v>
      </c>
      <c r="AE312" s="17">
        <v>3100</v>
      </c>
    </row>
    <row r="313" spans="1:31">
      <c r="A313" s="17">
        <v>300</v>
      </c>
      <c r="B313" s="19">
        <v>0.45328703703703704</v>
      </c>
      <c r="C313" s="17">
        <v>152.1</v>
      </c>
      <c r="D313" s="17">
        <v>5.4</v>
      </c>
      <c r="E313" s="17">
        <v>8.1209999999999997E-3</v>
      </c>
      <c r="F313" s="17">
        <v>0.39300000000000002</v>
      </c>
      <c r="G313" s="17">
        <v>0.66259500000000005</v>
      </c>
      <c r="H313" s="17">
        <v>1.0718999999999999E-2</v>
      </c>
      <c r="I313" s="17">
        <v>2.1124E-2</v>
      </c>
      <c r="J313" s="17">
        <v>1.0404E-2</v>
      </c>
      <c r="K313" s="17">
        <v>0.49254599999999998</v>
      </c>
      <c r="L313" s="17">
        <v>805.8</v>
      </c>
      <c r="M313" s="17">
        <v>0.59756100000000001</v>
      </c>
      <c r="N313" s="17">
        <v>9700</v>
      </c>
      <c r="O313" s="17">
        <v>0</v>
      </c>
      <c r="P313" s="17">
        <v>0</v>
      </c>
      <c r="Q313" s="17">
        <v>0.33393899999999999</v>
      </c>
      <c r="R313" s="17">
        <v>8.4309999999999993E-3</v>
      </c>
      <c r="S313" s="17">
        <v>1.7111000000000001E-2</v>
      </c>
      <c r="T313" s="17">
        <v>8.6800000000000002E-3</v>
      </c>
      <c r="U313" s="17">
        <v>0.50724899999999995</v>
      </c>
      <c r="V313" s="17">
        <v>959.9</v>
      </c>
      <c r="W313" s="17">
        <v>2.4390000000000002E-3</v>
      </c>
      <c r="X313" s="17">
        <v>16658</v>
      </c>
      <c r="Y313" s="17">
        <v>0</v>
      </c>
      <c r="Z313" s="17">
        <v>0</v>
      </c>
      <c r="AA313" s="17">
        <v>0.78038200000000002</v>
      </c>
      <c r="AB313" s="17">
        <v>0.20188300000000001</v>
      </c>
      <c r="AC313" s="17">
        <v>1.01837E-2</v>
      </c>
      <c r="AD313" s="17">
        <v>0.25</v>
      </c>
      <c r="AE313" s="17">
        <v>1030.7</v>
      </c>
    </row>
    <row r="314" spans="1:31">
      <c r="A314" s="17">
        <v>301</v>
      </c>
      <c r="B314" s="19">
        <v>0.45333333333333337</v>
      </c>
      <c r="C314" s="17">
        <v>150.80000000000001</v>
      </c>
      <c r="D314" s="17">
        <v>5.4</v>
      </c>
      <c r="E314" s="17">
        <v>0</v>
      </c>
      <c r="F314" s="17">
        <v>0</v>
      </c>
      <c r="G314" s="17">
        <v>0.292877</v>
      </c>
      <c r="H314" s="17">
        <v>1.2393E-2</v>
      </c>
      <c r="I314" s="17">
        <v>1.8131999999999999E-2</v>
      </c>
      <c r="J314" s="17">
        <v>5.7390000000000002E-3</v>
      </c>
      <c r="K314" s="17">
        <v>0.31652599999999997</v>
      </c>
      <c r="L314" s="17">
        <v>530.29999999999995</v>
      </c>
      <c r="M314" s="17">
        <v>3.5875999999999998E-2</v>
      </c>
      <c r="N314" s="17">
        <v>0</v>
      </c>
      <c r="O314" s="17">
        <v>0</v>
      </c>
      <c r="P314" s="17">
        <v>0</v>
      </c>
      <c r="Q314" s="17">
        <v>0.53786900000000004</v>
      </c>
      <c r="R314" s="17">
        <v>8.8990000000000007E-3</v>
      </c>
      <c r="S314" s="17">
        <v>1.8339000000000001E-2</v>
      </c>
      <c r="T314" s="17">
        <v>9.4400000000000005E-3</v>
      </c>
      <c r="U314" s="17">
        <v>0.514733</v>
      </c>
      <c r="V314" s="17">
        <v>986.2</v>
      </c>
      <c r="W314" s="17">
        <v>2.4390000000000002E-3</v>
      </c>
      <c r="X314" s="17">
        <v>16040</v>
      </c>
      <c r="Y314" s="17">
        <v>0</v>
      </c>
      <c r="Z314" s="17">
        <v>0</v>
      </c>
    </row>
    <row r="315" spans="1:31">
      <c r="A315" s="17">
        <v>302</v>
      </c>
      <c r="B315" s="19">
        <v>0.45339120370370373</v>
      </c>
      <c r="C315" s="17">
        <v>149.5</v>
      </c>
      <c r="D315" s="17">
        <v>5.4</v>
      </c>
      <c r="E315" s="17">
        <v>1.0090999999999999E-2</v>
      </c>
      <c r="F315" s="17">
        <v>0.48799999999999999</v>
      </c>
      <c r="G315" s="17">
        <v>0.33694499999999999</v>
      </c>
      <c r="H315" s="17">
        <v>1.0064999999999999E-2</v>
      </c>
      <c r="I315" s="17">
        <v>1.9297000000000002E-2</v>
      </c>
      <c r="J315" s="17">
        <v>9.2320000000000006E-3</v>
      </c>
      <c r="K315" s="17">
        <v>0.47840300000000002</v>
      </c>
      <c r="L315" s="17">
        <v>1028.8</v>
      </c>
      <c r="M315" s="17">
        <v>0.36838100000000001</v>
      </c>
      <c r="N315" s="17">
        <v>4568</v>
      </c>
      <c r="O315" s="17">
        <v>0</v>
      </c>
      <c r="P315" s="17">
        <v>0</v>
      </c>
      <c r="Q315" s="17">
        <v>0.36769099999999999</v>
      </c>
      <c r="R315" s="17">
        <v>9.8189999999999996E-3</v>
      </c>
      <c r="S315" s="17">
        <v>1.7982999999999999E-2</v>
      </c>
      <c r="T315" s="17">
        <v>8.1639999999999994E-3</v>
      </c>
      <c r="U315" s="17">
        <v>0.45400200000000002</v>
      </c>
      <c r="V315" s="17">
        <v>851.5</v>
      </c>
      <c r="W315" s="17">
        <v>2.4390000000000002E-3</v>
      </c>
      <c r="X315" s="17">
        <v>1716</v>
      </c>
      <c r="Y315" s="17">
        <v>0</v>
      </c>
      <c r="Z315" s="17">
        <v>0</v>
      </c>
      <c r="AA315" s="17">
        <v>0.69846399999999997</v>
      </c>
      <c r="AB315" s="17">
        <v>0.13198399999999999</v>
      </c>
      <c r="AC315" s="17">
        <v>1.0896100000000001E-2</v>
      </c>
      <c r="AD315" s="17">
        <v>0.25</v>
      </c>
      <c r="AE315" s="17">
        <v>807.4</v>
      </c>
    </row>
    <row r="316" spans="1:31">
      <c r="A316" s="17">
        <v>303</v>
      </c>
      <c r="B316" s="19">
        <v>0.45344907407407403</v>
      </c>
      <c r="C316" s="17">
        <v>148.6</v>
      </c>
      <c r="D316" s="17">
        <v>5.4</v>
      </c>
      <c r="E316" s="17">
        <v>7.3980000000000001E-3</v>
      </c>
      <c r="F316" s="17">
        <v>0.35799999999999998</v>
      </c>
      <c r="G316" s="17">
        <v>0.38309799999999999</v>
      </c>
      <c r="H316" s="17">
        <v>1.1709000000000001E-2</v>
      </c>
      <c r="I316" s="17">
        <v>1.8950999999999999E-2</v>
      </c>
      <c r="J316" s="17">
        <v>7.2420000000000002E-3</v>
      </c>
      <c r="K316" s="17">
        <v>0.38212099999999999</v>
      </c>
      <c r="L316" s="17">
        <v>564.70000000000005</v>
      </c>
      <c r="M316" s="17">
        <v>0.417605</v>
      </c>
      <c r="N316" s="17">
        <v>2935</v>
      </c>
      <c r="O316" s="17">
        <v>0</v>
      </c>
      <c r="P316" s="17">
        <v>0</v>
      </c>
      <c r="Q316" s="17">
        <v>0.50634699999999999</v>
      </c>
      <c r="R316" s="17">
        <v>7.8700000000000003E-3</v>
      </c>
      <c r="S316" s="17">
        <v>1.7666000000000001E-2</v>
      </c>
      <c r="T316" s="17">
        <v>9.7959999999999992E-3</v>
      </c>
      <c r="U316" s="17">
        <v>0.55452699999999999</v>
      </c>
      <c r="V316" s="17">
        <v>792.7</v>
      </c>
      <c r="W316" s="17">
        <v>0.22674</v>
      </c>
      <c r="X316" s="17">
        <v>2581</v>
      </c>
      <c r="Y316" s="17">
        <v>0</v>
      </c>
      <c r="Z316" s="17">
        <v>0</v>
      </c>
      <c r="AA316" s="17">
        <v>0.85311800000000004</v>
      </c>
      <c r="AB316" s="17">
        <v>5.0900899999999999E-2</v>
      </c>
      <c r="AC316" s="17">
        <v>8.3681699999999994E-3</v>
      </c>
      <c r="AD316" s="17">
        <v>0.25</v>
      </c>
      <c r="AE316" s="17">
        <v>1470.7</v>
      </c>
    </row>
    <row r="317" spans="1:31">
      <c r="A317" s="17">
        <v>304</v>
      </c>
      <c r="B317" s="19">
        <v>0.45350694444444445</v>
      </c>
      <c r="C317" s="17">
        <v>147.19999999999999</v>
      </c>
      <c r="D317" s="17">
        <v>5.4</v>
      </c>
      <c r="E317" s="17">
        <v>6.5430000000000002E-3</v>
      </c>
      <c r="F317" s="17">
        <v>0.317</v>
      </c>
      <c r="G317" s="17">
        <v>0.57639799999999997</v>
      </c>
      <c r="H317" s="17">
        <v>1.3082E-2</v>
      </c>
      <c r="I317" s="17">
        <v>2.0812000000000001E-2</v>
      </c>
      <c r="J317" s="17">
        <v>7.7289999999999998E-3</v>
      </c>
      <c r="K317" s="17">
        <v>0.37140200000000001</v>
      </c>
      <c r="L317" s="17">
        <v>495.9</v>
      </c>
      <c r="M317" s="17">
        <v>0.51002199999999998</v>
      </c>
      <c r="N317" s="17">
        <v>2476</v>
      </c>
      <c r="O317" s="17">
        <v>0</v>
      </c>
      <c r="P317" s="17">
        <v>0</v>
      </c>
      <c r="Q317" s="17">
        <v>0.64532699999999998</v>
      </c>
      <c r="R317" s="17">
        <v>9.2870000000000001E-3</v>
      </c>
      <c r="S317" s="17">
        <v>2.0691999999999999E-2</v>
      </c>
      <c r="T317" s="17">
        <v>1.1405E-2</v>
      </c>
      <c r="U317" s="17">
        <v>0.55116299999999996</v>
      </c>
      <c r="V317" s="17">
        <v>869.7</v>
      </c>
      <c r="W317" s="17">
        <v>2.4390000000000002E-3</v>
      </c>
      <c r="X317" s="17">
        <v>5860</v>
      </c>
      <c r="Y317" s="17">
        <v>0</v>
      </c>
      <c r="Z317" s="17">
        <v>0</v>
      </c>
      <c r="AA317" s="17">
        <v>0.847943</v>
      </c>
      <c r="AB317" s="17">
        <v>3.8216399999999998E-2</v>
      </c>
      <c r="AC317" s="17">
        <v>9.7231000000000001E-3</v>
      </c>
      <c r="AD317" s="17">
        <v>0.25</v>
      </c>
      <c r="AE317" s="17">
        <v>1675</v>
      </c>
    </row>
    <row r="318" spans="1:31">
      <c r="A318" s="17">
        <v>305</v>
      </c>
      <c r="B318" s="19">
        <v>0.45356481481481481</v>
      </c>
      <c r="C318" s="17">
        <v>146.80000000000001</v>
      </c>
      <c r="D318" s="17">
        <v>5.4</v>
      </c>
      <c r="E318" s="17">
        <v>5.3189999999999999E-3</v>
      </c>
      <c r="F318" s="17">
        <v>0.25700000000000001</v>
      </c>
      <c r="G318" s="17">
        <v>0.58640499999999995</v>
      </c>
      <c r="H318" s="17">
        <v>1.1473000000000001E-2</v>
      </c>
      <c r="I318" s="17">
        <v>2.2395000000000002E-2</v>
      </c>
      <c r="J318" s="17">
        <v>1.0921E-2</v>
      </c>
      <c r="K318" s="17">
        <v>0.48767899999999997</v>
      </c>
      <c r="L318" s="17">
        <v>663</v>
      </c>
      <c r="M318" s="17">
        <v>2.4390000000000002E-3</v>
      </c>
      <c r="N318" s="17">
        <v>4322</v>
      </c>
      <c r="O318" s="17">
        <v>0</v>
      </c>
      <c r="P318" s="17">
        <v>0</v>
      </c>
      <c r="Q318" s="17">
        <v>0.35175299999999998</v>
      </c>
      <c r="R318" s="17">
        <v>1.2860999999999999E-2</v>
      </c>
      <c r="S318" s="17">
        <v>1.9852000000000002E-2</v>
      </c>
      <c r="T318" s="17">
        <v>6.9909999999999998E-3</v>
      </c>
      <c r="U318" s="17">
        <v>0.352157</v>
      </c>
      <c r="V318" s="17">
        <v>941.7</v>
      </c>
      <c r="W318" s="17">
        <v>0.17751700000000001</v>
      </c>
      <c r="X318" s="17">
        <v>0</v>
      </c>
      <c r="Y318" s="17">
        <v>0</v>
      </c>
      <c r="Z318" s="17">
        <v>0</v>
      </c>
      <c r="AA318" s="17">
        <v>0.54177900000000001</v>
      </c>
      <c r="AB318" s="17">
        <v>8.4856200000000007E-2</v>
      </c>
      <c r="AC318" s="17">
        <v>1.34541E-2</v>
      </c>
      <c r="AD318" s="17">
        <v>0.25</v>
      </c>
      <c r="AE318" s="17">
        <v>1252.7</v>
      </c>
    </row>
    <row r="319" spans="1:31">
      <c r="A319" s="17">
        <v>306</v>
      </c>
      <c r="B319" s="19">
        <v>0.45361111111111113</v>
      </c>
      <c r="C319" s="17">
        <v>145.30000000000001</v>
      </c>
      <c r="D319" s="17">
        <v>5.4</v>
      </c>
      <c r="E319" s="17">
        <v>0</v>
      </c>
      <c r="F319" s="17">
        <v>0</v>
      </c>
      <c r="G319" s="17">
        <v>0.55637999999999999</v>
      </c>
      <c r="H319" s="17">
        <v>1.4121E-2</v>
      </c>
      <c r="I319" s="17">
        <v>2.2162999999999999E-2</v>
      </c>
      <c r="J319" s="17">
        <v>8.0409999999999995E-3</v>
      </c>
      <c r="K319" s="17">
        <v>0.36282999999999999</v>
      </c>
      <c r="L319" s="17">
        <v>538.4</v>
      </c>
      <c r="M319" s="17">
        <v>0.12642999999999999</v>
      </c>
      <c r="N319" s="17">
        <v>0</v>
      </c>
      <c r="O319" s="17">
        <v>0</v>
      </c>
      <c r="P319" s="17">
        <v>0</v>
      </c>
      <c r="Q319" s="17">
        <v>0.66961700000000002</v>
      </c>
      <c r="R319" s="17">
        <v>9.1900000000000003E-3</v>
      </c>
      <c r="S319" s="17">
        <v>1.8572999999999999E-2</v>
      </c>
      <c r="T319" s="17">
        <v>9.3830000000000007E-3</v>
      </c>
      <c r="U319" s="17">
        <v>0.50519099999999995</v>
      </c>
      <c r="V319" s="17">
        <v>697.5</v>
      </c>
      <c r="W319" s="17">
        <v>0.45591999999999999</v>
      </c>
      <c r="X319" s="17">
        <v>1275</v>
      </c>
      <c r="Y319" s="17">
        <v>0</v>
      </c>
      <c r="Z319" s="17">
        <v>0</v>
      </c>
    </row>
    <row r="320" spans="1:31">
      <c r="A320" s="17">
        <v>307</v>
      </c>
      <c r="B320" s="19">
        <v>0.45366898148148144</v>
      </c>
      <c r="C320" s="17">
        <v>144.80000000000001</v>
      </c>
      <c r="D320" s="17">
        <v>5.4</v>
      </c>
      <c r="E320" s="17">
        <v>6.1720000000000004E-3</v>
      </c>
      <c r="F320" s="17">
        <v>0.29899999999999999</v>
      </c>
      <c r="G320" s="17">
        <v>0.40364</v>
      </c>
      <c r="H320" s="17">
        <v>1.2756999999999999E-2</v>
      </c>
      <c r="I320" s="17">
        <v>1.9931000000000001E-2</v>
      </c>
      <c r="J320" s="17">
        <v>7.1739999999999998E-3</v>
      </c>
      <c r="K320" s="17">
        <v>0.359935</v>
      </c>
      <c r="L320" s="17">
        <v>641.79999999999995</v>
      </c>
      <c r="M320" s="17">
        <v>0.59756100000000001</v>
      </c>
      <c r="N320" s="17">
        <v>2280</v>
      </c>
      <c r="O320" s="17">
        <v>0</v>
      </c>
      <c r="P320" s="17">
        <v>0</v>
      </c>
      <c r="Q320" s="17">
        <v>0.67298599999999997</v>
      </c>
      <c r="R320" s="17">
        <v>1.2227E-2</v>
      </c>
      <c r="S320" s="17">
        <v>2.0539000000000002E-2</v>
      </c>
      <c r="T320" s="17">
        <v>8.3119999999999999E-3</v>
      </c>
      <c r="U320" s="17">
        <v>0.40468300000000001</v>
      </c>
      <c r="V320" s="17">
        <v>525.29999999999995</v>
      </c>
      <c r="W320" s="17">
        <v>2.4390000000000002E-3</v>
      </c>
      <c r="X320" s="17">
        <v>1292</v>
      </c>
      <c r="Y320" s="17">
        <v>0</v>
      </c>
      <c r="Z320" s="17">
        <v>0</v>
      </c>
      <c r="AA320" s="17">
        <v>0.62258899999999995</v>
      </c>
      <c r="AB320" s="17">
        <v>4.5209699999999998E-2</v>
      </c>
      <c r="AC320" s="17">
        <v>1.26029E-2</v>
      </c>
      <c r="AD320" s="17">
        <v>0.25</v>
      </c>
      <c r="AE320" s="17">
        <v>1294.2</v>
      </c>
    </row>
    <row r="321" spans="1:31">
      <c r="A321" s="17">
        <v>308</v>
      </c>
      <c r="B321" s="19">
        <v>0.45372685185185185</v>
      </c>
      <c r="C321" s="17">
        <v>143.5</v>
      </c>
      <c r="D321" s="17">
        <v>5.4</v>
      </c>
      <c r="E321" s="17">
        <v>5.7010000000000003E-3</v>
      </c>
      <c r="F321" s="17">
        <v>0.27600000000000002</v>
      </c>
      <c r="G321" s="17">
        <v>0.52824800000000005</v>
      </c>
      <c r="H321" s="17">
        <v>1.3580999999999999E-2</v>
      </c>
      <c r="I321" s="17">
        <v>2.2289E-2</v>
      </c>
      <c r="J321" s="17">
        <v>8.7080000000000005E-3</v>
      </c>
      <c r="K321" s="17">
        <v>0.39068000000000003</v>
      </c>
      <c r="L321" s="17">
        <v>641.79999999999995</v>
      </c>
      <c r="M321" s="17">
        <v>0.118536</v>
      </c>
      <c r="N321" s="17">
        <v>1352</v>
      </c>
      <c r="O321" s="17">
        <v>0</v>
      </c>
      <c r="P321" s="17">
        <v>0</v>
      </c>
      <c r="Q321" s="17">
        <v>0.53371100000000005</v>
      </c>
      <c r="R321" s="17">
        <v>1.2992999999999999E-2</v>
      </c>
      <c r="S321" s="17">
        <v>2.0523E-2</v>
      </c>
      <c r="T321" s="17">
        <v>7.5300000000000002E-3</v>
      </c>
      <c r="U321" s="17">
        <v>0.36691200000000002</v>
      </c>
      <c r="V321" s="17">
        <v>543.5</v>
      </c>
      <c r="W321" s="17">
        <v>2.4390000000000002E-3</v>
      </c>
      <c r="X321" s="17">
        <v>0</v>
      </c>
      <c r="Y321" s="17">
        <v>0</v>
      </c>
      <c r="Z321" s="17">
        <v>0</v>
      </c>
      <c r="AA321" s="17">
        <v>0.56447999999999998</v>
      </c>
      <c r="AB321" s="17">
        <v>2.73108E-2</v>
      </c>
      <c r="AC321" s="17">
        <v>1.31988E-2</v>
      </c>
      <c r="AD321" s="17">
        <v>0.25</v>
      </c>
      <c r="AE321" s="17">
        <v>1294.2</v>
      </c>
    </row>
    <row r="322" spans="1:31">
      <c r="A322" s="17">
        <v>309</v>
      </c>
      <c r="B322" s="19">
        <v>0.45378472222222221</v>
      </c>
      <c r="C322" s="17">
        <v>143</v>
      </c>
      <c r="D322" s="17">
        <v>5.4</v>
      </c>
      <c r="E322" s="17">
        <v>4.8310000000000002E-3</v>
      </c>
      <c r="F322" s="17">
        <v>0.23400000000000001</v>
      </c>
      <c r="G322" s="17">
        <v>0.35331400000000002</v>
      </c>
      <c r="H322" s="17">
        <v>1.4116E-2</v>
      </c>
      <c r="I322" s="17">
        <v>1.9248999999999999E-2</v>
      </c>
      <c r="J322" s="17">
        <v>5.1330000000000004E-3</v>
      </c>
      <c r="K322" s="17">
        <v>0.266656</v>
      </c>
      <c r="L322" s="17">
        <v>543.5</v>
      </c>
      <c r="M322" s="17">
        <v>0.59756100000000001</v>
      </c>
      <c r="N322" s="17">
        <v>7782</v>
      </c>
      <c r="O322" s="17">
        <v>0</v>
      </c>
      <c r="P322" s="17">
        <v>0</v>
      </c>
      <c r="Q322" s="17">
        <v>0.61107900000000004</v>
      </c>
      <c r="R322" s="17">
        <v>1.1924000000000001E-2</v>
      </c>
      <c r="S322" s="17">
        <v>2.0074999999999999E-2</v>
      </c>
      <c r="T322" s="17">
        <v>8.1499999999999993E-3</v>
      </c>
      <c r="U322" s="17">
        <v>0.40599499999999999</v>
      </c>
      <c r="V322" s="17">
        <v>504</v>
      </c>
      <c r="W322" s="17">
        <v>0.33494400000000002</v>
      </c>
      <c r="X322" s="17">
        <v>2275</v>
      </c>
      <c r="Y322" s="17">
        <v>0</v>
      </c>
      <c r="Z322" s="17">
        <v>0</v>
      </c>
      <c r="AA322" s="17">
        <v>0.62460800000000005</v>
      </c>
      <c r="AB322" s="17">
        <v>0.120378</v>
      </c>
      <c r="AC322" s="17">
        <v>1.29056E-2</v>
      </c>
      <c r="AD322" s="17">
        <v>0.25</v>
      </c>
      <c r="AE322" s="17">
        <v>1528.3</v>
      </c>
    </row>
    <row r="323" spans="1:31">
      <c r="A323" s="17">
        <v>310</v>
      </c>
      <c r="B323" s="19">
        <v>0.45384259259259258</v>
      </c>
      <c r="C323" s="17">
        <v>141</v>
      </c>
      <c r="D323" s="17">
        <v>5.4</v>
      </c>
      <c r="E323" s="17">
        <v>4.2269999999999999E-3</v>
      </c>
      <c r="F323" s="17">
        <v>0.20499999999999999</v>
      </c>
      <c r="G323" s="17">
        <v>0.32061299999999998</v>
      </c>
      <c r="H323" s="17">
        <v>1.3897E-2</v>
      </c>
      <c r="I323" s="17">
        <v>2.0315E-2</v>
      </c>
      <c r="J323" s="17">
        <v>6.4180000000000001E-3</v>
      </c>
      <c r="K323" s="17">
        <v>0.31591000000000002</v>
      </c>
      <c r="L323" s="17">
        <v>392.5</v>
      </c>
      <c r="M323" s="17">
        <v>0.36838100000000001</v>
      </c>
      <c r="N323" s="17">
        <v>1560</v>
      </c>
      <c r="O323" s="17">
        <v>0</v>
      </c>
      <c r="P323" s="17">
        <v>0</v>
      </c>
      <c r="Q323" s="17">
        <v>0.56361899999999998</v>
      </c>
      <c r="R323" s="17">
        <v>1.1442000000000001E-2</v>
      </c>
      <c r="S323" s="17">
        <v>2.0473999999999999E-2</v>
      </c>
      <c r="T323" s="17">
        <v>9.0320000000000001E-3</v>
      </c>
      <c r="U323" s="17">
        <v>0.44114100000000001</v>
      </c>
      <c r="V323" s="17">
        <v>530.29999999999995</v>
      </c>
      <c r="W323" s="17">
        <v>2.4390000000000002E-3</v>
      </c>
      <c r="X323" s="17">
        <v>3923</v>
      </c>
      <c r="Y323" s="17">
        <v>0</v>
      </c>
      <c r="Z323" s="17">
        <v>0</v>
      </c>
      <c r="AA323" s="17">
        <v>0.67867900000000003</v>
      </c>
      <c r="AB323" s="17">
        <v>1.9428000000000001E-2</v>
      </c>
      <c r="AC323" s="17">
        <v>1.1617300000000001E-2</v>
      </c>
      <c r="AD323" s="17">
        <v>0.25</v>
      </c>
      <c r="AE323" s="17">
        <v>2115.9</v>
      </c>
    </row>
    <row r="324" spans="1:31">
      <c r="A324" s="17">
        <v>311</v>
      </c>
      <c r="B324" s="19">
        <v>0.45388888888888884</v>
      </c>
      <c r="C324" s="17">
        <v>140.6</v>
      </c>
      <c r="D324" s="17">
        <v>5.4</v>
      </c>
      <c r="E324" s="17">
        <v>8.6160000000000004E-3</v>
      </c>
      <c r="F324" s="17">
        <v>0.41699999999999998</v>
      </c>
      <c r="G324" s="17">
        <v>0.57840800000000003</v>
      </c>
      <c r="H324" s="17">
        <v>1.2285000000000001E-2</v>
      </c>
      <c r="I324" s="17">
        <v>2.1902000000000001E-2</v>
      </c>
      <c r="J324" s="17">
        <v>9.6179999999999998E-3</v>
      </c>
      <c r="K324" s="17">
        <v>0.43911499999999998</v>
      </c>
      <c r="L324" s="17">
        <v>628.6</v>
      </c>
      <c r="M324" s="17">
        <v>0.59756100000000001</v>
      </c>
      <c r="N324" s="17">
        <v>1550</v>
      </c>
      <c r="O324" s="17">
        <v>0</v>
      </c>
      <c r="P324" s="17">
        <v>0</v>
      </c>
      <c r="Q324" s="17">
        <v>0.65321300000000004</v>
      </c>
      <c r="R324" s="17">
        <v>9.4599999999999997E-3</v>
      </c>
      <c r="S324" s="17">
        <v>2.1899999999999999E-2</v>
      </c>
      <c r="T324" s="17">
        <v>1.244E-2</v>
      </c>
      <c r="U324" s="17">
        <v>0.56803400000000004</v>
      </c>
      <c r="V324" s="17">
        <v>848.4</v>
      </c>
      <c r="W324" s="17">
        <v>2.4390000000000002E-3</v>
      </c>
      <c r="X324" s="17">
        <v>825</v>
      </c>
      <c r="Y324" s="17">
        <v>0</v>
      </c>
      <c r="Z324" s="17">
        <v>0</v>
      </c>
      <c r="AA324" s="17">
        <v>0.87389799999999995</v>
      </c>
      <c r="AB324" s="17">
        <v>3.05717E-2</v>
      </c>
      <c r="AC324" s="17">
        <v>9.8405300000000001E-3</v>
      </c>
      <c r="AD324" s="17">
        <v>0.25</v>
      </c>
      <c r="AE324" s="17">
        <v>1321.3</v>
      </c>
    </row>
    <row r="325" spans="1:31">
      <c r="A325" s="17">
        <v>312</v>
      </c>
      <c r="B325" s="19">
        <v>0.45394675925925926</v>
      </c>
      <c r="C325" s="17">
        <v>139.9</v>
      </c>
      <c r="D325" s="17">
        <v>5.4</v>
      </c>
      <c r="E325" s="17">
        <v>4.3109999999999997E-3</v>
      </c>
      <c r="F325" s="17">
        <v>0.20899999999999999</v>
      </c>
      <c r="G325" s="17">
        <v>0.42899300000000001</v>
      </c>
      <c r="H325" s="17">
        <v>1.4182E-2</v>
      </c>
      <c r="I325" s="17">
        <v>2.3241000000000001E-2</v>
      </c>
      <c r="J325" s="17">
        <v>9.0589999999999993E-3</v>
      </c>
      <c r="K325" s="17">
        <v>0.38977299999999998</v>
      </c>
      <c r="L325" s="17">
        <v>710.6</v>
      </c>
      <c r="M325" s="17">
        <v>2.4390000000000002E-3</v>
      </c>
      <c r="N325" s="17">
        <v>28292</v>
      </c>
      <c r="O325" s="17">
        <v>0</v>
      </c>
      <c r="P325" s="17">
        <v>0</v>
      </c>
      <c r="Q325" s="17">
        <v>0.57691400000000004</v>
      </c>
      <c r="R325" s="17">
        <v>1.4461E-2</v>
      </c>
      <c r="S325" s="17">
        <v>2.4192000000000002E-2</v>
      </c>
      <c r="T325" s="17">
        <v>9.7319999999999993E-3</v>
      </c>
      <c r="U325" s="17">
        <v>0.40226699999999999</v>
      </c>
      <c r="V325" s="17">
        <v>522.20000000000005</v>
      </c>
      <c r="W325" s="17">
        <v>2.4390000000000002E-3</v>
      </c>
      <c r="X325" s="17">
        <v>2243</v>
      </c>
      <c r="Y325" s="17">
        <v>0</v>
      </c>
      <c r="Z325" s="17">
        <v>0</v>
      </c>
      <c r="AA325" s="17">
        <v>0.61887199999999998</v>
      </c>
      <c r="AB325" s="17">
        <v>0.39415600000000001</v>
      </c>
      <c r="AC325" s="17">
        <v>1.82965E-2</v>
      </c>
      <c r="AD325" s="17">
        <v>0.25</v>
      </c>
      <c r="AE325" s="17">
        <v>1168.8</v>
      </c>
    </row>
    <row r="326" spans="1:31">
      <c r="A326" s="17">
        <v>313</v>
      </c>
      <c r="B326" s="19">
        <v>0.45400462962962962</v>
      </c>
      <c r="C326" s="17">
        <v>138.6</v>
      </c>
      <c r="D326" s="17">
        <v>5.4</v>
      </c>
      <c r="E326" s="17">
        <v>9.0790000000000003E-3</v>
      </c>
      <c r="F326" s="17">
        <v>0.439</v>
      </c>
      <c r="G326" s="17">
        <v>0.62058199999999997</v>
      </c>
      <c r="H326" s="17">
        <v>1.1534000000000001E-2</v>
      </c>
      <c r="I326" s="17">
        <v>2.4117E-2</v>
      </c>
      <c r="J326" s="17">
        <v>1.2583E-2</v>
      </c>
      <c r="K326" s="17">
        <v>0.521733</v>
      </c>
      <c r="L326" s="17">
        <v>864.7</v>
      </c>
      <c r="M326" s="17">
        <v>0.36838100000000001</v>
      </c>
      <c r="N326" s="17">
        <v>1392</v>
      </c>
      <c r="O326" s="17">
        <v>0</v>
      </c>
      <c r="P326" s="17">
        <v>0</v>
      </c>
      <c r="Q326" s="17">
        <v>0.71138999999999997</v>
      </c>
      <c r="R326" s="17">
        <v>1.5291000000000001E-2</v>
      </c>
      <c r="S326" s="17">
        <v>2.7220000000000001E-2</v>
      </c>
      <c r="T326" s="17">
        <v>1.1929E-2</v>
      </c>
      <c r="U326" s="17">
        <v>0.438251</v>
      </c>
      <c r="V326" s="17">
        <v>800.8</v>
      </c>
      <c r="W326" s="17">
        <v>2.4390000000000002E-3</v>
      </c>
      <c r="X326" s="17">
        <v>1070</v>
      </c>
      <c r="Y326" s="17">
        <v>0</v>
      </c>
      <c r="Z326" s="17">
        <v>0</v>
      </c>
      <c r="AA326" s="17">
        <v>0.67423299999999997</v>
      </c>
      <c r="AB326" s="17">
        <v>3.74793E-2</v>
      </c>
      <c r="AC326" s="17">
        <v>1.5738200000000001E-2</v>
      </c>
      <c r="AD326" s="17">
        <v>0.25</v>
      </c>
      <c r="AE326" s="17">
        <v>960.6</v>
      </c>
    </row>
    <row r="327" spans="1:31">
      <c r="A327" s="17">
        <v>314</v>
      </c>
      <c r="B327" s="19">
        <v>0.45406250000000004</v>
      </c>
      <c r="C327" s="17">
        <v>138.19999999999999</v>
      </c>
      <c r="D327" s="17">
        <v>6.3</v>
      </c>
      <c r="E327" s="17">
        <v>6.6569999999999997E-3</v>
      </c>
      <c r="F327" s="17">
        <v>0.32200000000000001</v>
      </c>
      <c r="G327" s="17">
        <v>0.69494299999999998</v>
      </c>
      <c r="H327" s="17">
        <v>1.6969999999999999E-2</v>
      </c>
      <c r="I327" s="17">
        <v>3.0037000000000001E-2</v>
      </c>
      <c r="J327" s="17">
        <v>1.3068E-2</v>
      </c>
      <c r="K327" s="17">
        <v>0.43504599999999999</v>
      </c>
      <c r="L327" s="17">
        <v>615.4</v>
      </c>
      <c r="M327" s="17">
        <v>2.4390000000000002E-3</v>
      </c>
      <c r="N327" s="17">
        <v>1232</v>
      </c>
      <c r="O327" s="17">
        <v>0</v>
      </c>
      <c r="P327" s="17">
        <v>0</v>
      </c>
      <c r="Q327" s="17">
        <v>0.68852500000000005</v>
      </c>
      <c r="R327" s="17">
        <v>1.6864000000000001E-2</v>
      </c>
      <c r="S327" s="17">
        <v>2.7335999999999999E-2</v>
      </c>
      <c r="T327" s="17">
        <v>1.0473E-2</v>
      </c>
      <c r="U327" s="17">
        <v>0.383102</v>
      </c>
      <c r="V327" s="17">
        <v>659.9</v>
      </c>
      <c r="W327" s="17">
        <v>0.51791500000000001</v>
      </c>
      <c r="X327" s="17">
        <v>2965</v>
      </c>
      <c r="Y327" s="17">
        <v>0</v>
      </c>
      <c r="Z327" s="17">
        <v>0</v>
      </c>
      <c r="AA327" s="17">
        <v>0.58938800000000002</v>
      </c>
      <c r="AB327" s="17">
        <v>2.78201E-2</v>
      </c>
      <c r="AC327" s="17">
        <v>1.71551E-2</v>
      </c>
      <c r="AD327" s="17">
        <v>0.25</v>
      </c>
      <c r="AE327" s="17">
        <v>1349.5</v>
      </c>
    </row>
    <row r="328" spans="1:31">
      <c r="A328" s="17">
        <v>315</v>
      </c>
      <c r="B328" s="19">
        <v>0.4541203703703704</v>
      </c>
      <c r="C328" s="17">
        <v>135.69999999999999</v>
      </c>
      <c r="D328" s="17">
        <v>5.4</v>
      </c>
      <c r="E328" s="17">
        <v>6.2329999999999998E-3</v>
      </c>
      <c r="F328" s="17">
        <v>0.30199999999999999</v>
      </c>
      <c r="G328" s="17">
        <v>0.77674900000000002</v>
      </c>
      <c r="H328" s="17">
        <v>1.4991000000000001E-2</v>
      </c>
      <c r="I328" s="17">
        <v>2.8538999999999998E-2</v>
      </c>
      <c r="J328" s="17">
        <v>1.3547999999999999E-2</v>
      </c>
      <c r="K328" s="17">
        <v>0.474713</v>
      </c>
      <c r="L328" s="17">
        <v>676.2</v>
      </c>
      <c r="M328" s="17">
        <v>2.4390000000000002E-3</v>
      </c>
      <c r="N328" s="17">
        <v>2031</v>
      </c>
      <c r="O328" s="17">
        <v>0</v>
      </c>
      <c r="P328" s="17">
        <v>0</v>
      </c>
      <c r="Q328" s="17">
        <v>0.71426599999999996</v>
      </c>
      <c r="R328" s="17">
        <v>1.874E-2</v>
      </c>
      <c r="S328" s="17">
        <v>3.0557999999999998E-2</v>
      </c>
      <c r="T328" s="17">
        <v>1.1819E-2</v>
      </c>
      <c r="U328" s="17">
        <v>0.38676100000000002</v>
      </c>
      <c r="V328" s="17">
        <v>572.9</v>
      </c>
      <c r="W328" s="17">
        <v>2.4390000000000002E-3</v>
      </c>
      <c r="X328" s="17">
        <v>1294</v>
      </c>
      <c r="Y328" s="17">
        <v>0</v>
      </c>
      <c r="Z328" s="17">
        <v>0</v>
      </c>
      <c r="AA328" s="17">
        <v>0.59501599999999999</v>
      </c>
      <c r="AB328" s="17">
        <v>4.2553300000000002E-2</v>
      </c>
      <c r="AC328" s="17">
        <v>1.9242499999999999E-2</v>
      </c>
      <c r="AD328" s="17">
        <v>0.25</v>
      </c>
      <c r="AE328" s="17">
        <v>1228.3</v>
      </c>
    </row>
    <row r="329" spans="1:31">
      <c r="A329" s="17">
        <v>316</v>
      </c>
      <c r="B329" s="19">
        <v>0.45416666666666666</v>
      </c>
      <c r="C329" s="17">
        <v>136.4</v>
      </c>
      <c r="D329" s="17">
        <v>5.4</v>
      </c>
      <c r="E329" s="17">
        <v>6.5719999999999997E-3</v>
      </c>
      <c r="F329" s="17">
        <v>0.318</v>
      </c>
      <c r="G329" s="17">
        <v>0.63951100000000005</v>
      </c>
      <c r="H329" s="17">
        <v>1.8411E-2</v>
      </c>
      <c r="I329" s="17">
        <v>3.1259000000000002E-2</v>
      </c>
      <c r="J329" s="17">
        <v>1.2848999999999999E-2</v>
      </c>
      <c r="K329" s="17">
        <v>0.41103499999999998</v>
      </c>
      <c r="L329" s="17">
        <v>740.1</v>
      </c>
      <c r="M329" s="17">
        <v>0.40181800000000001</v>
      </c>
      <c r="N329" s="17">
        <v>11370</v>
      </c>
      <c r="O329" s="17">
        <v>0</v>
      </c>
      <c r="P329" s="17">
        <v>0</v>
      </c>
      <c r="Q329" s="17">
        <v>0.72649200000000003</v>
      </c>
      <c r="R329" s="17">
        <v>1.5637000000000002E-2</v>
      </c>
      <c r="S329" s="17">
        <v>2.8634E-2</v>
      </c>
      <c r="T329" s="17">
        <v>1.2997E-2</v>
      </c>
      <c r="U329" s="17">
        <v>0.45389400000000002</v>
      </c>
      <c r="V329" s="17">
        <v>718.8</v>
      </c>
      <c r="W329" s="17">
        <v>2.4390000000000002E-3</v>
      </c>
      <c r="X329" s="17">
        <v>1144</v>
      </c>
      <c r="Y329" s="17">
        <v>0</v>
      </c>
      <c r="Z329" s="17">
        <v>0</v>
      </c>
      <c r="AA329" s="17">
        <v>0.69829799999999997</v>
      </c>
      <c r="AB329" s="17">
        <v>0.21401000000000001</v>
      </c>
      <c r="AC329" s="17">
        <v>1.84187E-2</v>
      </c>
      <c r="AD329" s="17">
        <v>0.25</v>
      </c>
      <c r="AE329" s="17">
        <v>1122.3</v>
      </c>
    </row>
    <row r="330" spans="1:31">
      <c r="A330" s="17">
        <v>317</v>
      </c>
      <c r="B330" s="19">
        <v>0.45422453703703702</v>
      </c>
      <c r="C330" s="17">
        <v>134.6</v>
      </c>
      <c r="D330" s="17">
        <v>5.4</v>
      </c>
      <c r="E330" s="17">
        <v>5.2209999999999999E-3</v>
      </c>
      <c r="F330" s="17">
        <v>0.253</v>
      </c>
      <c r="G330" s="17">
        <v>0.77327199999999996</v>
      </c>
      <c r="H330" s="17">
        <v>1.8716E-2</v>
      </c>
      <c r="I330" s="17">
        <v>2.9652999999999999E-2</v>
      </c>
      <c r="J330" s="17">
        <v>1.0936E-2</v>
      </c>
      <c r="K330" s="17">
        <v>0.368813</v>
      </c>
      <c r="L330" s="17">
        <v>577.9</v>
      </c>
      <c r="M330" s="17">
        <v>0.59756100000000001</v>
      </c>
      <c r="N330" s="17">
        <v>1040</v>
      </c>
      <c r="O330" s="17">
        <v>0</v>
      </c>
      <c r="P330" s="17">
        <v>0</v>
      </c>
      <c r="Q330" s="17">
        <v>0.78730199999999995</v>
      </c>
      <c r="R330" s="17">
        <v>1.8377999999999999E-2</v>
      </c>
      <c r="S330" s="17">
        <v>2.9173000000000001E-2</v>
      </c>
      <c r="T330" s="17">
        <v>1.0795000000000001E-2</v>
      </c>
      <c r="U330" s="17">
        <v>0.37003000000000003</v>
      </c>
      <c r="V330" s="17">
        <v>705.6</v>
      </c>
      <c r="W330" s="17">
        <v>0.59756100000000001</v>
      </c>
      <c r="X330" s="17">
        <v>1897</v>
      </c>
      <c r="Y330" s="17">
        <v>0</v>
      </c>
      <c r="Z330" s="17">
        <v>0</v>
      </c>
      <c r="AA330" s="17">
        <v>0.56927700000000003</v>
      </c>
      <c r="AB330" s="17">
        <v>1.9084899999999998E-2</v>
      </c>
      <c r="AC330" s="17">
        <v>1.8584300000000002E-2</v>
      </c>
      <c r="AD330" s="17">
        <v>0.25</v>
      </c>
      <c r="AE330" s="17">
        <v>1437.2</v>
      </c>
    </row>
    <row r="331" spans="1:31">
      <c r="A331" s="17">
        <v>318</v>
      </c>
      <c r="B331" s="19">
        <v>0.45428240740740744</v>
      </c>
      <c r="C331" s="17">
        <v>133.9</v>
      </c>
      <c r="D331" s="17">
        <v>6.3</v>
      </c>
      <c r="E331" s="17">
        <v>8.7989999999999995E-3</v>
      </c>
      <c r="F331" s="17">
        <v>0.42599999999999999</v>
      </c>
      <c r="G331" s="17">
        <v>0.73449900000000001</v>
      </c>
      <c r="H331" s="17">
        <v>1.4801E-2</v>
      </c>
      <c r="I331" s="17">
        <v>3.1105000000000001E-2</v>
      </c>
      <c r="J331" s="17">
        <v>1.6305E-2</v>
      </c>
      <c r="K331" s="17">
        <v>0.52417499999999995</v>
      </c>
      <c r="L331" s="17">
        <v>774.5</v>
      </c>
      <c r="M331" s="17">
        <v>0.36838100000000001</v>
      </c>
      <c r="N331" s="17">
        <v>1594</v>
      </c>
      <c r="O331" s="17">
        <v>0</v>
      </c>
      <c r="P331" s="17">
        <v>0</v>
      </c>
      <c r="Q331" s="17">
        <v>0.69637800000000005</v>
      </c>
      <c r="R331" s="17">
        <v>1.8293E-2</v>
      </c>
      <c r="S331" s="17">
        <v>3.0974999999999999E-2</v>
      </c>
      <c r="T331" s="17">
        <v>1.2683E-2</v>
      </c>
      <c r="U331" s="17">
        <v>0.40944199999999997</v>
      </c>
      <c r="V331" s="17">
        <v>633.6</v>
      </c>
      <c r="W331" s="17">
        <v>2.4390000000000002E-3</v>
      </c>
      <c r="X331" s="17">
        <v>844</v>
      </c>
      <c r="Y331" s="17">
        <v>0</v>
      </c>
      <c r="Z331" s="17">
        <v>0</v>
      </c>
      <c r="AA331" s="17">
        <v>0.629911</v>
      </c>
      <c r="AB331" s="17">
        <v>4.4527299999999999E-2</v>
      </c>
      <c r="AC331" s="17">
        <v>1.88574E-2</v>
      </c>
      <c r="AD331" s="17">
        <v>0.25</v>
      </c>
      <c r="AE331" s="17">
        <v>1072.4000000000001</v>
      </c>
    </row>
    <row r="332" spans="1:31">
      <c r="A332" s="17">
        <v>319</v>
      </c>
      <c r="B332" s="19">
        <v>0.4543402777777778</v>
      </c>
      <c r="C332" s="17">
        <v>133</v>
      </c>
      <c r="D332" s="17">
        <v>6.3</v>
      </c>
      <c r="E332" s="17">
        <v>5.8219999999999999E-3</v>
      </c>
      <c r="F332" s="17">
        <v>0.28199999999999997</v>
      </c>
      <c r="G332" s="17">
        <v>0.60128499999999996</v>
      </c>
      <c r="H332" s="17">
        <v>1.9474000000000002E-2</v>
      </c>
      <c r="I332" s="17">
        <v>2.9139000000000002E-2</v>
      </c>
      <c r="J332" s="17">
        <v>9.665E-3</v>
      </c>
      <c r="K332" s="17">
        <v>0.331677</v>
      </c>
      <c r="L332" s="17">
        <v>522.20000000000005</v>
      </c>
      <c r="M332" s="17">
        <v>2.4390000000000002E-3</v>
      </c>
      <c r="N332" s="17">
        <v>2559</v>
      </c>
      <c r="O332" s="17">
        <v>0</v>
      </c>
      <c r="P332" s="17">
        <v>0</v>
      </c>
      <c r="Q332" s="17">
        <v>0.64812800000000004</v>
      </c>
      <c r="R332" s="17">
        <v>1.7069999999999998E-2</v>
      </c>
      <c r="S332" s="17">
        <v>2.8608000000000001E-2</v>
      </c>
      <c r="T332" s="17">
        <v>1.1538E-2</v>
      </c>
      <c r="U332" s="17">
        <v>0.40332600000000002</v>
      </c>
      <c r="V332" s="17">
        <v>835.3</v>
      </c>
      <c r="W332" s="17">
        <v>2.4390000000000002E-3</v>
      </c>
      <c r="X332" s="17">
        <v>10112</v>
      </c>
      <c r="Y332" s="17">
        <v>0</v>
      </c>
      <c r="Z332" s="17">
        <v>0</v>
      </c>
      <c r="AA332" s="17">
        <v>0.62050099999999997</v>
      </c>
      <c r="AB332" s="17">
        <v>4.8032199999999997E-2</v>
      </c>
      <c r="AC332" s="17">
        <v>1.7624000000000001E-2</v>
      </c>
      <c r="AD332" s="17">
        <v>0.25</v>
      </c>
      <c r="AE332" s="17">
        <v>1590.6</v>
      </c>
    </row>
    <row r="333" spans="1:31">
      <c r="A333" s="17">
        <v>320</v>
      </c>
      <c r="B333" s="19">
        <v>0.45439814814814811</v>
      </c>
      <c r="C333" s="17">
        <v>131.69999999999999</v>
      </c>
      <c r="D333" s="17">
        <v>5.4</v>
      </c>
      <c r="E333" s="17">
        <v>8.0210000000000004E-3</v>
      </c>
      <c r="F333" s="17">
        <v>0.38800000000000001</v>
      </c>
      <c r="G333" s="17">
        <v>0.67186800000000002</v>
      </c>
      <c r="H333" s="17">
        <v>1.9493E-2</v>
      </c>
      <c r="I333" s="17">
        <v>3.3936000000000001E-2</v>
      </c>
      <c r="J333" s="17">
        <v>1.4442999999999999E-2</v>
      </c>
      <c r="K333" s="17">
        <v>0.42558800000000002</v>
      </c>
      <c r="L333" s="17">
        <v>771.4</v>
      </c>
      <c r="M333" s="17">
        <v>0.17263800000000001</v>
      </c>
      <c r="N333" s="17">
        <v>1631</v>
      </c>
      <c r="O333" s="17">
        <v>0</v>
      </c>
      <c r="P333" s="17">
        <v>0</v>
      </c>
      <c r="Q333" s="17">
        <v>0.73966399999999999</v>
      </c>
      <c r="R333" s="17">
        <v>1.8069999999999999E-2</v>
      </c>
      <c r="S333" s="17">
        <v>3.1968999999999997E-2</v>
      </c>
      <c r="T333" s="17">
        <v>1.3899E-2</v>
      </c>
      <c r="U333" s="17">
        <v>0.43475000000000003</v>
      </c>
      <c r="V333" s="17">
        <v>440.1</v>
      </c>
      <c r="W333" s="17">
        <v>2.4390000000000002E-3</v>
      </c>
      <c r="X333" s="17">
        <v>2634</v>
      </c>
      <c r="Y333" s="17">
        <v>0</v>
      </c>
      <c r="Z333" s="17">
        <v>0</v>
      </c>
      <c r="AA333" s="17">
        <v>0.66884600000000005</v>
      </c>
      <c r="AB333" s="17">
        <v>3.9119800000000003E-2</v>
      </c>
      <c r="AC333" s="17">
        <v>1.8614200000000001E-2</v>
      </c>
      <c r="AD333" s="17">
        <v>0.25</v>
      </c>
      <c r="AE333" s="17">
        <v>1076.7</v>
      </c>
    </row>
    <row r="334" spans="1:31">
      <c r="A334" s="17">
        <v>321</v>
      </c>
      <c r="B334" s="19">
        <v>0.45444444444444443</v>
      </c>
      <c r="C334" s="17">
        <v>130.80000000000001</v>
      </c>
      <c r="D334" s="17">
        <v>6.3</v>
      </c>
      <c r="E334" s="17">
        <v>6.7080000000000004E-3</v>
      </c>
      <c r="F334" s="17">
        <v>0.32500000000000001</v>
      </c>
      <c r="G334" s="17">
        <v>0.73812500000000003</v>
      </c>
      <c r="H334" s="17">
        <v>1.5778E-2</v>
      </c>
      <c r="I334" s="17">
        <v>3.0855E-2</v>
      </c>
      <c r="J334" s="17">
        <v>1.5077E-2</v>
      </c>
      <c r="K334" s="17">
        <v>0.48864400000000002</v>
      </c>
      <c r="L334" s="17">
        <v>649.9</v>
      </c>
      <c r="M334" s="17">
        <v>2.4390000000000002E-3</v>
      </c>
      <c r="N334" s="17">
        <v>2953</v>
      </c>
      <c r="O334" s="17">
        <v>0</v>
      </c>
      <c r="P334" s="17">
        <v>0</v>
      </c>
      <c r="Q334" s="17">
        <v>0.78276800000000002</v>
      </c>
      <c r="R334" s="17">
        <v>2.0896000000000001E-2</v>
      </c>
      <c r="S334" s="17">
        <v>3.3766999999999998E-2</v>
      </c>
      <c r="T334" s="17">
        <v>1.2871E-2</v>
      </c>
      <c r="U334" s="17">
        <v>0.38118299999999999</v>
      </c>
      <c r="V334" s="17">
        <v>607.29999999999995</v>
      </c>
      <c r="W334" s="17">
        <v>0.303371</v>
      </c>
      <c r="X334" s="17">
        <v>1121</v>
      </c>
      <c r="Y334" s="17">
        <v>0</v>
      </c>
      <c r="Z334" s="17">
        <v>0</v>
      </c>
      <c r="AA334" s="17">
        <v>0.58643599999999996</v>
      </c>
      <c r="AB334" s="17">
        <v>6.7564399999999997E-2</v>
      </c>
      <c r="AC334" s="17">
        <v>2.1765199999999998E-2</v>
      </c>
      <c r="AD334" s="17">
        <v>0.25</v>
      </c>
      <c r="AE334" s="17">
        <v>1278</v>
      </c>
    </row>
    <row r="335" spans="1:31">
      <c r="A335" s="17">
        <v>322</v>
      </c>
      <c r="B335" s="19">
        <v>0.45450231481481485</v>
      </c>
      <c r="C335" s="17">
        <v>129.5</v>
      </c>
      <c r="D335" s="17">
        <v>5.4</v>
      </c>
      <c r="E335" s="17">
        <v>1.699E-3</v>
      </c>
      <c r="F335" s="17">
        <v>8.2000000000000003E-2</v>
      </c>
      <c r="G335" s="17">
        <v>0.71204699999999999</v>
      </c>
      <c r="H335" s="17">
        <v>1.7274999999999999E-2</v>
      </c>
      <c r="I335" s="17">
        <v>2.9686000000000001E-2</v>
      </c>
      <c r="J335" s="17">
        <v>1.2411E-2</v>
      </c>
      <c r="K335" s="17">
        <v>0.41808400000000001</v>
      </c>
      <c r="L335" s="17">
        <v>582.9</v>
      </c>
      <c r="M335" s="17">
        <v>2.4390000000000002E-3</v>
      </c>
      <c r="N335" s="17">
        <v>114375</v>
      </c>
      <c r="O335" s="17">
        <v>0</v>
      </c>
      <c r="P335" s="17">
        <v>0</v>
      </c>
      <c r="Q335" s="17">
        <v>0.60435099999999997</v>
      </c>
      <c r="R335" s="17">
        <v>1.9545E-2</v>
      </c>
      <c r="S335" s="17">
        <v>3.1014E-2</v>
      </c>
      <c r="T335" s="17">
        <v>1.1469E-2</v>
      </c>
      <c r="U335" s="17">
        <v>0.369807</v>
      </c>
      <c r="V335" s="17">
        <v>591.1</v>
      </c>
      <c r="W335" s="17">
        <v>2.4390000000000002E-3</v>
      </c>
      <c r="X335" s="17">
        <v>1518</v>
      </c>
      <c r="Y335" s="17">
        <v>0</v>
      </c>
      <c r="Z335" s="17">
        <v>0</v>
      </c>
      <c r="AA335" s="17">
        <v>0.56893300000000002</v>
      </c>
      <c r="AB335" s="17">
        <v>0.68328800000000001</v>
      </c>
      <c r="AC335" s="17">
        <v>2.7382E-2</v>
      </c>
      <c r="AD335" s="17">
        <v>0.25</v>
      </c>
      <c r="AE335" s="17">
        <v>1424.8</v>
      </c>
    </row>
    <row r="336" spans="1:31">
      <c r="A336" s="17">
        <v>323</v>
      </c>
      <c r="B336" s="19">
        <v>0.45456018518518521</v>
      </c>
      <c r="C336" s="17">
        <v>129.30000000000001</v>
      </c>
      <c r="D336" s="17">
        <v>5.4</v>
      </c>
      <c r="E336" s="17">
        <v>5.3660000000000001E-3</v>
      </c>
      <c r="F336" s="17">
        <v>0.26</v>
      </c>
      <c r="G336" s="17">
        <v>0.65225500000000003</v>
      </c>
      <c r="H336" s="17">
        <v>1.9869999999999999E-2</v>
      </c>
      <c r="I336" s="17">
        <v>3.6479999999999999E-2</v>
      </c>
      <c r="J336" s="17">
        <v>1.661E-2</v>
      </c>
      <c r="K336" s="17">
        <v>0.45530599999999999</v>
      </c>
      <c r="L336" s="17">
        <v>559.70000000000005</v>
      </c>
      <c r="M336" s="17">
        <v>2.4390000000000002E-3</v>
      </c>
      <c r="N336" s="17">
        <v>864</v>
      </c>
      <c r="O336" s="17">
        <v>0</v>
      </c>
      <c r="P336" s="17">
        <v>0</v>
      </c>
      <c r="Q336" s="17">
        <v>0.67459899999999995</v>
      </c>
      <c r="R336" s="17">
        <v>1.8192E-2</v>
      </c>
      <c r="S336" s="17">
        <v>2.9881000000000001E-2</v>
      </c>
      <c r="T336" s="17">
        <v>1.1689E-2</v>
      </c>
      <c r="U336" s="17">
        <v>0.39118700000000001</v>
      </c>
      <c r="V336" s="17">
        <v>753.2</v>
      </c>
      <c r="W336" s="17">
        <v>0.59756100000000001</v>
      </c>
      <c r="X336" s="17">
        <v>1412</v>
      </c>
      <c r="Y336" s="17">
        <v>0</v>
      </c>
      <c r="Z336" s="17">
        <v>0</v>
      </c>
      <c r="AA336" s="17">
        <v>0.60182599999999997</v>
      </c>
      <c r="AB336" s="17">
        <v>1.5412500000000001E-2</v>
      </c>
      <c r="AC336" s="17">
        <v>1.8372400000000001E-2</v>
      </c>
      <c r="AD336" s="17">
        <v>0.25</v>
      </c>
      <c r="AE336" s="17">
        <v>1483.9</v>
      </c>
    </row>
    <row r="337" spans="1:31">
      <c r="A337" s="17">
        <v>324</v>
      </c>
      <c r="B337" s="19">
        <v>0.45461805555555551</v>
      </c>
      <c r="C337" s="17">
        <v>127.9</v>
      </c>
      <c r="D337" s="17">
        <v>6.3</v>
      </c>
      <c r="E337" s="17">
        <v>7.6930000000000002E-3</v>
      </c>
      <c r="F337" s="17">
        <v>0.372</v>
      </c>
      <c r="G337" s="17">
        <v>0.74754699999999996</v>
      </c>
      <c r="H337" s="17">
        <v>1.5935999999999999E-2</v>
      </c>
      <c r="I337" s="17">
        <v>2.8912E-2</v>
      </c>
      <c r="J337" s="17">
        <v>1.2975E-2</v>
      </c>
      <c r="K337" s="17">
        <v>0.44879799999999997</v>
      </c>
      <c r="L337" s="17">
        <v>659.9</v>
      </c>
      <c r="M337" s="17">
        <v>0.113658</v>
      </c>
      <c r="N337" s="17">
        <v>1528</v>
      </c>
      <c r="O337" s="17">
        <v>0</v>
      </c>
      <c r="P337" s="17">
        <v>0</v>
      </c>
      <c r="Q337" s="17">
        <v>0.71143800000000001</v>
      </c>
      <c r="R337" s="17">
        <v>1.6976999999999999E-2</v>
      </c>
      <c r="S337" s="17">
        <v>2.9104999999999999E-2</v>
      </c>
      <c r="T337" s="17">
        <v>1.2128E-2</v>
      </c>
      <c r="U337" s="17">
        <v>0.41670000000000001</v>
      </c>
      <c r="V337" s="17">
        <v>663</v>
      </c>
      <c r="W337" s="17">
        <v>2.4390000000000002E-3</v>
      </c>
      <c r="X337" s="17">
        <v>3056</v>
      </c>
      <c r="Y337" s="17">
        <v>0</v>
      </c>
      <c r="Z337" s="17">
        <v>0</v>
      </c>
      <c r="AA337" s="17">
        <v>0.64107700000000001</v>
      </c>
      <c r="AB337" s="17">
        <v>3.6674199999999997E-2</v>
      </c>
      <c r="AC337" s="17">
        <v>1.7421599999999999E-2</v>
      </c>
      <c r="AD337" s="17">
        <v>0.25</v>
      </c>
      <c r="AE337" s="17">
        <v>1258.5</v>
      </c>
    </row>
    <row r="338" spans="1:31">
      <c r="A338" s="17">
        <v>325</v>
      </c>
      <c r="B338" s="19">
        <v>0.45467592592592593</v>
      </c>
      <c r="C338" s="17">
        <v>126.9</v>
      </c>
      <c r="D338" s="17">
        <v>6.3</v>
      </c>
      <c r="E338" s="17">
        <v>7.639E-3</v>
      </c>
      <c r="F338" s="17">
        <v>0.37</v>
      </c>
      <c r="G338" s="17">
        <v>0.71672000000000002</v>
      </c>
      <c r="H338" s="17">
        <v>1.7843000000000001E-2</v>
      </c>
      <c r="I338" s="17">
        <v>2.8655E-2</v>
      </c>
      <c r="J338" s="17">
        <v>1.0812E-2</v>
      </c>
      <c r="K338" s="17">
        <v>0.377307</v>
      </c>
      <c r="L338" s="17">
        <v>572.9</v>
      </c>
      <c r="M338" s="17">
        <v>0.422483</v>
      </c>
      <c r="N338" s="17">
        <v>3271</v>
      </c>
      <c r="O338" s="17">
        <v>0</v>
      </c>
      <c r="P338" s="17">
        <v>0</v>
      </c>
      <c r="Q338" s="17">
        <v>0.79803000000000002</v>
      </c>
      <c r="R338" s="17">
        <v>1.7513999999999998E-2</v>
      </c>
      <c r="S338" s="17">
        <v>3.4453999999999999E-2</v>
      </c>
      <c r="T338" s="17">
        <v>1.694E-2</v>
      </c>
      <c r="U338" s="17">
        <v>0.49166399999999999</v>
      </c>
      <c r="V338" s="17">
        <v>633.6</v>
      </c>
      <c r="W338" s="17">
        <v>2.4390000000000002E-3</v>
      </c>
      <c r="X338" s="17">
        <v>1093</v>
      </c>
      <c r="Y338" s="17">
        <v>0</v>
      </c>
      <c r="Z338" s="17">
        <v>0</v>
      </c>
      <c r="AA338" s="17">
        <v>0.75640600000000002</v>
      </c>
      <c r="AB338" s="17">
        <v>6.6077899999999995E-2</v>
      </c>
      <c r="AC338" s="17">
        <v>1.86336E-2</v>
      </c>
      <c r="AD338" s="17">
        <v>0.25</v>
      </c>
      <c r="AE338" s="17">
        <v>1449.8</v>
      </c>
    </row>
    <row r="339" spans="1:31">
      <c r="A339" s="17">
        <v>326</v>
      </c>
      <c r="B339" s="19">
        <v>0.45472222222222225</v>
      </c>
      <c r="C339" s="17">
        <v>125.7</v>
      </c>
      <c r="D339" s="17">
        <v>6.3</v>
      </c>
      <c r="E339" s="17">
        <v>6.9069999999999999E-3</v>
      </c>
      <c r="F339" s="17">
        <v>0.33400000000000002</v>
      </c>
      <c r="G339" s="17">
        <v>0.70031900000000002</v>
      </c>
      <c r="H339" s="17">
        <v>1.9394000000000002E-2</v>
      </c>
      <c r="I339" s="17">
        <v>3.1099000000000002E-2</v>
      </c>
      <c r="J339" s="17">
        <v>1.1705E-2</v>
      </c>
      <c r="K339" s="17">
        <v>0.37637300000000001</v>
      </c>
      <c r="L339" s="17">
        <v>676.2</v>
      </c>
      <c r="M339" s="17">
        <v>0.30638599999999999</v>
      </c>
      <c r="N339" s="17">
        <v>5966</v>
      </c>
      <c r="O339" s="17">
        <v>0</v>
      </c>
      <c r="P339" s="17">
        <v>0</v>
      </c>
      <c r="Q339" s="17">
        <v>0.72962400000000005</v>
      </c>
      <c r="R339" s="17">
        <v>1.8957000000000002E-2</v>
      </c>
      <c r="S339" s="17">
        <v>3.1877000000000003E-2</v>
      </c>
      <c r="T339" s="17">
        <v>1.2919E-2</v>
      </c>
      <c r="U339" s="17">
        <v>0.40528999999999998</v>
      </c>
      <c r="V339" s="17">
        <v>504</v>
      </c>
      <c r="W339" s="17">
        <v>8.0221000000000001E-2</v>
      </c>
      <c r="X339" s="17">
        <v>697</v>
      </c>
      <c r="Y339" s="17">
        <v>0</v>
      </c>
      <c r="Z339" s="17">
        <v>0</v>
      </c>
      <c r="AA339" s="17">
        <v>0.62352399999999997</v>
      </c>
      <c r="AB339" s="17">
        <v>0.13217200000000001</v>
      </c>
      <c r="AC339" s="17">
        <v>2.0665099999999999E-2</v>
      </c>
      <c r="AD339" s="17">
        <v>0.25</v>
      </c>
      <c r="AE339" s="17">
        <v>1228.3</v>
      </c>
    </row>
    <row r="340" spans="1:31">
      <c r="A340" s="17">
        <v>327</v>
      </c>
      <c r="B340" s="19">
        <v>0.45478009259259261</v>
      </c>
      <c r="C340" s="17">
        <v>125.3</v>
      </c>
      <c r="D340" s="17">
        <v>6.3</v>
      </c>
      <c r="E340" s="17">
        <v>6.4980000000000003E-3</v>
      </c>
      <c r="F340" s="17">
        <v>0.314</v>
      </c>
      <c r="G340" s="17">
        <v>0.66534899999999997</v>
      </c>
      <c r="H340" s="17">
        <v>1.8332000000000001E-2</v>
      </c>
      <c r="I340" s="17">
        <v>3.1081000000000001E-2</v>
      </c>
      <c r="J340" s="17">
        <v>1.2749E-2</v>
      </c>
      <c r="K340" s="17">
        <v>0.41018500000000002</v>
      </c>
      <c r="L340" s="17">
        <v>591.1</v>
      </c>
      <c r="M340" s="17">
        <v>2.4390000000000002E-3</v>
      </c>
      <c r="N340" s="17">
        <v>2010</v>
      </c>
      <c r="O340" s="17">
        <v>0</v>
      </c>
      <c r="P340" s="17">
        <v>0</v>
      </c>
      <c r="Q340" s="17">
        <v>0.71187800000000001</v>
      </c>
      <c r="R340" s="17">
        <v>1.8440999999999999E-2</v>
      </c>
      <c r="S340" s="17">
        <v>3.0509000000000001E-2</v>
      </c>
      <c r="T340" s="17">
        <v>1.2067E-2</v>
      </c>
      <c r="U340" s="17">
        <v>0.39554299999999998</v>
      </c>
      <c r="V340" s="17">
        <v>620.5</v>
      </c>
      <c r="W340" s="17">
        <v>2.4390000000000002E-3</v>
      </c>
      <c r="X340" s="17">
        <v>2653</v>
      </c>
      <c r="Y340" s="17">
        <v>0</v>
      </c>
      <c r="Z340" s="17">
        <v>0</v>
      </c>
      <c r="AA340" s="17">
        <v>0.60852700000000004</v>
      </c>
      <c r="AB340" s="17">
        <v>4.2932999999999999E-2</v>
      </c>
      <c r="AC340" s="17">
        <v>1.8959299999999998E-2</v>
      </c>
      <c r="AD340" s="17">
        <v>0.25</v>
      </c>
      <c r="AE340" s="17">
        <v>1405.2</v>
      </c>
    </row>
    <row r="341" spans="1:31">
      <c r="A341" s="17">
        <v>328</v>
      </c>
      <c r="B341" s="19">
        <v>0.45483796296296292</v>
      </c>
      <c r="C341" s="17">
        <v>123.8</v>
      </c>
      <c r="D341" s="17">
        <v>6.3</v>
      </c>
      <c r="E341" s="17">
        <v>1.0068000000000001E-2</v>
      </c>
      <c r="F341" s="17">
        <v>0.48699999999999999</v>
      </c>
      <c r="G341" s="17">
        <v>0.73151699999999997</v>
      </c>
      <c r="H341" s="17">
        <v>1.6541E-2</v>
      </c>
      <c r="I341" s="17">
        <v>3.0627999999999999E-2</v>
      </c>
      <c r="J341" s="17">
        <v>1.4087000000000001E-2</v>
      </c>
      <c r="K341" s="17">
        <v>0.45994000000000002</v>
      </c>
      <c r="L341" s="17">
        <v>766.4</v>
      </c>
      <c r="M341" s="17">
        <v>2.4390000000000002E-3</v>
      </c>
      <c r="N341" s="17">
        <v>974</v>
      </c>
      <c r="O341" s="17">
        <v>0</v>
      </c>
      <c r="P341" s="17">
        <v>0</v>
      </c>
      <c r="Q341" s="17">
        <v>0.78243700000000005</v>
      </c>
      <c r="R341" s="17">
        <v>1.6198000000000001E-2</v>
      </c>
      <c r="S341" s="17">
        <v>3.0283999999999998E-2</v>
      </c>
      <c r="T341" s="17">
        <v>1.4086E-2</v>
      </c>
      <c r="U341" s="17">
        <v>0.46512100000000001</v>
      </c>
      <c r="V341" s="17">
        <v>766.4</v>
      </c>
      <c r="W341" s="17">
        <v>0.169623</v>
      </c>
      <c r="X341" s="17">
        <v>5796</v>
      </c>
      <c r="Y341" s="17">
        <v>0</v>
      </c>
      <c r="Z341" s="17">
        <v>0</v>
      </c>
      <c r="AA341" s="17">
        <v>0.71557099999999996</v>
      </c>
      <c r="AB341" s="17">
        <v>2.7397299999999999E-2</v>
      </c>
      <c r="AC341" s="17">
        <v>1.6584100000000001E-2</v>
      </c>
      <c r="AD341" s="17">
        <v>0.25</v>
      </c>
      <c r="AE341" s="17">
        <v>1083.8</v>
      </c>
    </row>
    <row r="342" spans="1:31">
      <c r="A342" s="17">
        <v>329</v>
      </c>
      <c r="B342" s="19">
        <v>0.45489583333333333</v>
      </c>
      <c r="C342" s="17">
        <v>122.4</v>
      </c>
      <c r="D342" s="17">
        <v>6.3</v>
      </c>
      <c r="E342" s="17">
        <v>5.8300000000000001E-3</v>
      </c>
      <c r="F342" s="17">
        <v>0.28199999999999997</v>
      </c>
      <c r="G342" s="17">
        <v>0.63875499999999996</v>
      </c>
      <c r="H342" s="17">
        <v>1.9460000000000002E-2</v>
      </c>
      <c r="I342" s="17">
        <v>3.1144000000000002E-2</v>
      </c>
      <c r="J342" s="17">
        <v>1.1684E-2</v>
      </c>
      <c r="K342" s="17">
        <v>0.37515199999999999</v>
      </c>
      <c r="L342" s="17">
        <v>543.5</v>
      </c>
      <c r="M342" s="17">
        <v>0.22674</v>
      </c>
      <c r="N342" s="17">
        <v>3766</v>
      </c>
      <c r="O342" s="17">
        <v>0</v>
      </c>
      <c r="P342" s="17">
        <v>0</v>
      </c>
      <c r="Q342" s="17">
        <v>0.72905799999999998</v>
      </c>
      <c r="R342" s="17">
        <v>1.8315999999999999E-2</v>
      </c>
      <c r="S342" s="17">
        <v>3.0422999999999999E-2</v>
      </c>
      <c r="T342" s="17">
        <v>1.2107E-2</v>
      </c>
      <c r="U342" s="17">
        <v>0.39795599999999998</v>
      </c>
      <c r="V342" s="17">
        <v>633.6</v>
      </c>
      <c r="W342" s="17">
        <v>0.45591999999999999</v>
      </c>
      <c r="X342" s="17">
        <v>1070</v>
      </c>
      <c r="Y342" s="17">
        <v>0</v>
      </c>
      <c r="Z342" s="17">
        <v>0</v>
      </c>
      <c r="AA342" s="17">
        <v>0.61224000000000001</v>
      </c>
      <c r="AB342" s="17">
        <v>7.1731199999999995E-2</v>
      </c>
      <c r="AC342" s="17">
        <v>1.91845E-2</v>
      </c>
      <c r="AD342" s="17">
        <v>0.25</v>
      </c>
      <c r="AE342" s="17">
        <v>1528.3</v>
      </c>
    </row>
    <row r="343" spans="1:31">
      <c r="A343" s="17">
        <v>330</v>
      </c>
      <c r="B343" s="19">
        <v>0.45495370370370369</v>
      </c>
      <c r="C343" s="17">
        <v>122.2</v>
      </c>
      <c r="D343" s="17">
        <v>6.3</v>
      </c>
      <c r="E343" s="17">
        <v>5.3119999999999999E-3</v>
      </c>
      <c r="F343" s="17">
        <v>0.25700000000000001</v>
      </c>
      <c r="G343" s="17">
        <v>0.66296100000000002</v>
      </c>
      <c r="H343" s="17">
        <v>1.668E-2</v>
      </c>
      <c r="I343" s="17">
        <v>3.0397E-2</v>
      </c>
      <c r="J343" s="17">
        <v>1.3717E-2</v>
      </c>
      <c r="K343" s="17">
        <v>0.45127200000000001</v>
      </c>
      <c r="L343" s="17">
        <v>659.9</v>
      </c>
      <c r="M343" s="17">
        <v>2.4390000000000002E-3</v>
      </c>
      <c r="N343" s="17">
        <v>13979</v>
      </c>
      <c r="O343" s="17">
        <v>0</v>
      </c>
      <c r="P343" s="17">
        <v>0</v>
      </c>
      <c r="Q343" s="17">
        <v>0.74403699999999995</v>
      </c>
      <c r="R343" s="17">
        <v>1.8773999999999999E-2</v>
      </c>
      <c r="S343" s="17">
        <v>2.9975000000000002E-2</v>
      </c>
      <c r="T343" s="17">
        <v>1.1200999999999999E-2</v>
      </c>
      <c r="U343" s="17">
        <v>0.373693</v>
      </c>
      <c r="V343" s="17">
        <v>800.8</v>
      </c>
      <c r="W343" s="17">
        <v>2.4390000000000002E-3</v>
      </c>
      <c r="X343" s="17">
        <v>6304</v>
      </c>
      <c r="Y343" s="17">
        <v>0</v>
      </c>
      <c r="Z343" s="17">
        <v>0</v>
      </c>
      <c r="AA343" s="17">
        <v>0.57491300000000001</v>
      </c>
      <c r="AB343" s="17">
        <v>0.25831399999999999</v>
      </c>
      <c r="AC343" s="17">
        <v>2.1666999999999999E-2</v>
      </c>
      <c r="AD343" s="17">
        <v>0.25</v>
      </c>
      <c r="AE343" s="17">
        <v>1258.5</v>
      </c>
    </row>
    <row r="344" spans="1:31">
      <c r="A344" s="17">
        <v>331</v>
      </c>
      <c r="B344" s="19">
        <v>0.45500000000000002</v>
      </c>
      <c r="C344" s="17">
        <v>120.9</v>
      </c>
      <c r="D344" s="17">
        <v>6.3</v>
      </c>
      <c r="E344" s="17">
        <v>5.901E-3</v>
      </c>
      <c r="F344" s="17">
        <v>0.28599999999999998</v>
      </c>
      <c r="G344" s="17">
        <v>0.70173799999999997</v>
      </c>
      <c r="H344" s="17">
        <v>2.0541E-2</v>
      </c>
      <c r="I344" s="17">
        <v>3.5401000000000002E-2</v>
      </c>
      <c r="J344" s="17">
        <v>1.486E-2</v>
      </c>
      <c r="K344" s="17">
        <v>0.419767</v>
      </c>
      <c r="L344" s="17">
        <v>559.70000000000005</v>
      </c>
      <c r="M344" s="17">
        <v>2.4390000000000002E-3</v>
      </c>
      <c r="N344" s="17">
        <v>1482</v>
      </c>
      <c r="O344" s="17">
        <v>0</v>
      </c>
      <c r="P344" s="17">
        <v>0</v>
      </c>
      <c r="Q344" s="17">
        <v>0.776281</v>
      </c>
      <c r="R344" s="17">
        <v>2.2440000000000002E-2</v>
      </c>
      <c r="S344" s="17">
        <v>3.5868999999999998E-2</v>
      </c>
      <c r="T344" s="17">
        <v>1.3429E-2</v>
      </c>
      <c r="U344" s="17">
        <v>0.374386</v>
      </c>
      <c r="V344" s="17">
        <v>715.7</v>
      </c>
      <c r="W344" s="17">
        <v>0.56412399999999996</v>
      </c>
      <c r="X344" s="17">
        <v>1891</v>
      </c>
      <c r="Y344" s="17">
        <v>0</v>
      </c>
      <c r="Z344" s="17">
        <v>0</v>
      </c>
      <c r="AA344" s="17">
        <v>0.57597900000000002</v>
      </c>
      <c r="AB344" s="17">
        <v>3.03713E-2</v>
      </c>
      <c r="AC344" s="17">
        <v>2.2847800000000001E-2</v>
      </c>
      <c r="AD344" s="17">
        <v>0.25</v>
      </c>
      <c r="AE344" s="17">
        <v>1483.9</v>
      </c>
    </row>
    <row r="345" spans="1:31">
      <c r="A345" s="17">
        <v>332</v>
      </c>
      <c r="B345" s="19">
        <v>0.45505787037037032</v>
      </c>
      <c r="C345" s="17">
        <v>120.4</v>
      </c>
      <c r="D345" s="17">
        <v>6.3</v>
      </c>
      <c r="E345" s="17">
        <v>6.1310000000000002E-3</v>
      </c>
      <c r="F345" s="17">
        <v>0.29699999999999999</v>
      </c>
      <c r="G345" s="17">
        <v>0.61875199999999997</v>
      </c>
      <c r="H345" s="17">
        <v>2.2745000000000001E-2</v>
      </c>
      <c r="I345" s="17">
        <v>3.5588000000000002E-2</v>
      </c>
      <c r="J345" s="17">
        <v>1.2843E-2</v>
      </c>
      <c r="K345" s="17">
        <v>0.36087900000000001</v>
      </c>
      <c r="L345" s="17">
        <v>509</v>
      </c>
      <c r="M345" s="17">
        <v>0.435255</v>
      </c>
      <c r="N345" s="17">
        <v>1831</v>
      </c>
      <c r="O345" s="17">
        <v>0</v>
      </c>
      <c r="P345" s="17">
        <v>0</v>
      </c>
      <c r="Q345" s="17">
        <v>0.76458199999999998</v>
      </c>
      <c r="R345" s="17">
        <v>2.1357000000000001E-2</v>
      </c>
      <c r="S345" s="17">
        <v>3.7428000000000003E-2</v>
      </c>
      <c r="T345" s="17">
        <v>1.6070999999999998E-2</v>
      </c>
      <c r="U345" s="17">
        <v>0.42938500000000002</v>
      </c>
      <c r="V345" s="17">
        <v>689.4</v>
      </c>
      <c r="W345" s="17">
        <v>2.4390000000000002E-3</v>
      </c>
      <c r="X345" s="17">
        <v>1359</v>
      </c>
      <c r="Y345" s="17">
        <v>0</v>
      </c>
      <c r="Z345" s="17">
        <v>0</v>
      </c>
      <c r="AA345" s="17">
        <v>0.66059299999999999</v>
      </c>
      <c r="AB345" s="17">
        <v>3.39835E-2</v>
      </c>
      <c r="AC345" s="17">
        <v>2.19034E-2</v>
      </c>
      <c r="AD345" s="17">
        <v>0.25</v>
      </c>
      <c r="AE345" s="17">
        <v>1631.7</v>
      </c>
    </row>
    <row r="346" spans="1:31">
      <c r="A346" s="17">
        <v>333</v>
      </c>
      <c r="B346" s="19">
        <v>0.45511574074074074</v>
      </c>
      <c r="C346" s="17">
        <v>118.6</v>
      </c>
      <c r="D346" s="17">
        <v>6.3</v>
      </c>
      <c r="E346" s="17">
        <v>8.9969999999999998E-3</v>
      </c>
      <c r="F346" s="17">
        <v>0.435</v>
      </c>
      <c r="G346" s="17">
        <v>0.81550699999999998</v>
      </c>
      <c r="H346" s="17">
        <v>2.2865E-2</v>
      </c>
      <c r="I346" s="17">
        <v>3.9442999999999999E-2</v>
      </c>
      <c r="J346" s="17">
        <v>1.6577999999999999E-2</v>
      </c>
      <c r="K346" s="17">
        <v>0.420296</v>
      </c>
      <c r="L346" s="17">
        <v>684.3</v>
      </c>
      <c r="M346" s="17">
        <v>0.45591999999999999</v>
      </c>
      <c r="N346" s="17">
        <v>1011</v>
      </c>
      <c r="O346" s="17">
        <v>0</v>
      </c>
      <c r="P346" s="17">
        <v>0</v>
      </c>
      <c r="Q346" s="17">
        <v>0.81097699999999995</v>
      </c>
      <c r="R346" s="17">
        <v>2.0375999999999998E-2</v>
      </c>
      <c r="S346" s="17">
        <v>3.8052999999999997E-2</v>
      </c>
      <c r="T346" s="17">
        <v>1.7676000000000001E-2</v>
      </c>
      <c r="U346" s="17">
        <v>0.46451900000000002</v>
      </c>
      <c r="V346" s="17">
        <v>689.4</v>
      </c>
      <c r="W346" s="17">
        <v>0.151973</v>
      </c>
      <c r="X346" s="17">
        <v>1474</v>
      </c>
      <c r="Y346" s="17">
        <v>0</v>
      </c>
      <c r="Z346" s="17">
        <v>0</v>
      </c>
      <c r="AA346" s="17">
        <v>0.71464499999999997</v>
      </c>
      <c r="AB346" s="17">
        <v>2.5442699999999999E-2</v>
      </c>
      <c r="AC346" s="17">
        <v>2.08262E-2</v>
      </c>
      <c r="AD346" s="17">
        <v>0.25</v>
      </c>
      <c r="AE346" s="17">
        <v>1213.7</v>
      </c>
    </row>
    <row r="347" spans="1:31">
      <c r="A347" s="17">
        <v>334</v>
      </c>
      <c r="B347" s="19">
        <v>0.4551736111111111</v>
      </c>
      <c r="C347" s="17">
        <v>118</v>
      </c>
      <c r="D347" s="17">
        <v>6.3</v>
      </c>
      <c r="E347" s="17">
        <v>9.2280000000000001E-3</v>
      </c>
      <c r="F347" s="17">
        <v>0.44700000000000001</v>
      </c>
      <c r="G347" s="17">
        <v>0.82473099999999999</v>
      </c>
      <c r="H347" s="17">
        <v>2.6297999999999998E-2</v>
      </c>
      <c r="I347" s="17">
        <v>4.4046000000000002E-2</v>
      </c>
      <c r="J347" s="17">
        <v>1.7746999999999999E-2</v>
      </c>
      <c r="K347" s="17">
        <v>0.40292699999999998</v>
      </c>
      <c r="L347" s="17">
        <v>737</v>
      </c>
      <c r="M347" s="17">
        <v>0.422483</v>
      </c>
      <c r="N347" s="17">
        <v>1733</v>
      </c>
      <c r="O347" s="17">
        <v>0</v>
      </c>
      <c r="P347" s="17">
        <v>0</v>
      </c>
      <c r="Q347" s="17">
        <v>0.877112</v>
      </c>
      <c r="R347" s="17">
        <v>2.3272000000000001E-2</v>
      </c>
      <c r="S347" s="17">
        <v>4.2464000000000002E-2</v>
      </c>
      <c r="T347" s="17">
        <v>1.9192000000000001E-2</v>
      </c>
      <c r="U347" s="17">
        <v>0.45195400000000002</v>
      </c>
      <c r="V347" s="17">
        <v>740.1</v>
      </c>
      <c r="W347" s="17">
        <v>1.5211000000000001E-2</v>
      </c>
      <c r="X347" s="17">
        <v>2366</v>
      </c>
      <c r="Y347" s="17">
        <v>0</v>
      </c>
      <c r="Z347" s="17">
        <v>0</v>
      </c>
      <c r="AA347" s="17">
        <v>0.69531399999999999</v>
      </c>
      <c r="AB347" s="17">
        <v>4.59952E-2</v>
      </c>
      <c r="AC347" s="17">
        <v>2.4154700000000001E-2</v>
      </c>
      <c r="AD347" s="17">
        <v>0.25</v>
      </c>
      <c r="AE347" s="17">
        <v>1127</v>
      </c>
    </row>
    <row r="348" spans="1:31">
      <c r="A348" s="17">
        <v>335</v>
      </c>
      <c r="B348" s="19">
        <v>0.45523148148148151</v>
      </c>
      <c r="C348" s="17">
        <v>117.5</v>
      </c>
      <c r="D348" s="17">
        <v>6.3</v>
      </c>
      <c r="E348" s="17">
        <v>7.365E-3</v>
      </c>
      <c r="F348" s="17">
        <v>0.35599999999999998</v>
      </c>
      <c r="G348" s="17">
        <v>0.78872299999999995</v>
      </c>
      <c r="H348" s="17">
        <v>2.5625999999999999E-2</v>
      </c>
      <c r="I348" s="17">
        <v>4.5595999999999998E-2</v>
      </c>
      <c r="J348" s="17">
        <v>1.9970999999999999E-2</v>
      </c>
      <c r="K348" s="17">
        <v>0.43798999999999999</v>
      </c>
      <c r="L348" s="17">
        <v>556.6</v>
      </c>
      <c r="M348" s="17">
        <v>2.4390000000000002E-3</v>
      </c>
      <c r="N348" s="17">
        <v>927</v>
      </c>
      <c r="O348" s="17">
        <v>0</v>
      </c>
      <c r="P348" s="17">
        <v>0</v>
      </c>
      <c r="Q348" s="17">
        <v>0.83072999999999997</v>
      </c>
      <c r="R348" s="17">
        <v>2.307E-2</v>
      </c>
      <c r="S348" s="17">
        <v>4.308E-2</v>
      </c>
      <c r="T348" s="17">
        <v>2.001E-2</v>
      </c>
      <c r="U348" s="17">
        <v>0.46448200000000001</v>
      </c>
      <c r="V348" s="17">
        <v>805.8</v>
      </c>
      <c r="W348" s="17">
        <v>8.2085000000000005E-2</v>
      </c>
      <c r="X348" s="17">
        <v>2528</v>
      </c>
      <c r="Y348" s="17">
        <v>0</v>
      </c>
      <c r="Z348" s="17">
        <v>0</v>
      </c>
      <c r="AA348" s="17">
        <v>0.714588</v>
      </c>
      <c r="AB348" s="17">
        <v>1.9105299999999999E-2</v>
      </c>
      <c r="AC348" s="17">
        <v>2.3452600000000001E-2</v>
      </c>
      <c r="AD348" s="17">
        <v>0.25</v>
      </c>
      <c r="AE348" s="17">
        <v>1492.2</v>
      </c>
    </row>
    <row r="349" spans="1:31">
      <c r="A349" s="17">
        <v>336</v>
      </c>
      <c r="B349" s="19">
        <v>0.45527777777777773</v>
      </c>
      <c r="C349" s="17">
        <v>116</v>
      </c>
      <c r="D349" s="17">
        <v>6.3</v>
      </c>
      <c r="E349" s="17">
        <v>6.5240000000000003E-3</v>
      </c>
      <c r="F349" s="17">
        <v>0.316</v>
      </c>
      <c r="G349" s="17">
        <v>0.79749999999999999</v>
      </c>
      <c r="H349" s="17">
        <v>2.9971000000000001E-2</v>
      </c>
      <c r="I349" s="17">
        <v>4.7752999999999997E-2</v>
      </c>
      <c r="J349" s="17">
        <v>1.7783E-2</v>
      </c>
      <c r="K349" s="17">
        <v>0.37238500000000002</v>
      </c>
      <c r="L349" s="17">
        <v>548.5</v>
      </c>
      <c r="M349" s="17">
        <v>0.422483</v>
      </c>
      <c r="N349" s="17">
        <v>1630</v>
      </c>
      <c r="O349" s="17">
        <v>0</v>
      </c>
      <c r="P349" s="17">
        <v>0</v>
      </c>
      <c r="Q349" s="17">
        <v>0.87950300000000003</v>
      </c>
      <c r="R349" s="17">
        <v>2.5964999999999998E-2</v>
      </c>
      <c r="S349" s="17">
        <v>4.5032999999999997E-2</v>
      </c>
      <c r="T349" s="17">
        <v>1.9068000000000002E-2</v>
      </c>
      <c r="U349" s="17">
        <v>0.423427</v>
      </c>
      <c r="V349" s="17">
        <v>638.70000000000005</v>
      </c>
      <c r="W349" s="17">
        <v>1.3348E-2</v>
      </c>
      <c r="X349" s="17">
        <v>894</v>
      </c>
      <c r="Y349" s="17">
        <v>0</v>
      </c>
      <c r="Z349" s="17">
        <v>0</v>
      </c>
      <c r="AA349" s="17">
        <v>0.65142599999999995</v>
      </c>
      <c r="AB349" s="17">
        <v>3.2655900000000002E-2</v>
      </c>
      <c r="AC349" s="17">
        <v>2.6587300000000001E-2</v>
      </c>
      <c r="AD349" s="17">
        <v>0.25</v>
      </c>
      <c r="AE349" s="17">
        <v>1514.3</v>
      </c>
    </row>
    <row r="350" spans="1:31">
      <c r="A350" s="17">
        <v>337</v>
      </c>
      <c r="B350" s="19">
        <v>0.45533564814814814</v>
      </c>
      <c r="C350" s="17">
        <v>114.9</v>
      </c>
      <c r="D350" s="17">
        <v>6.3</v>
      </c>
      <c r="E350" s="17">
        <v>0</v>
      </c>
      <c r="F350" s="17">
        <v>0</v>
      </c>
      <c r="G350" s="17">
        <v>0.78622800000000004</v>
      </c>
      <c r="H350" s="17">
        <v>2.4343E-2</v>
      </c>
      <c r="I350" s="17">
        <v>4.6042E-2</v>
      </c>
      <c r="J350" s="17">
        <v>2.1697999999999999E-2</v>
      </c>
      <c r="K350" s="17">
        <v>0.47127400000000003</v>
      </c>
      <c r="L350" s="17">
        <v>822.1</v>
      </c>
      <c r="M350" s="17">
        <v>0.14408000000000001</v>
      </c>
      <c r="N350" s="17">
        <v>0</v>
      </c>
      <c r="O350" s="17">
        <v>0</v>
      </c>
      <c r="P350" s="17">
        <v>0</v>
      </c>
      <c r="Q350" s="17">
        <v>0.91962999999999995</v>
      </c>
      <c r="R350" s="17">
        <v>3.0231999999999998E-2</v>
      </c>
      <c r="S350" s="17">
        <v>5.0700000000000002E-2</v>
      </c>
      <c r="T350" s="17">
        <v>2.0468E-2</v>
      </c>
      <c r="U350" s="17">
        <v>0.40370400000000001</v>
      </c>
      <c r="V350" s="17">
        <v>681.2</v>
      </c>
      <c r="W350" s="17">
        <v>0.22674</v>
      </c>
      <c r="X350" s="17">
        <v>1009</v>
      </c>
      <c r="Y350" s="17">
        <v>0</v>
      </c>
      <c r="Z350" s="17">
        <v>0</v>
      </c>
    </row>
    <row r="351" spans="1:31">
      <c r="A351" s="17">
        <v>338</v>
      </c>
      <c r="B351" s="19">
        <v>0.4553935185185185</v>
      </c>
      <c r="C351" s="17">
        <v>114.7</v>
      </c>
      <c r="D351" s="17">
        <v>6.3</v>
      </c>
      <c r="E351" s="17">
        <v>7.9950000000000004E-3</v>
      </c>
      <c r="F351" s="17">
        <v>0.38700000000000001</v>
      </c>
      <c r="G351" s="17">
        <v>0.75729100000000005</v>
      </c>
      <c r="H351" s="17">
        <v>2.4833000000000001E-2</v>
      </c>
      <c r="I351" s="17">
        <v>4.6982999999999997E-2</v>
      </c>
      <c r="J351" s="17">
        <v>2.2151000000000001E-2</v>
      </c>
      <c r="K351" s="17">
        <v>0.47145599999999999</v>
      </c>
      <c r="L351" s="17">
        <v>787.7</v>
      </c>
      <c r="M351" s="17">
        <v>2.4390000000000002E-3</v>
      </c>
      <c r="N351" s="17">
        <v>4570</v>
      </c>
      <c r="O351" s="17">
        <v>0</v>
      </c>
      <c r="P351" s="17">
        <v>0</v>
      </c>
      <c r="Q351" s="17">
        <v>0.83870199999999995</v>
      </c>
      <c r="R351" s="17">
        <v>3.0157E-2</v>
      </c>
      <c r="S351" s="17">
        <v>5.0014999999999997E-2</v>
      </c>
      <c r="T351" s="17">
        <v>1.9858000000000001E-2</v>
      </c>
      <c r="U351" s="17">
        <v>0.39704499999999998</v>
      </c>
      <c r="V351" s="17">
        <v>620.5</v>
      </c>
      <c r="W351" s="17">
        <v>0.37325999999999998</v>
      </c>
      <c r="X351" s="17">
        <v>1118</v>
      </c>
      <c r="Y351" s="17">
        <v>0</v>
      </c>
      <c r="Z351" s="17">
        <v>0</v>
      </c>
      <c r="AA351" s="17">
        <v>0.61083799999999999</v>
      </c>
      <c r="AB351" s="17">
        <v>0.11963699999999999</v>
      </c>
      <c r="AC351" s="17">
        <v>3.2532800000000001E-2</v>
      </c>
      <c r="AD351" s="17">
        <v>0.25</v>
      </c>
      <c r="AE351" s="17">
        <v>1054.5</v>
      </c>
    </row>
    <row r="352" spans="1:31">
      <c r="A352" s="17">
        <v>339</v>
      </c>
      <c r="B352" s="19">
        <v>0.45545138888888892</v>
      </c>
      <c r="C352" s="17">
        <v>113.1</v>
      </c>
      <c r="D352" s="17">
        <v>6.3</v>
      </c>
      <c r="E352" s="17">
        <v>7.7840000000000001E-3</v>
      </c>
      <c r="F352" s="17">
        <v>0.377</v>
      </c>
      <c r="G352" s="17">
        <v>0.82763399999999998</v>
      </c>
      <c r="H352" s="17">
        <v>2.3952999999999999E-2</v>
      </c>
      <c r="I352" s="17">
        <v>4.7227999999999999E-2</v>
      </c>
      <c r="J352" s="17">
        <v>2.3275000000000001E-2</v>
      </c>
      <c r="K352" s="17">
        <v>0.49282399999999998</v>
      </c>
      <c r="L352" s="17">
        <v>758.2</v>
      </c>
      <c r="M352" s="17">
        <v>2.4390000000000002E-3</v>
      </c>
      <c r="N352" s="17">
        <v>5534</v>
      </c>
      <c r="O352" s="17">
        <v>0</v>
      </c>
      <c r="P352" s="17">
        <v>0</v>
      </c>
      <c r="Q352" s="17">
        <v>0.86943800000000004</v>
      </c>
      <c r="R352" s="17">
        <v>2.9596000000000001E-2</v>
      </c>
      <c r="S352" s="17">
        <v>5.0119999999999998E-2</v>
      </c>
      <c r="T352" s="17">
        <v>2.0524000000000001E-2</v>
      </c>
      <c r="U352" s="17">
        <v>0.40949400000000002</v>
      </c>
      <c r="V352" s="17">
        <v>509</v>
      </c>
      <c r="W352" s="17">
        <v>8.0221000000000001E-2</v>
      </c>
      <c r="X352" s="17">
        <v>897</v>
      </c>
      <c r="Y352" s="17">
        <v>0</v>
      </c>
      <c r="Z352" s="17">
        <v>0</v>
      </c>
      <c r="AA352" s="17">
        <v>0.62999000000000005</v>
      </c>
      <c r="AB352" s="17">
        <v>0.13675200000000001</v>
      </c>
      <c r="AC352" s="17">
        <v>3.2402599999999997E-2</v>
      </c>
      <c r="AD352" s="17">
        <v>0.25</v>
      </c>
      <c r="AE352" s="17">
        <v>1095.4000000000001</v>
      </c>
    </row>
    <row r="353" spans="1:31">
      <c r="A353" s="17">
        <v>340</v>
      </c>
      <c r="B353" s="19">
        <v>0.45550925925925928</v>
      </c>
      <c r="C353" s="17">
        <v>112.7</v>
      </c>
      <c r="D353" s="17">
        <v>6.3</v>
      </c>
      <c r="E353" s="17">
        <v>9.8169999999999993E-3</v>
      </c>
      <c r="F353" s="17">
        <v>0.47499999999999998</v>
      </c>
      <c r="G353" s="17">
        <v>0.84850400000000004</v>
      </c>
      <c r="H353" s="17">
        <v>2.4544E-2</v>
      </c>
      <c r="I353" s="17">
        <v>4.7895E-2</v>
      </c>
      <c r="J353" s="17">
        <v>2.3349999999999999E-2</v>
      </c>
      <c r="K353" s="17">
        <v>0.487539</v>
      </c>
      <c r="L353" s="17">
        <v>822.1</v>
      </c>
      <c r="M353" s="17">
        <v>2.4390000000000002E-3</v>
      </c>
      <c r="N353" s="17">
        <v>811</v>
      </c>
      <c r="O353" s="17">
        <v>0</v>
      </c>
      <c r="P353" s="17">
        <v>0</v>
      </c>
      <c r="Q353" s="17">
        <v>0.88004000000000004</v>
      </c>
      <c r="R353" s="17">
        <v>3.1317999999999999E-2</v>
      </c>
      <c r="S353" s="17">
        <v>5.4142999999999997E-2</v>
      </c>
      <c r="T353" s="17">
        <v>2.2825000000000002E-2</v>
      </c>
      <c r="U353" s="17">
        <v>0.42156700000000003</v>
      </c>
      <c r="V353" s="17">
        <v>591.1</v>
      </c>
      <c r="W353" s="17">
        <v>4.3769000000000002E-2</v>
      </c>
      <c r="X353" s="17">
        <v>1060</v>
      </c>
      <c r="Y353" s="17">
        <v>0</v>
      </c>
      <c r="Z353" s="17">
        <v>0</v>
      </c>
      <c r="AA353" s="17">
        <v>0.64856499999999995</v>
      </c>
      <c r="AB353" s="17">
        <v>2.45556E-2</v>
      </c>
      <c r="AC353" s="17">
        <v>3.1878299999999998E-2</v>
      </c>
      <c r="AD353" s="17">
        <v>0.25</v>
      </c>
      <c r="AE353" s="17">
        <v>1010.3</v>
      </c>
    </row>
    <row r="354" spans="1:31">
      <c r="A354" s="17">
        <v>341</v>
      </c>
      <c r="B354" s="19">
        <v>0.45555555555555555</v>
      </c>
      <c r="C354" s="17">
        <v>111.1</v>
      </c>
      <c r="D354" s="17">
        <v>6.3</v>
      </c>
      <c r="E354" s="17">
        <v>8.5319999999999997E-3</v>
      </c>
      <c r="F354" s="17">
        <v>0.41299999999999998</v>
      </c>
      <c r="G354" s="17">
        <v>0.88075300000000001</v>
      </c>
      <c r="H354" s="17">
        <v>2.8763E-2</v>
      </c>
      <c r="I354" s="17">
        <v>5.5627000000000003E-2</v>
      </c>
      <c r="J354" s="17">
        <v>2.6863999999999999E-2</v>
      </c>
      <c r="K354" s="17">
        <v>0.48293000000000003</v>
      </c>
      <c r="L354" s="17">
        <v>843.4</v>
      </c>
      <c r="M354" s="17">
        <v>2.4390000000000002E-3</v>
      </c>
      <c r="N354" s="17">
        <v>8103</v>
      </c>
      <c r="O354" s="17">
        <v>0</v>
      </c>
      <c r="P354" s="17">
        <v>0</v>
      </c>
      <c r="Q354" s="17">
        <v>0.86509599999999998</v>
      </c>
      <c r="R354" s="17">
        <v>2.6771E-2</v>
      </c>
      <c r="S354" s="17">
        <v>4.7654000000000002E-2</v>
      </c>
      <c r="T354" s="17">
        <v>2.0882999999999999E-2</v>
      </c>
      <c r="U354" s="17">
        <v>0.43822299999999997</v>
      </c>
      <c r="V354" s="17">
        <v>740.1</v>
      </c>
      <c r="W354" s="17">
        <v>0.440133</v>
      </c>
      <c r="X354" s="17">
        <v>2154</v>
      </c>
      <c r="Y354" s="17">
        <v>0</v>
      </c>
      <c r="Z354" s="17">
        <v>0</v>
      </c>
      <c r="AA354" s="17">
        <v>0.67418800000000001</v>
      </c>
      <c r="AB354" s="17">
        <v>0.205095</v>
      </c>
      <c r="AC354" s="17">
        <v>3.1053999999999998E-2</v>
      </c>
      <c r="AD354" s="17">
        <v>0.25</v>
      </c>
      <c r="AE354" s="17">
        <v>984.8</v>
      </c>
    </row>
    <row r="355" spans="1:31">
      <c r="A355" s="17">
        <v>342</v>
      </c>
      <c r="B355" s="19">
        <v>0.45561342592592591</v>
      </c>
      <c r="C355" s="17">
        <v>110.4</v>
      </c>
      <c r="D355" s="17">
        <v>6.3</v>
      </c>
      <c r="E355" s="17">
        <v>7.2849999999999998E-3</v>
      </c>
      <c r="F355" s="17">
        <v>0.35299999999999998</v>
      </c>
      <c r="G355" s="17">
        <v>0.85806300000000002</v>
      </c>
      <c r="H355" s="17">
        <v>2.8958000000000001E-2</v>
      </c>
      <c r="I355" s="17">
        <v>5.2178000000000002E-2</v>
      </c>
      <c r="J355" s="17">
        <v>2.3220000000000001E-2</v>
      </c>
      <c r="K355" s="17">
        <v>0.44501099999999999</v>
      </c>
      <c r="L355" s="17">
        <v>705.6</v>
      </c>
      <c r="M355" s="17">
        <v>0.24740599999999999</v>
      </c>
      <c r="N355" s="17">
        <v>932</v>
      </c>
      <c r="O355" s="17">
        <v>0</v>
      </c>
      <c r="P355" s="17">
        <v>0</v>
      </c>
      <c r="Q355" s="17">
        <v>0.85192299999999999</v>
      </c>
      <c r="R355" s="17">
        <v>3.1251000000000001E-2</v>
      </c>
      <c r="S355" s="17">
        <v>4.9163999999999999E-2</v>
      </c>
      <c r="T355" s="17">
        <v>1.7912999999999998E-2</v>
      </c>
      <c r="U355" s="17">
        <v>0.36434299999999997</v>
      </c>
      <c r="V355" s="17">
        <v>668.1</v>
      </c>
      <c r="W355" s="17">
        <v>0.22674</v>
      </c>
      <c r="X355" s="17">
        <v>991</v>
      </c>
      <c r="Y355" s="17">
        <v>0</v>
      </c>
      <c r="Z355" s="17">
        <v>0</v>
      </c>
      <c r="AA355" s="17">
        <v>0.56052800000000003</v>
      </c>
      <c r="AB355" s="17">
        <v>2.42261E-2</v>
      </c>
      <c r="AC355" s="17">
        <v>3.1685400000000002E-2</v>
      </c>
      <c r="AD355" s="17">
        <v>0.25</v>
      </c>
      <c r="AE355" s="17">
        <v>1177.0999999999999</v>
      </c>
    </row>
    <row r="356" spans="1:31">
      <c r="A356" s="17">
        <v>343</v>
      </c>
      <c r="B356" s="19">
        <v>0.45567129629629632</v>
      </c>
      <c r="C356" s="17">
        <v>109.5</v>
      </c>
      <c r="D356" s="17">
        <v>6.3</v>
      </c>
      <c r="E356" s="17">
        <v>7.8250000000000004E-3</v>
      </c>
      <c r="F356" s="17">
        <v>0.379</v>
      </c>
      <c r="G356" s="17">
        <v>0.89133200000000001</v>
      </c>
      <c r="H356" s="17">
        <v>3.2590000000000001E-2</v>
      </c>
      <c r="I356" s="17">
        <v>5.4991999999999999E-2</v>
      </c>
      <c r="J356" s="17">
        <v>2.2402999999999999E-2</v>
      </c>
      <c r="K356" s="17">
        <v>0.40737800000000002</v>
      </c>
      <c r="L356" s="17">
        <v>649.9</v>
      </c>
      <c r="M356" s="17">
        <v>2.4390000000000002E-3</v>
      </c>
      <c r="N356" s="17">
        <v>1979</v>
      </c>
      <c r="O356" s="17">
        <v>0</v>
      </c>
      <c r="P356" s="17">
        <v>0</v>
      </c>
      <c r="Q356" s="17">
        <v>0.90278800000000003</v>
      </c>
      <c r="R356" s="17">
        <v>3.0057E-2</v>
      </c>
      <c r="S356" s="17">
        <v>5.3175E-2</v>
      </c>
      <c r="T356" s="17">
        <v>2.3118E-2</v>
      </c>
      <c r="U356" s="17">
        <v>0.43474800000000002</v>
      </c>
      <c r="V356" s="17">
        <v>649.9</v>
      </c>
      <c r="W356" s="17">
        <v>0.15498799999999999</v>
      </c>
      <c r="X356" s="17">
        <v>1124</v>
      </c>
      <c r="Y356" s="17">
        <v>0</v>
      </c>
      <c r="Z356" s="17">
        <v>0</v>
      </c>
      <c r="AA356" s="17">
        <v>0.66884299999999997</v>
      </c>
      <c r="AB356" s="17">
        <v>4.6299199999999999E-2</v>
      </c>
      <c r="AC356" s="17">
        <v>3.1127700000000001E-2</v>
      </c>
      <c r="AD356" s="17">
        <v>0.25</v>
      </c>
      <c r="AE356" s="17">
        <v>1278</v>
      </c>
    </row>
    <row r="357" spans="1:31">
      <c r="A357" s="17">
        <v>344</v>
      </c>
      <c r="B357" s="19">
        <v>0.45572916666666669</v>
      </c>
      <c r="C357" s="17">
        <v>108.4</v>
      </c>
      <c r="D357" s="17">
        <v>6.3</v>
      </c>
      <c r="E357" s="17">
        <v>6.3309999999999998E-3</v>
      </c>
      <c r="F357" s="17">
        <v>0.30599999999999999</v>
      </c>
      <c r="G357" s="17">
        <v>0.82064099999999995</v>
      </c>
      <c r="H357" s="17">
        <v>3.1387999999999999E-2</v>
      </c>
      <c r="I357" s="17">
        <v>4.9875999999999997E-2</v>
      </c>
      <c r="J357" s="17">
        <v>1.8488000000000001E-2</v>
      </c>
      <c r="K357" s="17">
        <v>0.37067299999999997</v>
      </c>
      <c r="L357" s="17">
        <v>525.29999999999995</v>
      </c>
      <c r="M357" s="17">
        <v>0.12155100000000001</v>
      </c>
      <c r="N357" s="17">
        <v>1393</v>
      </c>
      <c r="O357" s="17">
        <v>0</v>
      </c>
      <c r="P357" s="17">
        <v>0</v>
      </c>
      <c r="Q357" s="17">
        <v>0.87780000000000002</v>
      </c>
      <c r="R357" s="17">
        <v>2.9163999999999999E-2</v>
      </c>
      <c r="S357" s="17">
        <v>5.0849999999999999E-2</v>
      </c>
      <c r="T357" s="17">
        <v>2.1686E-2</v>
      </c>
      <c r="U357" s="17">
        <v>0.42647600000000002</v>
      </c>
      <c r="V357" s="17">
        <v>771.4</v>
      </c>
      <c r="W357" s="17">
        <v>0.198182</v>
      </c>
      <c r="X357" s="17">
        <v>4209</v>
      </c>
      <c r="Y357" s="17">
        <v>0</v>
      </c>
      <c r="Z357" s="17">
        <v>0</v>
      </c>
      <c r="AA357" s="17">
        <v>0.65611600000000003</v>
      </c>
      <c r="AB357" s="17">
        <v>2.68837E-2</v>
      </c>
      <c r="AC357" s="17">
        <v>2.97469E-2</v>
      </c>
      <c r="AD357" s="17">
        <v>0.25</v>
      </c>
      <c r="AE357" s="17">
        <v>1581.2</v>
      </c>
    </row>
    <row r="358" spans="1:31">
      <c r="A358" s="17">
        <v>345</v>
      </c>
      <c r="B358" s="19">
        <v>0.45578703703703699</v>
      </c>
      <c r="C358" s="17">
        <v>107.6</v>
      </c>
      <c r="D358" s="17">
        <v>6.3</v>
      </c>
      <c r="E358" s="17">
        <v>8.9519999999999999E-3</v>
      </c>
      <c r="F358" s="17">
        <v>0.433</v>
      </c>
      <c r="G358" s="17">
        <v>0.83241399999999999</v>
      </c>
      <c r="H358" s="17">
        <v>2.7480999999999998E-2</v>
      </c>
      <c r="I358" s="17">
        <v>4.9049000000000002E-2</v>
      </c>
      <c r="J358" s="17">
        <v>2.1568E-2</v>
      </c>
      <c r="K358" s="17">
        <v>0.43972699999999998</v>
      </c>
      <c r="L358" s="17">
        <v>731.9</v>
      </c>
      <c r="M358" s="17">
        <v>2.4390000000000002E-3</v>
      </c>
      <c r="N358" s="17">
        <v>1292</v>
      </c>
      <c r="O358" s="17">
        <v>0</v>
      </c>
      <c r="P358" s="17">
        <v>0</v>
      </c>
      <c r="Q358" s="17">
        <v>0.88115699999999997</v>
      </c>
      <c r="R358" s="17">
        <v>3.2946999999999997E-2</v>
      </c>
      <c r="S358" s="17">
        <v>5.8437999999999997E-2</v>
      </c>
      <c r="T358" s="17">
        <v>2.5492000000000001E-2</v>
      </c>
      <c r="U358" s="17">
        <v>0.43621500000000002</v>
      </c>
      <c r="V358" s="17">
        <v>689.4</v>
      </c>
      <c r="W358" s="17">
        <v>0.24439</v>
      </c>
      <c r="X358" s="17">
        <v>1119</v>
      </c>
      <c r="Y358" s="17">
        <v>0</v>
      </c>
      <c r="Z358" s="17">
        <v>0</v>
      </c>
      <c r="AA358" s="17">
        <v>0.67110099999999995</v>
      </c>
      <c r="AB358" s="17">
        <v>3.44731E-2</v>
      </c>
      <c r="AC358" s="17">
        <v>3.3825300000000003E-2</v>
      </c>
      <c r="AD358" s="17">
        <v>0.25</v>
      </c>
      <c r="AE358" s="17">
        <v>1134.8</v>
      </c>
    </row>
    <row r="359" spans="1:31">
      <c r="A359" s="17">
        <v>346</v>
      </c>
      <c r="B359" s="19">
        <v>0.45583333333333331</v>
      </c>
      <c r="C359" s="17">
        <v>106</v>
      </c>
      <c r="D359" s="17">
        <v>6.3</v>
      </c>
      <c r="E359" s="17">
        <v>7.4400000000000004E-3</v>
      </c>
      <c r="F359" s="17">
        <v>0.36</v>
      </c>
      <c r="G359" s="17">
        <v>0.86701799999999996</v>
      </c>
      <c r="H359" s="17">
        <v>2.6419999999999999E-2</v>
      </c>
      <c r="I359" s="17">
        <v>5.1556999999999999E-2</v>
      </c>
      <c r="J359" s="17">
        <v>2.5135999999999999E-2</v>
      </c>
      <c r="K359" s="17">
        <v>0.48754500000000001</v>
      </c>
      <c r="L359" s="17">
        <v>612.29999999999995</v>
      </c>
      <c r="M359" s="17">
        <v>2.4390000000000002E-3</v>
      </c>
      <c r="N359" s="17">
        <v>1374</v>
      </c>
      <c r="O359" s="17">
        <v>0</v>
      </c>
      <c r="P359" s="17">
        <v>0</v>
      </c>
      <c r="Q359" s="17">
        <v>0.88125500000000001</v>
      </c>
      <c r="R359" s="17">
        <v>2.9224E-2</v>
      </c>
      <c r="S359" s="17">
        <v>5.142E-2</v>
      </c>
      <c r="T359" s="17">
        <v>2.2196E-2</v>
      </c>
      <c r="U359" s="17">
        <v>0.43165900000000001</v>
      </c>
      <c r="V359" s="17">
        <v>659.9</v>
      </c>
      <c r="W359" s="17">
        <v>2.4390000000000002E-3</v>
      </c>
      <c r="X359" s="17">
        <v>887</v>
      </c>
      <c r="Y359" s="17">
        <v>0</v>
      </c>
      <c r="Z359" s="17">
        <v>0</v>
      </c>
      <c r="AA359" s="17">
        <v>0.66408999999999996</v>
      </c>
      <c r="AB359" s="17">
        <v>3.0780399999999999E-2</v>
      </c>
      <c r="AC359" s="17">
        <v>2.9907400000000001E-2</v>
      </c>
      <c r="AD359" s="17">
        <v>0.25</v>
      </c>
      <c r="AE359" s="17">
        <v>1356.4</v>
      </c>
    </row>
    <row r="360" spans="1:31">
      <c r="A360" s="17">
        <v>347</v>
      </c>
      <c r="B360" s="19">
        <v>0.45589120370370373</v>
      </c>
      <c r="C360" s="17">
        <v>105.6</v>
      </c>
      <c r="D360" s="17">
        <v>6.3</v>
      </c>
      <c r="E360" s="17">
        <v>9.0170000000000007E-3</v>
      </c>
      <c r="F360" s="17">
        <v>0.436</v>
      </c>
      <c r="G360" s="17">
        <v>0.83657999999999999</v>
      </c>
      <c r="H360" s="17">
        <v>3.065E-2</v>
      </c>
      <c r="I360" s="17">
        <v>5.4399999999999997E-2</v>
      </c>
      <c r="J360" s="17">
        <v>2.375E-2</v>
      </c>
      <c r="K360" s="17">
        <v>0.43657899999999999</v>
      </c>
      <c r="L360" s="17">
        <v>753.2</v>
      </c>
      <c r="M360" s="17">
        <v>0.31427899999999998</v>
      </c>
      <c r="N360" s="17">
        <v>1415</v>
      </c>
      <c r="O360" s="17">
        <v>0</v>
      </c>
      <c r="P360" s="17">
        <v>0</v>
      </c>
      <c r="Q360" s="17">
        <v>0.84889800000000004</v>
      </c>
      <c r="R360" s="17">
        <v>2.9151E-2</v>
      </c>
      <c r="S360" s="17">
        <v>5.1035999999999998E-2</v>
      </c>
      <c r="T360" s="17">
        <v>2.1884000000000001E-2</v>
      </c>
      <c r="U360" s="17">
        <v>0.42880400000000002</v>
      </c>
      <c r="V360" s="17">
        <v>586</v>
      </c>
      <c r="W360" s="17">
        <v>1.0333E-2</v>
      </c>
      <c r="X360" s="17">
        <v>928</v>
      </c>
      <c r="Y360" s="17">
        <v>0</v>
      </c>
      <c r="Z360" s="17">
        <v>0</v>
      </c>
      <c r="AA360" s="17">
        <v>0.65969800000000001</v>
      </c>
      <c r="AB360" s="17">
        <v>3.8672600000000001E-2</v>
      </c>
      <c r="AC360" s="17">
        <v>2.9997699999999999E-2</v>
      </c>
      <c r="AD360" s="17">
        <v>0.25</v>
      </c>
      <c r="AE360" s="17">
        <v>1102.7</v>
      </c>
    </row>
    <row r="361" spans="1:31">
      <c r="A361" s="17">
        <v>348</v>
      </c>
      <c r="B361" s="19">
        <v>0.45594907407407409</v>
      </c>
      <c r="C361" s="17">
        <v>104.4</v>
      </c>
      <c r="D361" s="17">
        <v>6.3</v>
      </c>
      <c r="E361" s="17">
        <v>8.3859999999999994E-3</v>
      </c>
      <c r="F361" s="17">
        <v>0.40600000000000003</v>
      </c>
      <c r="G361" s="17">
        <v>0.81570399999999998</v>
      </c>
      <c r="H361" s="17">
        <v>3.0664E-2</v>
      </c>
      <c r="I361" s="17">
        <v>5.1950999999999997E-2</v>
      </c>
      <c r="J361" s="17">
        <v>2.1287E-2</v>
      </c>
      <c r="K361" s="17">
        <v>0.40974699999999997</v>
      </c>
      <c r="L361" s="17">
        <v>668.1</v>
      </c>
      <c r="M361" s="17">
        <v>0.45591999999999999</v>
      </c>
      <c r="N361" s="17">
        <v>2017</v>
      </c>
      <c r="O361" s="17">
        <v>0</v>
      </c>
      <c r="P361" s="17">
        <v>0</v>
      </c>
      <c r="Q361" s="17">
        <v>0.86546699999999999</v>
      </c>
      <c r="R361" s="17">
        <v>2.8291E-2</v>
      </c>
      <c r="S361" s="17">
        <v>5.1836E-2</v>
      </c>
      <c r="T361" s="17">
        <v>2.3545E-2</v>
      </c>
      <c r="U361" s="17">
        <v>0.45421400000000001</v>
      </c>
      <c r="V361" s="17">
        <v>737</v>
      </c>
      <c r="W361" s="17">
        <v>2.4390000000000002E-3</v>
      </c>
      <c r="X361" s="17">
        <v>983</v>
      </c>
      <c r="Y361" s="17">
        <v>0</v>
      </c>
      <c r="Z361" s="17">
        <v>0</v>
      </c>
      <c r="AA361" s="17">
        <v>0.69879100000000005</v>
      </c>
      <c r="AB361" s="17">
        <v>4.8402399999999998E-2</v>
      </c>
      <c r="AC361" s="17">
        <v>2.9430899999999999E-2</v>
      </c>
      <c r="AD361" s="17">
        <v>0.25</v>
      </c>
      <c r="AE361" s="17">
        <v>1243.2</v>
      </c>
    </row>
    <row r="362" spans="1:31">
      <c r="A362" s="17">
        <v>349</v>
      </c>
      <c r="B362" s="19">
        <v>0.4560069444444444</v>
      </c>
      <c r="C362" s="17">
        <v>103.8</v>
      </c>
      <c r="D362" s="17">
        <v>6.3</v>
      </c>
      <c r="E362" s="17">
        <v>7.3660000000000002E-3</v>
      </c>
      <c r="F362" s="17">
        <v>0.35599999999999998</v>
      </c>
      <c r="G362" s="17">
        <v>0.85019900000000004</v>
      </c>
      <c r="H362" s="17">
        <v>3.0471000000000002E-2</v>
      </c>
      <c r="I362" s="17">
        <v>5.0495999999999999E-2</v>
      </c>
      <c r="J362" s="17">
        <v>2.0025000000000001E-2</v>
      </c>
      <c r="K362" s="17">
        <v>0.39656799999999998</v>
      </c>
      <c r="L362" s="17">
        <v>620.5</v>
      </c>
      <c r="M362" s="17">
        <v>8.5099999999999995E-2</v>
      </c>
      <c r="N362" s="17">
        <v>1793</v>
      </c>
      <c r="O362" s="17">
        <v>0</v>
      </c>
      <c r="P362" s="17">
        <v>0</v>
      </c>
      <c r="Q362" s="17">
        <v>0.92914699999999995</v>
      </c>
      <c r="R362" s="17">
        <v>3.2267999999999998E-2</v>
      </c>
      <c r="S362" s="17">
        <v>5.6212999999999999E-2</v>
      </c>
      <c r="T362" s="17">
        <v>2.3945000000000001E-2</v>
      </c>
      <c r="U362" s="17">
        <v>0.42596800000000001</v>
      </c>
      <c r="V362" s="17">
        <v>633.6</v>
      </c>
      <c r="W362" s="17">
        <v>0.22674</v>
      </c>
      <c r="X362" s="17">
        <v>984</v>
      </c>
      <c r="Y362" s="17">
        <v>0</v>
      </c>
      <c r="Z362" s="17">
        <v>0</v>
      </c>
      <c r="AA362" s="17">
        <v>0.655335</v>
      </c>
      <c r="AB362" s="17">
        <v>4.02975E-2</v>
      </c>
      <c r="AC362" s="17">
        <v>3.3232900000000003E-2</v>
      </c>
      <c r="AD362" s="17">
        <v>0.25</v>
      </c>
      <c r="AE362" s="17">
        <v>1338.6</v>
      </c>
    </row>
    <row r="363" spans="1:31">
      <c r="A363" s="17">
        <v>350</v>
      </c>
      <c r="B363" s="19">
        <v>0.45606481481481481</v>
      </c>
      <c r="C363" s="17">
        <v>102.4</v>
      </c>
      <c r="D363" s="17">
        <v>6.3</v>
      </c>
      <c r="E363" s="17">
        <v>7.7039999999999999E-3</v>
      </c>
      <c r="F363" s="17">
        <v>0.373</v>
      </c>
      <c r="G363" s="17">
        <v>0.90770300000000004</v>
      </c>
      <c r="H363" s="17">
        <v>3.1480000000000001E-2</v>
      </c>
      <c r="I363" s="17">
        <v>5.6423000000000001E-2</v>
      </c>
      <c r="J363" s="17">
        <v>2.4943E-2</v>
      </c>
      <c r="K363" s="17">
        <v>0.442075</v>
      </c>
      <c r="L363" s="17">
        <v>718.8</v>
      </c>
      <c r="M363" s="17">
        <v>2.4390000000000002E-3</v>
      </c>
      <c r="N363" s="17">
        <v>1487</v>
      </c>
      <c r="O363" s="17">
        <v>0</v>
      </c>
      <c r="P363" s="17">
        <v>0</v>
      </c>
      <c r="Q363" s="17">
        <v>0.92130000000000001</v>
      </c>
      <c r="R363" s="17">
        <v>3.5282000000000001E-2</v>
      </c>
      <c r="S363" s="17">
        <v>5.7273999999999999E-2</v>
      </c>
      <c r="T363" s="17">
        <v>2.1992000000000001E-2</v>
      </c>
      <c r="U363" s="17">
        <v>0.38397399999999998</v>
      </c>
      <c r="V363" s="17">
        <v>625.5</v>
      </c>
      <c r="W363" s="17">
        <v>0.22674</v>
      </c>
      <c r="X363" s="17">
        <v>2613</v>
      </c>
      <c r="Y363" s="17">
        <v>0</v>
      </c>
      <c r="Z363" s="17">
        <v>0</v>
      </c>
      <c r="AA363" s="17">
        <v>0.59072899999999995</v>
      </c>
      <c r="AB363" s="17">
        <v>3.87891E-2</v>
      </c>
      <c r="AC363" s="17">
        <v>3.6135399999999998E-2</v>
      </c>
      <c r="AD363" s="17">
        <v>0.25</v>
      </c>
      <c r="AE363" s="17">
        <v>1155.5</v>
      </c>
    </row>
    <row r="364" spans="1:31">
      <c r="A364" s="17">
        <v>351</v>
      </c>
      <c r="B364" s="19">
        <v>0.45611111111111113</v>
      </c>
      <c r="C364" s="17">
        <v>101.4</v>
      </c>
      <c r="D364" s="17">
        <v>7.2</v>
      </c>
      <c r="E364" s="17">
        <v>8.8710000000000004E-3</v>
      </c>
      <c r="F364" s="17">
        <v>0.42899999999999999</v>
      </c>
      <c r="G364" s="17">
        <v>0.87448300000000001</v>
      </c>
      <c r="H364" s="17">
        <v>3.1822999999999997E-2</v>
      </c>
      <c r="I364" s="17">
        <v>5.7197999999999999E-2</v>
      </c>
      <c r="J364" s="17">
        <v>2.5375000000000002E-2</v>
      </c>
      <c r="K364" s="17">
        <v>0.44363799999999998</v>
      </c>
      <c r="L364" s="17">
        <v>620.5</v>
      </c>
      <c r="M364" s="17">
        <v>2.4390000000000002E-3</v>
      </c>
      <c r="N364" s="17">
        <v>2027</v>
      </c>
      <c r="O364" s="17">
        <v>0</v>
      </c>
      <c r="P364" s="17">
        <v>0</v>
      </c>
      <c r="Q364" s="17">
        <v>0.93571000000000004</v>
      </c>
      <c r="R364" s="17">
        <v>2.9995000000000001E-2</v>
      </c>
      <c r="S364" s="17">
        <v>5.4951E-2</v>
      </c>
      <c r="T364" s="17">
        <v>2.4955999999999999E-2</v>
      </c>
      <c r="U364" s="17">
        <v>0.45414700000000002</v>
      </c>
      <c r="V364" s="17">
        <v>668.1</v>
      </c>
      <c r="W364" s="17">
        <v>2.4390000000000002E-3</v>
      </c>
      <c r="X364" s="17">
        <v>1011</v>
      </c>
      <c r="Y364" s="17">
        <v>0</v>
      </c>
      <c r="Z364" s="17">
        <v>0</v>
      </c>
      <c r="AA364" s="17">
        <v>0.69868699999999995</v>
      </c>
      <c r="AB364" s="17">
        <v>5.1473499999999998E-2</v>
      </c>
      <c r="AC364" s="17">
        <v>3.1279500000000002E-2</v>
      </c>
      <c r="AD364" s="17">
        <v>0.25</v>
      </c>
      <c r="AE364" s="17">
        <v>1338.6</v>
      </c>
    </row>
    <row r="365" spans="1:31">
      <c r="A365" s="17">
        <v>352</v>
      </c>
      <c r="B365" s="19">
        <v>0.45616898148148149</v>
      </c>
      <c r="C365" s="17">
        <v>100.5</v>
      </c>
      <c r="D365" s="17">
        <v>7.2</v>
      </c>
      <c r="E365" s="17">
        <v>6.8430000000000001E-3</v>
      </c>
      <c r="F365" s="17">
        <v>0.33100000000000002</v>
      </c>
      <c r="G365" s="17">
        <v>0.88096699999999994</v>
      </c>
      <c r="H365" s="17">
        <v>3.2486000000000001E-2</v>
      </c>
      <c r="I365" s="17">
        <v>6.0672999999999998E-2</v>
      </c>
      <c r="J365" s="17">
        <v>2.8187E-2</v>
      </c>
      <c r="K365" s="17">
        <v>0.46457500000000002</v>
      </c>
      <c r="L365" s="17">
        <v>659.9</v>
      </c>
      <c r="M365" s="17">
        <v>2.4390000000000002E-3</v>
      </c>
      <c r="N365" s="17">
        <v>15215</v>
      </c>
      <c r="O365" s="17">
        <v>0</v>
      </c>
      <c r="P365" s="17">
        <v>0</v>
      </c>
      <c r="Q365" s="17">
        <v>0.93213599999999996</v>
      </c>
      <c r="R365" s="17">
        <v>3.5171000000000001E-2</v>
      </c>
      <c r="S365" s="17">
        <v>6.3690999999999998E-2</v>
      </c>
      <c r="T365" s="17">
        <v>2.852E-2</v>
      </c>
      <c r="U365" s="17">
        <v>0.44779000000000002</v>
      </c>
      <c r="V365" s="17">
        <v>694.4</v>
      </c>
      <c r="W365" s="17">
        <v>2.4390000000000002E-3</v>
      </c>
      <c r="X365" s="17">
        <v>715</v>
      </c>
      <c r="Y365" s="17">
        <v>0</v>
      </c>
      <c r="Z365" s="17">
        <v>0</v>
      </c>
      <c r="AA365" s="17">
        <v>0.68890799999999996</v>
      </c>
      <c r="AB365" s="17">
        <v>0.30227799999999999</v>
      </c>
      <c r="AC365" s="17">
        <v>4.3791900000000002E-2</v>
      </c>
      <c r="AD365" s="17">
        <v>0.25</v>
      </c>
      <c r="AE365" s="17">
        <v>1258.5</v>
      </c>
    </row>
    <row r="366" spans="1:31">
      <c r="A366" s="17">
        <v>353</v>
      </c>
      <c r="B366" s="19">
        <v>0.4562268518518518</v>
      </c>
      <c r="C366" s="17">
        <v>98.9</v>
      </c>
      <c r="D366" s="17">
        <v>7.2</v>
      </c>
      <c r="E366" s="17">
        <v>8.9169999999999996E-3</v>
      </c>
      <c r="F366" s="17">
        <v>0.43099999999999999</v>
      </c>
      <c r="G366" s="17">
        <v>0.89389700000000005</v>
      </c>
      <c r="H366" s="17">
        <v>3.4458999999999997E-2</v>
      </c>
      <c r="I366" s="17">
        <v>6.3108999999999998E-2</v>
      </c>
      <c r="J366" s="17">
        <v>2.8649000000000001E-2</v>
      </c>
      <c r="K366" s="17">
        <v>0.45396599999999998</v>
      </c>
      <c r="L366" s="17">
        <v>737</v>
      </c>
      <c r="M366" s="17">
        <v>2.4390000000000002E-3</v>
      </c>
      <c r="N366" s="17">
        <v>2471</v>
      </c>
      <c r="O366" s="17">
        <v>0</v>
      </c>
      <c r="P366" s="17">
        <v>0</v>
      </c>
      <c r="Q366" s="17">
        <v>0.91289500000000001</v>
      </c>
      <c r="R366" s="17">
        <v>3.6449000000000002E-2</v>
      </c>
      <c r="S366" s="17">
        <v>6.0068999999999997E-2</v>
      </c>
      <c r="T366" s="17">
        <v>2.3619999999999999E-2</v>
      </c>
      <c r="U366" s="17">
        <v>0.39320899999999998</v>
      </c>
      <c r="V366" s="17">
        <v>599.20000000000005</v>
      </c>
      <c r="W366" s="17">
        <v>0.17263800000000001</v>
      </c>
      <c r="X366" s="17">
        <v>773</v>
      </c>
      <c r="Y366" s="17">
        <v>0</v>
      </c>
      <c r="Z366" s="17">
        <v>0</v>
      </c>
      <c r="AA366" s="17">
        <v>0.60493699999999995</v>
      </c>
      <c r="AB366" s="17">
        <v>7.2838399999999998E-2</v>
      </c>
      <c r="AC366" s="17">
        <v>3.81699E-2</v>
      </c>
      <c r="AD366" s="17">
        <v>0.25</v>
      </c>
      <c r="AE366" s="17">
        <v>1127</v>
      </c>
    </row>
    <row r="367" spans="1:31">
      <c r="A367" s="17">
        <v>354</v>
      </c>
      <c r="B367" s="19">
        <v>0.45628472222222222</v>
      </c>
      <c r="C367" s="17">
        <v>98.9</v>
      </c>
      <c r="D367" s="17">
        <v>7.2</v>
      </c>
      <c r="E367" s="17">
        <v>7.6140000000000001E-3</v>
      </c>
      <c r="F367" s="17">
        <v>0.36799999999999999</v>
      </c>
      <c r="G367" s="17">
        <v>0.83942000000000005</v>
      </c>
      <c r="H367" s="17">
        <v>3.4590000000000003E-2</v>
      </c>
      <c r="I367" s="17">
        <v>5.8663E-2</v>
      </c>
      <c r="J367" s="17">
        <v>2.4073000000000001E-2</v>
      </c>
      <c r="K367" s="17">
        <v>0.410362</v>
      </c>
      <c r="L367" s="17">
        <v>615.4</v>
      </c>
      <c r="M367" s="17">
        <v>2.4390000000000002E-3</v>
      </c>
      <c r="N367" s="17">
        <v>1672</v>
      </c>
      <c r="O367" s="17">
        <v>0</v>
      </c>
      <c r="P367" s="17">
        <v>0</v>
      </c>
      <c r="Q367" s="17">
        <v>0.89395199999999997</v>
      </c>
      <c r="R367" s="17">
        <v>3.4844E-2</v>
      </c>
      <c r="S367" s="17">
        <v>5.7055000000000002E-2</v>
      </c>
      <c r="T367" s="17">
        <v>2.2211000000000002E-2</v>
      </c>
      <c r="U367" s="17">
        <v>0.38928699999999999</v>
      </c>
      <c r="V367" s="17">
        <v>612.29999999999995</v>
      </c>
      <c r="W367" s="17">
        <v>0.17263800000000001</v>
      </c>
      <c r="X367" s="17">
        <v>973</v>
      </c>
      <c r="Y367" s="17">
        <v>0</v>
      </c>
      <c r="Z367" s="17">
        <v>0</v>
      </c>
      <c r="AA367" s="17">
        <v>0.59890399999999999</v>
      </c>
      <c r="AB367" s="17">
        <v>4.2512399999999999E-2</v>
      </c>
      <c r="AC367" s="17">
        <v>3.5788300000000002E-2</v>
      </c>
      <c r="AD367" s="17">
        <v>0.25</v>
      </c>
      <c r="AE367" s="17">
        <v>1349.5</v>
      </c>
    </row>
    <row r="368" spans="1:31">
      <c r="A368" s="17">
        <v>355</v>
      </c>
      <c r="B368" s="19">
        <v>0.45634259259259258</v>
      </c>
      <c r="C368" s="17">
        <v>96.3</v>
      </c>
      <c r="D368" s="17">
        <v>7.2</v>
      </c>
      <c r="E368" s="17">
        <v>8.0990000000000003E-3</v>
      </c>
      <c r="F368" s="17">
        <v>0.39200000000000002</v>
      </c>
      <c r="G368" s="17">
        <v>0.89135299999999995</v>
      </c>
      <c r="H368" s="17">
        <v>3.1965E-2</v>
      </c>
      <c r="I368" s="17">
        <v>5.8271999999999997E-2</v>
      </c>
      <c r="J368" s="17">
        <v>2.6307000000000001E-2</v>
      </c>
      <c r="K368" s="17">
        <v>0.451457</v>
      </c>
      <c r="L368" s="17">
        <v>599.20000000000005</v>
      </c>
      <c r="M368" s="17">
        <v>2.3104E-2</v>
      </c>
      <c r="N368" s="17">
        <v>769</v>
      </c>
      <c r="O368" s="17">
        <v>0</v>
      </c>
      <c r="P368" s="17">
        <v>0</v>
      </c>
      <c r="Q368" s="17">
        <v>0.9103</v>
      </c>
      <c r="R368" s="17">
        <v>3.5256999999999997E-2</v>
      </c>
      <c r="S368" s="17">
        <v>6.0304000000000003E-2</v>
      </c>
      <c r="T368" s="17">
        <v>2.5045999999999999E-2</v>
      </c>
      <c r="U368" s="17">
        <v>0.41533700000000001</v>
      </c>
      <c r="V368" s="17">
        <v>551.6</v>
      </c>
      <c r="W368" s="17">
        <v>1.8225999999999999E-2</v>
      </c>
      <c r="X368" s="17">
        <v>1047</v>
      </c>
      <c r="Y368" s="17">
        <v>0</v>
      </c>
      <c r="Z368" s="17">
        <v>0</v>
      </c>
      <c r="AA368" s="17">
        <v>0.63897999999999999</v>
      </c>
      <c r="AB368" s="17">
        <v>1.9487999999999998E-2</v>
      </c>
      <c r="AC368" s="17">
        <v>3.5745600000000002E-2</v>
      </c>
      <c r="AD368" s="17">
        <v>0.25</v>
      </c>
      <c r="AE368" s="17">
        <v>1386.2</v>
      </c>
    </row>
    <row r="369" spans="1:31">
      <c r="A369" s="17">
        <v>356</v>
      </c>
      <c r="B369" s="19">
        <v>0.4563888888888889</v>
      </c>
      <c r="C369" s="17">
        <v>97.3</v>
      </c>
      <c r="D369" s="17">
        <v>7.2</v>
      </c>
      <c r="E369" s="17">
        <v>8.3440000000000007E-3</v>
      </c>
      <c r="F369" s="17">
        <v>0.40400000000000003</v>
      </c>
      <c r="G369" s="17">
        <v>0.87576600000000004</v>
      </c>
      <c r="H369" s="17">
        <v>3.3634999999999998E-2</v>
      </c>
      <c r="I369" s="17">
        <v>5.7395000000000002E-2</v>
      </c>
      <c r="J369" s="17">
        <v>2.376E-2</v>
      </c>
      <c r="K369" s="17">
        <v>0.41397200000000001</v>
      </c>
      <c r="L369" s="17">
        <v>620.5</v>
      </c>
      <c r="M369" s="17">
        <v>8.5099999999999995E-2</v>
      </c>
      <c r="N369" s="17">
        <v>1518</v>
      </c>
      <c r="O369" s="17">
        <v>0</v>
      </c>
      <c r="P369" s="17">
        <v>0</v>
      </c>
      <c r="Q369" s="17">
        <v>0.91570099999999999</v>
      </c>
      <c r="R369" s="17">
        <v>3.3856999999999998E-2</v>
      </c>
      <c r="S369" s="17">
        <v>5.8538E-2</v>
      </c>
      <c r="T369" s="17">
        <v>2.4681999999999999E-2</v>
      </c>
      <c r="U369" s="17">
        <v>0.42163200000000001</v>
      </c>
      <c r="V369" s="17">
        <v>822.1</v>
      </c>
      <c r="W369" s="17">
        <v>0.35560900000000001</v>
      </c>
      <c r="X369" s="17">
        <v>947</v>
      </c>
      <c r="Y369" s="17">
        <v>0</v>
      </c>
      <c r="Z369" s="17">
        <v>0</v>
      </c>
      <c r="AA369" s="17">
        <v>0.64866500000000005</v>
      </c>
      <c r="AB369" s="17">
        <v>3.9044099999999998E-2</v>
      </c>
      <c r="AC369" s="17">
        <v>3.4820400000000001E-2</v>
      </c>
      <c r="AD369" s="17">
        <v>0.25</v>
      </c>
      <c r="AE369" s="17">
        <v>1338.6</v>
      </c>
    </row>
    <row r="370" spans="1:31">
      <c r="A370" s="17">
        <v>357</v>
      </c>
      <c r="B370" s="19">
        <v>0.4564467592592592</v>
      </c>
      <c r="C370" s="17">
        <v>96.3</v>
      </c>
      <c r="D370" s="17">
        <v>7.2</v>
      </c>
      <c r="E370" s="17">
        <v>1.0548999999999999E-2</v>
      </c>
      <c r="F370" s="17">
        <v>0.51</v>
      </c>
      <c r="G370" s="17">
        <v>0.87986500000000001</v>
      </c>
      <c r="H370" s="17">
        <v>3.3423000000000001E-2</v>
      </c>
      <c r="I370" s="17">
        <v>5.9790000000000003E-2</v>
      </c>
      <c r="J370" s="17">
        <v>2.6367000000000002E-2</v>
      </c>
      <c r="K370" s="17">
        <v>0.44099300000000002</v>
      </c>
      <c r="L370" s="17">
        <v>715.7</v>
      </c>
      <c r="M370" s="17">
        <v>0.290599</v>
      </c>
      <c r="N370" s="17">
        <v>1255</v>
      </c>
      <c r="O370" s="17">
        <v>0</v>
      </c>
      <c r="P370" s="17">
        <v>0</v>
      </c>
      <c r="Q370" s="17">
        <v>0.90957699999999997</v>
      </c>
      <c r="R370" s="17">
        <v>3.1419000000000002E-2</v>
      </c>
      <c r="S370" s="17">
        <v>5.833E-2</v>
      </c>
      <c r="T370" s="17">
        <v>2.691E-2</v>
      </c>
      <c r="U370" s="17">
        <v>0.46134900000000001</v>
      </c>
      <c r="V370" s="17">
        <v>684.3</v>
      </c>
      <c r="W370" s="17">
        <v>5.1663000000000001E-2</v>
      </c>
      <c r="X370" s="17">
        <v>895</v>
      </c>
      <c r="Y370" s="17">
        <v>0</v>
      </c>
      <c r="Z370" s="17">
        <v>0</v>
      </c>
      <c r="AA370" s="17">
        <v>0.70976799999999995</v>
      </c>
      <c r="AB370" s="17">
        <v>3.7311499999999997E-2</v>
      </c>
      <c r="AC370" s="17">
        <v>3.2423500000000001E-2</v>
      </c>
      <c r="AD370" s="17">
        <v>0.25</v>
      </c>
      <c r="AE370" s="17">
        <v>1160.5</v>
      </c>
    </row>
    <row r="371" spans="1:31">
      <c r="A371" s="17">
        <v>358</v>
      </c>
      <c r="B371" s="19">
        <v>0.45650462962962962</v>
      </c>
      <c r="C371" s="17">
        <v>93.4</v>
      </c>
      <c r="D371" s="17">
        <v>8.1</v>
      </c>
      <c r="E371" s="17">
        <v>9.4409999999999997E-3</v>
      </c>
      <c r="F371" s="17">
        <v>0.45700000000000002</v>
      </c>
      <c r="G371" s="17">
        <v>0.89144000000000001</v>
      </c>
      <c r="H371" s="17">
        <v>3.4950000000000002E-2</v>
      </c>
      <c r="I371" s="17">
        <v>5.9707999999999997E-2</v>
      </c>
      <c r="J371" s="17">
        <v>2.4757999999999999E-2</v>
      </c>
      <c r="K371" s="17">
        <v>0.41464899999999999</v>
      </c>
      <c r="L371" s="17">
        <v>577.9</v>
      </c>
      <c r="M371" s="17">
        <v>0.136187</v>
      </c>
      <c r="N371" s="17">
        <v>887</v>
      </c>
      <c r="O371" s="17">
        <v>0</v>
      </c>
      <c r="P371" s="17">
        <v>0</v>
      </c>
      <c r="Q371" s="17">
        <v>0.91666800000000004</v>
      </c>
      <c r="R371" s="17">
        <v>3.5446999999999999E-2</v>
      </c>
      <c r="S371" s="17">
        <v>6.4267000000000005E-2</v>
      </c>
      <c r="T371" s="17">
        <v>2.8819999999999998E-2</v>
      </c>
      <c r="U371" s="17">
        <v>0.448438</v>
      </c>
      <c r="V371" s="17">
        <v>710.6</v>
      </c>
      <c r="W371" s="17">
        <v>6.9313E-2</v>
      </c>
      <c r="X371" s="17">
        <v>505</v>
      </c>
      <c r="Y371" s="17">
        <v>0</v>
      </c>
      <c r="Z371" s="17">
        <v>0</v>
      </c>
      <c r="AA371" s="17">
        <v>0.68990499999999999</v>
      </c>
      <c r="AB371" s="17">
        <v>2.4283300000000001E-2</v>
      </c>
      <c r="AC371" s="17">
        <v>3.6146900000000003E-2</v>
      </c>
      <c r="AD371" s="17">
        <v>0.25</v>
      </c>
      <c r="AE371" s="17">
        <v>1437.2</v>
      </c>
    </row>
    <row r="372" spans="1:31">
      <c r="A372" s="17">
        <v>359</v>
      </c>
      <c r="B372" s="19">
        <v>0.45656249999999998</v>
      </c>
      <c r="C372" s="17">
        <v>94.2</v>
      </c>
      <c r="D372" s="17">
        <v>8.1</v>
      </c>
      <c r="E372" s="17">
        <v>1.1624000000000001E-2</v>
      </c>
      <c r="F372" s="17">
        <v>0.56200000000000006</v>
      </c>
      <c r="G372" s="17">
        <v>0.89162799999999998</v>
      </c>
      <c r="H372" s="17">
        <v>3.2729000000000001E-2</v>
      </c>
      <c r="I372" s="17">
        <v>6.1747999999999997E-2</v>
      </c>
      <c r="J372" s="17">
        <v>2.9019E-2</v>
      </c>
      <c r="K372" s="17">
        <v>0.46996300000000002</v>
      </c>
      <c r="L372" s="17">
        <v>676.2</v>
      </c>
      <c r="M372" s="17">
        <v>2.4390000000000002E-3</v>
      </c>
      <c r="N372" s="17">
        <v>1124</v>
      </c>
      <c r="O372" s="17">
        <v>0</v>
      </c>
      <c r="P372" s="17">
        <v>0</v>
      </c>
      <c r="Q372" s="17">
        <v>0.94515099999999996</v>
      </c>
      <c r="R372" s="17">
        <v>3.5029999999999999E-2</v>
      </c>
      <c r="S372" s="17">
        <v>6.7027000000000003E-2</v>
      </c>
      <c r="T372" s="17">
        <v>3.1996999999999998E-2</v>
      </c>
      <c r="U372" s="17">
        <v>0.47737499999999999</v>
      </c>
      <c r="V372" s="17">
        <v>835.3</v>
      </c>
      <c r="W372" s="17">
        <v>2.4390000000000002E-3</v>
      </c>
      <c r="X372" s="17">
        <v>859</v>
      </c>
      <c r="Y372" s="17">
        <v>0</v>
      </c>
      <c r="Z372" s="17">
        <v>0</v>
      </c>
      <c r="AA372" s="17">
        <v>0.73442300000000005</v>
      </c>
      <c r="AB372" s="17">
        <v>3.5580800000000003E-2</v>
      </c>
      <c r="AC372" s="17">
        <v>3.6168400000000003E-2</v>
      </c>
      <c r="AD372" s="17">
        <v>0.25</v>
      </c>
      <c r="AE372" s="17">
        <v>1228.3</v>
      </c>
    </row>
    <row r="373" spans="1:31">
      <c r="A373" s="17">
        <v>360</v>
      </c>
      <c r="B373" s="19">
        <v>0.4566203703703704</v>
      </c>
      <c r="C373" s="17">
        <v>92.5</v>
      </c>
      <c r="D373" s="17">
        <v>8.1</v>
      </c>
      <c r="E373" s="17">
        <v>1.0723999999999999E-2</v>
      </c>
      <c r="F373" s="17">
        <v>0.51900000000000002</v>
      </c>
      <c r="G373" s="17">
        <v>0.88521300000000003</v>
      </c>
      <c r="H373" s="17">
        <v>3.6137000000000002E-2</v>
      </c>
      <c r="I373" s="17">
        <v>6.4843999999999999E-2</v>
      </c>
      <c r="J373" s="17">
        <v>2.8707E-2</v>
      </c>
      <c r="K373" s="17">
        <v>0.44270300000000001</v>
      </c>
      <c r="L373" s="17">
        <v>663</v>
      </c>
      <c r="M373" s="17">
        <v>2.4390000000000002E-3</v>
      </c>
      <c r="N373" s="17">
        <v>1453</v>
      </c>
      <c r="O373" s="17">
        <v>0</v>
      </c>
      <c r="P373" s="17">
        <v>0</v>
      </c>
      <c r="Q373" s="17">
        <v>0.91517300000000001</v>
      </c>
      <c r="R373" s="17">
        <v>3.5442000000000001E-2</v>
      </c>
      <c r="S373" s="17">
        <v>6.4845E-2</v>
      </c>
      <c r="T373" s="17">
        <v>2.9402999999999999E-2</v>
      </c>
      <c r="U373" s="17">
        <v>0.45343600000000001</v>
      </c>
      <c r="V373" s="17">
        <v>694.4</v>
      </c>
      <c r="W373" s="17">
        <v>2.4390000000000002E-3</v>
      </c>
      <c r="X373" s="17">
        <v>1480</v>
      </c>
      <c r="Y373" s="17">
        <v>0</v>
      </c>
      <c r="Z373" s="17">
        <v>0</v>
      </c>
      <c r="AA373" s="17">
        <v>0.69759300000000002</v>
      </c>
      <c r="AB373" s="17">
        <v>4.4682699999999999E-2</v>
      </c>
      <c r="AC373" s="17">
        <v>3.6755599999999999E-2</v>
      </c>
      <c r="AD373" s="17">
        <v>0.25</v>
      </c>
      <c r="AE373" s="17">
        <v>1252.7</v>
      </c>
    </row>
    <row r="374" spans="1:31">
      <c r="A374" s="17">
        <v>361</v>
      </c>
      <c r="B374" s="19">
        <v>0.45666666666666672</v>
      </c>
      <c r="C374" s="17">
        <v>92</v>
      </c>
      <c r="D374" s="17">
        <v>8.1</v>
      </c>
      <c r="E374" s="17">
        <v>1.0725E-2</v>
      </c>
      <c r="F374" s="17">
        <v>0.51900000000000002</v>
      </c>
      <c r="G374" s="17">
        <v>0.90907800000000005</v>
      </c>
      <c r="H374" s="17">
        <v>3.4999000000000002E-2</v>
      </c>
      <c r="I374" s="17">
        <v>6.2756999999999993E-2</v>
      </c>
      <c r="J374" s="17">
        <v>2.7758000000000001E-2</v>
      </c>
      <c r="K374" s="17">
        <v>0.44230799999999998</v>
      </c>
      <c r="L374" s="17">
        <v>681.2</v>
      </c>
      <c r="M374" s="17">
        <v>2.4390000000000002E-3</v>
      </c>
      <c r="N374" s="17">
        <v>1243</v>
      </c>
      <c r="O374" s="17">
        <v>0</v>
      </c>
      <c r="P374" s="17">
        <v>0</v>
      </c>
      <c r="Q374" s="17">
        <v>0.91506799999999999</v>
      </c>
      <c r="R374" s="17">
        <v>3.6589000000000003E-2</v>
      </c>
      <c r="S374" s="17">
        <v>6.522E-2</v>
      </c>
      <c r="T374" s="17">
        <v>2.8631E-2</v>
      </c>
      <c r="U374" s="17">
        <v>0.43898700000000002</v>
      </c>
      <c r="V374" s="17">
        <v>731.9</v>
      </c>
      <c r="W374" s="17">
        <v>0.30638599999999999</v>
      </c>
      <c r="X374" s="17">
        <v>788</v>
      </c>
      <c r="Y374" s="17">
        <v>0</v>
      </c>
      <c r="Z374" s="17">
        <v>0</v>
      </c>
      <c r="AA374" s="17">
        <v>0.67536499999999999</v>
      </c>
      <c r="AB374" s="17">
        <v>3.9482799999999998E-2</v>
      </c>
      <c r="AC374" s="17">
        <v>3.77194E-2</v>
      </c>
      <c r="AD374" s="17">
        <v>0.25</v>
      </c>
      <c r="AE374" s="17">
        <v>1219.2</v>
      </c>
    </row>
    <row r="375" spans="1:31">
      <c r="A375" s="17">
        <v>362</v>
      </c>
      <c r="B375" s="19">
        <v>0.45672453703703703</v>
      </c>
      <c r="C375" s="17">
        <v>90.3</v>
      </c>
      <c r="D375" s="17">
        <v>8.1</v>
      </c>
      <c r="E375" s="17">
        <v>8.7240000000000009E-3</v>
      </c>
      <c r="F375" s="17">
        <v>0.42199999999999999</v>
      </c>
      <c r="G375" s="17">
        <v>0.93722899999999998</v>
      </c>
      <c r="H375" s="17">
        <v>4.4313999999999999E-2</v>
      </c>
      <c r="I375" s="17">
        <v>7.7151999999999998E-2</v>
      </c>
      <c r="J375" s="17">
        <v>3.2837999999999999E-2</v>
      </c>
      <c r="K375" s="17">
        <v>0.42562499999999998</v>
      </c>
      <c r="L375" s="17">
        <v>551.6</v>
      </c>
      <c r="M375" s="17">
        <v>2.4390000000000002E-3</v>
      </c>
      <c r="N375" s="17">
        <v>878</v>
      </c>
      <c r="O375" s="17">
        <v>0</v>
      </c>
      <c r="P375" s="17">
        <v>0</v>
      </c>
      <c r="Q375" s="17">
        <v>0.92181199999999996</v>
      </c>
      <c r="R375" s="17">
        <v>3.6607000000000001E-2</v>
      </c>
      <c r="S375" s="17">
        <v>6.4627000000000004E-2</v>
      </c>
      <c r="T375" s="17">
        <v>2.8021000000000001E-2</v>
      </c>
      <c r="U375" s="17">
        <v>0.43357099999999998</v>
      </c>
      <c r="V375" s="17">
        <v>594.20000000000005</v>
      </c>
      <c r="W375" s="17">
        <v>1.3348E-2</v>
      </c>
      <c r="X375" s="17">
        <v>1874</v>
      </c>
      <c r="Y375" s="17">
        <v>0</v>
      </c>
      <c r="Z375" s="17">
        <v>0</v>
      </c>
      <c r="AA375" s="17">
        <v>0.66703199999999996</v>
      </c>
      <c r="AB375" s="17">
        <v>2.2957000000000002E-2</v>
      </c>
      <c r="AC375" s="17">
        <v>3.7250199999999997E-2</v>
      </c>
      <c r="AD375" s="17">
        <v>0.25</v>
      </c>
      <c r="AE375" s="17">
        <v>1505.8</v>
      </c>
    </row>
    <row r="376" spans="1:31">
      <c r="A376" s="17">
        <v>363</v>
      </c>
      <c r="B376" s="19">
        <v>0.45678240740740739</v>
      </c>
      <c r="C376" s="17">
        <v>90</v>
      </c>
      <c r="D376" s="17">
        <v>8.1</v>
      </c>
      <c r="E376" s="17">
        <v>1.0241999999999999E-2</v>
      </c>
      <c r="F376" s="17">
        <v>0.496</v>
      </c>
      <c r="G376" s="17">
        <v>0.90501100000000001</v>
      </c>
      <c r="H376" s="17">
        <v>3.4301999999999999E-2</v>
      </c>
      <c r="I376" s="17">
        <v>6.2789999999999999E-2</v>
      </c>
      <c r="J376" s="17">
        <v>2.8489E-2</v>
      </c>
      <c r="K376" s="17">
        <v>0.45371099999999998</v>
      </c>
      <c r="L376" s="17">
        <v>649.9</v>
      </c>
      <c r="M376" s="17">
        <v>0.22674</v>
      </c>
      <c r="N376" s="17">
        <v>1739</v>
      </c>
      <c r="O376" s="17">
        <v>0</v>
      </c>
      <c r="P376" s="17">
        <v>0</v>
      </c>
      <c r="Q376" s="17">
        <v>0.94486999999999999</v>
      </c>
      <c r="R376" s="17">
        <v>3.6600000000000001E-2</v>
      </c>
      <c r="S376" s="17">
        <v>6.5973000000000004E-2</v>
      </c>
      <c r="T376" s="17">
        <v>2.9373E-2</v>
      </c>
      <c r="U376" s="17">
        <v>0.44522400000000001</v>
      </c>
      <c r="V376" s="17">
        <v>638.70000000000005</v>
      </c>
      <c r="W376" s="17">
        <v>2.4390000000000002E-3</v>
      </c>
      <c r="X376" s="17">
        <v>777</v>
      </c>
      <c r="Y376" s="17">
        <v>0</v>
      </c>
      <c r="Z376" s="17">
        <v>0</v>
      </c>
      <c r="AA376" s="17">
        <v>0.68496000000000001</v>
      </c>
      <c r="AB376" s="17">
        <v>5.2005799999999998E-2</v>
      </c>
      <c r="AC376" s="17">
        <v>3.8127500000000002E-2</v>
      </c>
      <c r="AD376" s="17">
        <v>0.25</v>
      </c>
      <c r="AE376" s="17">
        <v>1278</v>
      </c>
    </row>
    <row r="377" spans="1:31">
      <c r="A377" s="17">
        <v>364</v>
      </c>
      <c r="B377" s="19">
        <v>0.4568402777777778</v>
      </c>
      <c r="C377" s="17">
        <v>89.1</v>
      </c>
      <c r="D377" s="17">
        <v>9</v>
      </c>
      <c r="E377" s="17">
        <v>1.1566999999999999E-2</v>
      </c>
      <c r="F377" s="17">
        <v>0.56000000000000005</v>
      </c>
      <c r="G377" s="17">
        <v>0.88329999999999997</v>
      </c>
      <c r="H377" s="17">
        <v>3.8510000000000003E-2</v>
      </c>
      <c r="I377" s="17">
        <v>6.7196000000000006E-2</v>
      </c>
      <c r="J377" s="17">
        <v>2.8686E-2</v>
      </c>
      <c r="K377" s="17">
        <v>0.426898</v>
      </c>
      <c r="L377" s="17">
        <v>638.70000000000005</v>
      </c>
      <c r="M377" s="17">
        <v>0.105765</v>
      </c>
      <c r="N377" s="17">
        <v>921</v>
      </c>
      <c r="O377" s="17">
        <v>0</v>
      </c>
      <c r="P377" s="17">
        <v>0</v>
      </c>
      <c r="Q377" s="17">
        <v>0.93238299999999996</v>
      </c>
      <c r="R377" s="17">
        <v>3.4768E-2</v>
      </c>
      <c r="S377" s="17">
        <v>6.3264000000000001E-2</v>
      </c>
      <c r="T377" s="17">
        <v>2.8496E-2</v>
      </c>
      <c r="U377" s="17">
        <v>0.45042599999999999</v>
      </c>
      <c r="V377" s="17">
        <v>684.3</v>
      </c>
      <c r="W377" s="17">
        <v>0.22674</v>
      </c>
      <c r="X377" s="17">
        <v>1085</v>
      </c>
      <c r="Y377" s="17">
        <v>0</v>
      </c>
      <c r="Z377" s="17">
        <v>0</v>
      </c>
      <c r="AA377" s="17">
        <v>0.692963</v>
      </c>
      <c r="AB377" s="17">
        <v>3.0757099999999999E-2</v>
      </c>
      <c r="AC377" s="17">
        <v>3.56449E-2</v>
      </c>
      <c r="AD377" s="17">
        <v>0.25</v>
      </c>
      <c r="AE377" s="17">
        <v>1300.5</v>
      </c>
    </row>
    <row r="378" spans="1:31">
      <c r="A378" s="17">
        <v>365</v>
      </c>
      <c r="B378" s="19">
        <v>0.45689814814814816</v>
      </c>
      <c r="C378" s="17">
        <v>87.8</v>
      </c>
      <c r="D378" s="17">
        <v>9</v>
      </c>
      <c r="E378" s="17">
        <v>1.0891E-2</v>
      </c>
      <c r="F378" s="17">
        <v>0.52700000000000002</v>
      </c>
      <c r="G378" s="17">
        <v>0.83993899999999999</v>
      </c>
      <c r="H378" s="17">
        <v>3.5601000000000001E-2</v>
      </c>
      <c r="I378" s="17">
        <v>6.5211000000000005E-2</v>
      </c>
      <c r="J378" s="17">
        <v>2.9610000000000001E-2</v>
      </c>
      <c r="K378" s="17">
        <v>0.45406400000000002</v>
      </c>
      <c r="L378" s="17">
        <v>668.1</v>
      </c>
      <c r="M378" s="17">
        <v>2.4390000000000002E-3</v>
      </c>
      <c r="N378" s="17">
        <v>1538</v>
      </c>
      <c r="O378" s="17">
        <v>0</v>
      </c>
      <c r="P378" s="17">
        <v>0</v>
      </c>
      <c r="Q378" s="17">
        <v>0.92645100000000002</v>
      </c>
      <c r="R378" s="17">
        <v>3.7262999999999998E-2</v>
      </c>
      <c r="S378" s="17">
        <v>6.3670000000000004E-2</v>
      </c>
      <c r="T378" s="17">
        <v>2.6407E-2</v>
      </c>
      <c r="U378" s="17">
        <v>0.41474699999999998</v>
      </c>
      <c r="V378" s="17">
        <v>577.9</v>
      </c>
      <c r="W378" s="17">
        <v>0.22674</v>
      </c>
      <c r="X378" s="17">
        <v>860</v>
      </c>
      <c r="Y378" s="17">
        <v>0</v>
      </c>
      <c r="Z378" s="17">
        <v>0</v>
      </c>
      <c r="AA378" s="17">
        <v>0.638073</v>
      </c>
      <c r="AB378" s="17">
        <v>5.2518299999999997E-2</v>
      </c>
      <c r="AC378" s="17">
        <v>3.8649599999999999E-2</v>
      </c>
      <c r="AD378" s="17">
        <v>0.25</v>
      </c>
      <c r="AE378" s="17">
        <v>1243.2</v>
      </c>
    </row>
    <row r="379" spans="1:31">
      <c r="A379" s="17">
        <v>366</v>
      </c>
      <c r="B379" s="19">
        <v>0.45695601851851847</v>
      </c>
      <c r="C379" s="17">
        <v>86.9</v>
      </c>
      <c r="D379" s="17">
        <v>9</v>
      </c>
      <c r="E379" s="17">
        <v>1.1461000000000001E-2</v>
      </c>
      <c r="F379" s="17">
        <v>0.55500000000000005</v>
      </c>
      <c r="G379" s="17">
        <v>0.89019000000000004</v>
      </c>
      <c r="H379" s="17">
        <v>3.4705E-2</v>
      </c>
      <c r="I379" s="17">
        <v>6.3065999999999997E-2</v>
      </c>
      <c r="J379" s="17">
        <v>2.8361000000000001E-2</v>
      </c>
      <c r="K379" s="17">
        <v>0.44970700000000002</v>
      </c>
      <c r="L379" s="17">
        <v>718.8</v>
      </c>
      <c r="M379" s="17">
        <v>0.22674</v>
      </c>
      <c r="N379" s="17">
        <v>3849</v>
      </c>
      <c r="O379" s="17">
        <v>0</v>
      </c>
      <c r="P379" s="17">
        <v>0</v>
      </c>
      <c r="Q379" s="17">
        <v>0.94331600000000004</v>
      </c>
      <c r="R379" s="17">
        <v>3.6970000000000003E-2</v>
      </c>
      <c r="S379" s="17">
        <v>6.6220000000000001E-2</v>
      </c>
      <c r="T379" s="17">
        <v>2.9250000000000002E-2</v>
      </c>
      <c r="U379" s="17">
        <v>0.44170999999999999</v>
      </c>
      <c r="V379" s="17">
        <v>633.6</v>
      </c>
      <c r="W379" s="17">
        <v>0.182395</v>
      </c>
      <c r="X379" s="17">
        <v>1216</v>
      </c>
      <c r="Y379" s="17">
        <v>0</v>
      </c>
      <c r="Z379" s="17">
        <v>0</v>
      </c>
      <c r="AA379" s="17">
        <v>0.67955399999999999</v>
      </c>
      <c r="AB379" s="17">
        <v>0.12984399999999999</v>
      </c>
      <c r="AC379" s="17">
        <v>4.0767999999999999E-2</v>
      </c>
      <c r="AD379" s="17">
        <v>0.25</v>
      </c>
      <c r="AE379" s="17">
        <v>1155.5</v>
      </c>
    </row>
    <row r="380" spans="1:31">
      <c r="A380" s="17">
        <v>367</v>
      </c>
      <c r="B380" s="19">
        <v>0.45700231481481479</v>
      </c>
      <c r="C380" s="17">
        <v>85.6</v>
      </c>
      <c r="D380" s="17">
        <v>9</v>
      </c>
      <c r="E380" s="17">
        <v>8.9949999999999995E-3</v>
      </c>
      <c r="F380" s="17">
        <v>0.435</v>
      </c>
      <c r="G380" s="17">
        <v>0.89133899999999999</v>
      </c>
      <c r="H380" s="17">
        <v>3.6533999999999997E-2</v>
      </c>
      <c r="I380" s="17">
        <v>6.2712000000000004E-2</v>
      </c>
      <c r="J380" s="17">
        <v>2.6179000000000001E-2</v>
      </c>
      <c r="K380" s="17">
        <v>0.41743799999999998</v>
      </c>
      <c r="L380" s="17">
        <v>538.4</v>
      </c>
      <c r="M380" s="17">
        <v>2.4390000000000002E-3</v>
      </c>
      <c r="N380" s="17">
        <v>4275</v>
      </c>
      <c r="O380" s="17">
        <v>0</v>
      </c>
      <c r="P380" s="17">
        <v>0</v>
      </c>
      <c r="Q380" s="17">
        <v>0.93996199999999996</v>
      </c>
      <c r="R380" s="17">
        <v>3.4924999999999998E-2</v>
      </c>
      <c r="S380" s="17">
        <v>6.3810000000000006E-2</v>
      </c>
      <c r="T380" s="17">
        <v>2.8885000000000001E-2</v>
      </c>
      <c r="U380" s="17">
        <v>0.45266499999999998</v>
      </c>
      <c r="V380" s="17">
        <v>694.4</v>
      </c>
      <c r="W380" s="17">
        <v>2.4390000000000002E-3</v>
      </c>
      <c r="X380" s="17">
        <v>885</v>
      </c>
      <c r="Y380" s="17">
        <v>0</v>
      </c>
      <c r="Z380" s="17">
        <v>0</v>
      </c>
      <c r="AA380" s="17">
        <v>0.69640800000000003</v>
      </c>
      <c r="AB380" s="17">
        <v>0.11044</v>
      </c>
      <c r="AC380" s="17">
        <v>3.8115499999999997E-2</v>
      </c>
      <c r="AD380" s="17">
        <v>0.25</v>
      </c>
      <c r="AE380" s="17">
        <v>1542.6</v>
      </c>
    </row>
    <row r="381" spans="1:31">
      <c r="A381" s="17">
        <v>368</v>
      </c>
      <c r="B381" s="19">
        <v>0.45706018518518521</v>
      </c>
      <c r="C381" s="17">
        <v>85.4</v>
      </c>
      <c r="D381" s="17">
        <v>9</v>
      </c>
      <c r="E381" s="17">
        <v>1.1831E-2</v>
      </c>
      <c r="F381" s="17">
        <v>0.57199999999999995</v>
      </c>
      <c r="G381" s="17">
        <v>0.89403299999999997</v>
      </c>
      <c r="H381" s="17">
        <v>3.7505999999999998E-2</v>
      </c>
      <c r="I381" s="17">
        <v>6.2573000000000004E-2</v>
      </c>
      <c r="J381" s="17">
        <v>2.5066999999999999E-2</v>
      </c>
      <c r="K381" s="17">
        <v>0.40060699999999999</v>
      </c>
      <c r="L381" s="17">
        <v>638.70000000000005</v>
      </c>
      <c r="M381" s="17">
        <v>0.22674</v>
      </c>
      <c r="N381" s="17">
        <v>1099</v>
      </c>
      <c r="O381" s="17">
        <v>0</v>
      </c>
      <c r="P381" s="17">
        <v>0</v>
      </c>
      <c r="Q381" s="17">
        <v>0.94273799999999996</v>
      </c>
      <c r="R381" s="17">
        <v>3.4644000000000001E-2</v>
      </c>
      <c r="S381" s="17">
        <v>6.4565999999999998E-2</v>
      </c>
      <c r="T381" s="17">
        <v>2.9922000000000001E-2</v>
      </c>
      <c r="U381" s="17">
        <v>0.46343400000000001</v>
      </c>
      <c r="V381" s="17">
        <v>681.2</v>
      </c>
      <c r="W381" s="17">
        <v>2.4390000000000002E-3</v>
      </c>
      <c r="X381" s="17">
        <v>1021</v>
      </c>
      <c r="Y381" s="17">
        <v>0</v>
      </c>
      <c r="Z381" s="17">
        <v>0</v>
      </c>
      <c r="AA381" s="17">
        <v>0.71297500000000003</v>
      </c>
      <c r="AB381" s="17">
        <v>3.6472299999999999E-2</v>
      </c>
      <c r="AC381" s="17">
        <v>3.5735099999999999E-2</v>
      </c>
      <c r="AD381" s="17">
        <v>0.25</v>
      </c>
      <c r="AE381" s="17">
        <v>1300.5</v>
      </c>
    </row>
    <row r="382" spans="1:31">
      <c r="A382" s="17">
        <v>369</v>
      </c>
      <c r="B382" s="19">
        <v>0.45711805555555557</v>
      </c>
      <c r="C382" s="17">
        <v>83.2</v>
      </c>
      <c r="D382" s="17">
        <v>9</v>
      </c>
      <c r="E382" s="17">
        <v>9.9340000000000001E-3</v>
      </c>
      <c r="F382" s="17">
        <v>0.48099999999999998</v>
      </c>
      <c r="G382" s="17">
        <v>0.91087099999999999</v>
      </c>
      <c r="H382" s="17">
        <v>3.6329E-2</v>
      </c>
      <c r="I382" s="17">
        <v>6.4241000000000006E-2</v>
      </c>
      <c r="J382" s="17">
        <v>2.7910999999999998E-2</v>
      </c>
      <c r="K382" s="17">
        <v>0.43448100000000001</v>
      </c>
      <c r="L382" s="17">
        <v>604.20000000000005</v>
      </c>
      <c r="M382" s="17">
        <v>2.4390000000000002E-3</v>
      </c>
      <c r="N382" s="17">
        <v>1118</v>
      </c>
      <c r="O382" s="17">
        <v>0</v>
      </c>
      <c r="P382" s="17">
        <v>0</v>
      </c>
      <c r="Q382" s="17">
        <v>0.92556000000000005</v>
      </c>
      <c r="R382" s="17">
        <v>3.6928000000000002E-2</v>
      </c>
      <c r="S382" s="17">
        <v>6.2667E-2</v>
      </c>
      <c r="T382" s="17">
        <v>2.5739000000000001E-2</v>
      </c>
      <c r="U382" s="17">
        <v>0.41072500000000001</v>
      </c>
      <c r="V382" s="17">
        <v>577.9</v>
      </c>
      <c r="W382" s="17">
        <v>0.147095</v>
      </c>
      <c r="X382" s="17">
        <v>1047</v>
      </c>
      <c r="Y382" s="17">
        <v>0</v>
      </c>
      <c r="Z382" s="17">
        <v>0</v>
      </c>
      <c r="AA382" s="17">
        <v>0.63188500000000003</v>
      </c>
      <c r="AB382" s="17">
        <v>3.5139900000000002E-2</v>
      </c>
      <c r="AC382" s="17">
        <v>3.7832699999999997E-2</v>
      </c>
      <c r="AD382" s="17">
        <v>0.25</v>
      </c>
      <c r="AE382" s="17">
        <v>1374.6</v>
      </c>
    </row>
    <row r="383" spans="1:31">
      <c r="A383" s="17">
        <v>370</v>
      </c>
      <c r="B383" s="19">
        <v>0.45717592592592587</v>
      </c>
      <c r="C383" s="17">
        <v>83</v>
      </c>
      <c r="D383" s="17">
        <v>9</v>
      </c>
      <c r="E383" s="17">
        <v>1.0876E-2</v>
      </c>
      <c r="F383" s="17">
        <v>0.52600000000000002</v>
      </c>
      <c r="G383" s="17">
        <v>0.91971899999999995</v>
      </c>
      <c r="H383" s="17">
        <v>3.397E-2</v>
      </c>
      <c r="I383" s="17">
        <v>6.1415999999999998E-2</v>
      </c>
      <c r="J383" s="17">
        <v>2.7445000000000001E-2</v>
      </c>
      <c r="K383" s="17">
        <v>0.44687700000000002</v>
      </c>
      <c r="L383" s="17">
        <v>676.2</v>
      </c>
      <c r="M383" s="17">
        <v>2.4390000000000002E-3</v>
      </c>
      <c r="N383" s="17">
        <v>3932</v>
      </c>
      <c r="O383" s="17">
        <v>0</v>
      </c>
      <c r="P383" s="17">
        <v>0</v>
      </c>
      <c r="Q383" s="17">
        <v>0.93256300000000003</v>
      </c>
      <c r="R383" s="17">
        <v>3.7768000000000003E-2</v>
      </c>
      <c r="S383" s="17">
        <v>6.7840999999999999E-2</v>
      </c>
      <c r="T383" s="17">
        <v>3.0072999999999999E-2</v>
      </c>
      <c r="U383" s="17">
        <v>0.44329099999999999</v>
      </c>
      <c r="V383" s="17">
        <v>599.20000000000005</v>
      </c>
      <c r="W383" s="17">
        <v>0.105765</v>
      </c>
      <c r="X383" s="17">
        <v>822</v>
      </c>
      <c r="Y383" s="17">
        <v>0</v>
      </c>
      <c r="Z383" s="17">
        <v>0</v>
      </c>
      <c r="AA383" s="17">
        <v>0.68198599999999998</v>
      </c>
      <c r="AB383" s="17">
        <v>0.12539800000000001</v>
      </c>
      <c r="AC383" s="17">
        <v>4.1539E-2</v>
      </c>
      <c r="AD383" s="17">
        <v>0.25</v>
      </c>
      <c r="AE383" s="17">
        <v>1228.3</v>
      </c>
    </row>
    <row r="384" spans="1:31">
      <c r="A384" s="17">
        <v>371</v>
      </c>
      <c r="B384" s="19">
        <v>0.45723379629629629</v>
      </c>
      <c r="C384" s="17">
        <v>82</v>
      </c>
      <c r="D384" s="17">
        <v>9</v>
      </c>
      <c r="E384" s="17">
        <v>1.1113E-2</v>
      </c>
      <c r="F384" s="17">
        <v>0.53800000000000003</v>
      </c>
      <c r="G384" s="17">
        <v>0.86485199999999995</v>
      </c>
      <c r="H384" s="17">
        <v>3.5335999999999999E-2</v>
      </c>
      <c r="I384" s="17">
        <v>6.4104999999999995E-2</v>
      </c>
      <c r="J384" s="17">
        <v>2.8768999999999999E-2</v>
      </c>
      <c r="K384" s="17">
        <v>0.44878699999999999</v>
      </c>
      <c r="L384" s="17">
        <v>612.29999999999995</v>
      </c>
      <c r="M384" s="17">
        <v>2.4390000000000002E-3</v>
      </c>
      <c r="N384" s="17">
        <v>948</v>
      </c>
      <c r="O384" s="17">
        <v>0</v>
      </c>
      <c r="P384" s="17">
        <v>0</v>
      </c>
      <c r="Q384" s="17">
        <v>0.93573600000000001</v>
      </c>
      <c r="R384" s="17">
        <v>3.465E-2</v>
      </c>
      <c r="S384" s="17">
        <v>6.3131000000000007E-2</v>
      </c>
      <c r="T384" s="17">
        <v>2.8480999999999999E-2</v>
      </c>
      <c r="U384" s="17">
        <v>0.45113700000000001</v>
      </c>
      <c r="V384" s="17">
        <v>659.9</v>
      </c>
      <c r="W384" s="17">
        <v>4.0753999999999999E-2</v>
      </c>
      <c r="X384" s="17">
        <v>809</v>
      </c>
      <c r="Y384" s="17">
        <v>0</v>
      </c>
      <c r="Z384" s="17">
        <v>0</v>
      </c>
      <c r="AA384" s="17">
        <v>0.69405700000000004</v>
      </c>
      <c r="AB384" s="17">
        <v>3.03533E-2</v>
      </c>
      <c r="AC384" s="17">
        <v>3.5514999999999998E-2</v>
      </c>
      <c r="AD384" s="17">
        <v>0.25</v>
      </c>
      <c r="AE384" s="17">
        <v>1356.4</v>
      </c>
    </row>
    <row r="385" spans="1:31">
      <c r="A385" s="17">
        <v>372</v>
      </c>
      <c r="B385" s="19">
        <v>0.45729166666666665</v>
      </c>
      <c r="C385" s="17">
        <v>81.400000000000006</v>
      </c>
      <c r="D385" s="17">
        <v>9.9</v>
      </c>
      <c r="E385" s="17">
        <v>1.1860000000000001E-2</v>
      </c>
      <c r="F385" s="17">
        <v>0.57399999999999995</v>
      </c>
      <c r="G385" s="17">
        <v>0.92210800000000004</v>
      </c>
      <c r="H385" s="17">
        <v>3.7259E-2</v>
      </c>
      <c r="I385" s="17">
        <v>6.4356999999999998E-2</v>
      </c>
      <c r="J385" s="17">
        <v>2.7098000000000001E-2</v>
      </c>
      <c r="K385" s="17">
        <v>0.42105900000000002</v>
      </c>
      <c r="L385" s="17">
        <v>586</v>
      </c>
      <c r="M385" s="17">
        <v>2.4390000000000002E-3</v>
      </c>
      <c r="N385" s="17">
        <v>910</v>
      </c>
      <c r="O385" s="17">
        <v>0</v>
      </c>
      <c r="P385" s="17">
        <v>0</v>
      </c>
      <c r="Q385" s="17">
        <v>0.948295</v>
      </c>
      <c r="R385" s="17">
        <v>3.5673000000000003E-2</v>
      </c>
      <c r="S385" s="17">
        <v>6.5759999999999999E-2</v>
      </c>
      <c r="T385" s="17">
        <v>3.0086999999999999E-2</v>
      </c>
      <c r="U385" s="17">
        <v>0.45752599999999999</v>
      </c>
      <c r="V385" s="17">
        <v>728.8</v>
      </c>
      <c r="W385" s="17">
        <v>0.22975499999999999</v>
      </c>
      <c r="X385" s="17">
        <v>745</v>
      </c>
      <c r="Y385" s="17">
        <v>0</v>
      </c>
      <c r="Z385" s="17">
        <v>0</v>
      </c>
      <c r="AA385" s="17">
        <v>0.70388700000000004</v>
      </c>
      <c r="AB385" s="17">
        <v>3.0682399999999999E-2</v>
      </c>
      <c r="AC385" s="17">
        <v>3.6596400000000001E-2</v>
      </c>
      <c r="AD385" s="17">
        <v>0.25</v>
      </c>
      <c r="AE385" s="17">
        <v>1417.3</v>
      </c>
    </row>
    <row r="386" spans="1:31">
      <c r="A386" s="17">
        <v>373</v>
      </c>
      <c r="B386" s="19">
        <v>0.45733796296296297</v>
      </c>
      <c r="C386" s="17">
        <v>79.400000000000006</v>
      </c>
      <c r="D386" s="17">
        <v>10.8</v>
      </c>
      <c r="E386" s="17">
        <v>1.4486000000000001E-2</v>
      </c>
      <c r="F386" s="17">
        <v>0.70099999999999996</v>
      </c>
      <c r="G386" s="17">
        <v>0.94021699999999997</v>
      </c>
      <c r="H386" s="17">
        <v>3.5956000000000002E-2</v>
      </c>
      <c r="I386" s="17">
        <v>6.8862000000000007E-2</v>
      </c>
      <c r="J386" s="17">
        <v>3.2904999999999997E-2</v>
      </c>
      <c r="K386" s="17">
        <v>0.47784500000000002</v>
      </c>
      <c r="L386" s="17">
        <v>681.2</v>
      </c>
      <c r="M386" s="17">
        <v>2.4390000000000002E-3</v>
      </c>
      <c r="N386" s="17">
        <v>923</v>
      </c>
      <c r="O386" s="17">
        <v>0</v>
      </c>
      <c r="P386" s="17">
        <v>0</v>
      </c>
      <c r="Q386" s="17">
        <v>0.93939899999999998</v>
      </c>
      <c r="R386" s="17">
        <v>3.6116000000000002E-2</v>
      </c>
      <c r="S386" s="17">
        <v>6.5018999999999993E-2</v>
      </c>
      <c r="T386" s="17">
        <v>2.8903999999999999E-2</v>
      </c>
      <c r="U386" s="17">
        <v>0.44454199999999999</v>
      </c>
      <c r="V386" s="17">
        <v>625.5</v>
      </c>
      <c r="W386" s="17">
        <v>0.15986700000000001</v>
      </c>
      <c r="X386" s="17">
        <v>1003</v>
      </c>
      <c r="Y386" s="17">
        <v>0</v>
      </c>
      <c r="Z386" s="17">
        <v>0</v>
      </c>
      <c r="AA386" s="17">
        <v>0.68391100000000005</v>
      </c>
      <c r="AB386" s="17">
        <v>3.9107999999999997E-2</v>
      </c>
      <c r="AC386" s="17">
        <v>3.7245899999999998E-2</v>
      </c>
      <c r="AD386" s="17">
        <v>0.25</v>
      </c>
      <c r="AE386" s="17">
        <v>1219.2</v>
      </c>
    </row>
    <row r="387" spans="1:31">
      <c r="A387" s="17">
        <v>374</v>
      </c>
      <c r="B387" s="19">
        <v>0.45739583333333328</v>
      </c>
      <c r="C387" s="17">
        <v>79</v>
      </c>
      <c r="D387" s="17">
        <v>10.8</v>
      </c>
      <c r="E387" s="17">
        <v>1.2128999999999999E-2</v>
      </c>
      <c r="F387" s="17">
        <v>0.58699999999999997</v>
      </c>
      <c r="G387" s="17">
        <v>0.90825299999999998</v>
      </c>
      <c r="H387" s="17">
        <v>3.7768999999999997E-2</v>
      </c>
      <c r="I387" s="17">
        <v>6.4018000000000005E-2</v>
      </c>
      <c r="J387" s="17">
        <v>2.6249000000000001E-2</v>
      </c>
      <c r="K387" s="17">
        <v>0.41001900000000002</v>
      </c>
      <c r="L387" s="17">
        <v>620.5</v>
      </c>
      <c r="M387" s="17">
        <v>2.4390000000000002E-3</v>
      </c>
      <c r="N387" s="17">
        <v>953</v>
      </c>
      <c r="O387" s="17">
        <v>0</v>
      </c>
      <c r="P387" s="17">
        <v>0</v>
      </c>
      <c r="Q387" s="17">
        <v>0.90021899999999999</v>
      </c>
      <c r="R387" s="17">
        <v>4.0037000000000003E-2</v>
      </c>
      <c r="S387" s="17">
        <v>6.7596000000000003E-2</v>
      </c>
      <c r="T387" s="17">
        <v>2.7559E-2</v>
      </c>
      <c r="U387" s="17">
        <v>0.40769699999999998</v>
      </c>
      <c r="V387" s="17">
        <v>604.20000000000005</v>
      </c>
      <c r="W387" s="17">
        <v>9.4855999999999996E-2</v>
      </c>
      <c r="X387" s="17">
        <v>928</v>
      </c>
      <c r="Y387" s="17">
        <v>0</v>
      </c>
      <c r="Z387" s="17">
        <v>0</v>
      </c>
      <c r="AA387" s="17">
        <v>0.62722699999999998</v>
      </c>
      <c r="AB387" s="17">
        <v>3.68613E-2</v>
      </c>
      <c r="AC387" s="17">
        <v>4.1053300000000001E-2</v>
      </c>
      <c r="AD387" s="17">
        <v>0.25</v>
      </c>
      <c r="AE387" s="17">
        <v>1338.6</v>
      </c>
    </row>
    <row r="388" spans="1:31">
      <c r="A388" s="17">
        <v>375</v>
      </c>
      <c r="B388" s="19">
        <v>0.4574537037037037</v>
      </c>
      <c r="C388" s="17">
        <v>77.900000000000006</v>
      </c>
      <c r="D388" s="17">
        <v>11.6</v>
      </c>
      <c r="E388" s="17">
        <v>1.4499E-2</v>
      </c>
      <c r="F388" s="17">
        <v>0.70199999999999996</v>
      </c>
      <c r="G388" s="17">
        <v>0.91082300000000005</v>
      </c>
      <c r="H388" s="17">
        <v>3.6095000000000002E-2</v>
      </c>
      <c r="I388" s="17">
        <v>6.2689999999999996E-2</v>
      </c>
      <c r="J388" s="17">
        <v>2.6595000000000001E-2</v>
      </c>
      <c r="K388" s="17">
        <v>0.42422300000000002</v>
      </c>
      <c r="L388" s="17">
        <v>572.9</v>
      </c>
      <c r="M388" s="17">
        <v>2.4390000000000002E-3</v>
      </c>
      <c r="N388" s="17">
        <v>1341</v>
      </c>
      <c r="O388" s="17">
        <v>0</v>
      </c>
      <c r="P388" s="17">
        <v>0</v>
      </c>
      <c r="Q388" s="17">
        <v>0.95318800000000004</v>
      </c>
      <c r="R388" s="17">
        <v>3.4236000000000003E-2</v>
      </c>
      <c r="S388" s="17">
        <v>6.7736000000000005E-2</v>
      </c>
      <c r="T388" s="17">
        <v>3.3499000000000001E-2</v>
      </c>
      <c r="U388" s="17">
        <v>0.49456099999999997</v>
      </c>
      <c r="V388" s="17">
        <v>710.6</v>
      </c>
      <c r="W388" s="17">
        <v>3.4013000000000002E-2</v>
      </c>
      <c r="X388" s="17">
        <v>815</v>
      </c>
      <c r="Y388" s="17">
        <v>0</v>
      </c>
      <c r="Z388" s="17">
        <v>0</v>
      </c>
      <c r="AA388" s="17">
        <v>0.76086299999999996</v>
      </c>
      <c r="AB388" s="17">
        <v>5.1113699999999998E-2</v>
      </c>
      <c r="AC388" s="17">
        <v>3.5948500000000001E-2</v>
      </c>
      <c r="AD388" s="17">
        <v>0.25</v>
      </c>
      <c r="AE388" s="17">
        <v>1449.8</v>
      </c>
    </row>
    <row r="389" spans="1:31">
      <c r="A389" s="17">
        <v>376</v>
      </c>
      <c r="B389" s="19">
        <v>0.45751157407407406</v>
      </c>
      <c r="C389" s="17">
        <v>77.2</v>
      </c>
      <c r="D389" s="17">
        <v>12.5</v>
      </c>
      <c r="E389" s="17">
        <v>1.3325999999999999E-2</v>
      </c>
      <c r="F389" s="17">
        <v>0.64500000000000002</v>
      </c>
      <c r="G389" s="17">
        <v>0.89539000000000002</v>
      </c>
      <c r="H389" s="17">
        <v>3.5413E-2</v>
      </c>
      <c r="I389" s="17">
        <v>6.2505000000000005E-2</v>
      </c>
      <c r="J389" s="17">
        <v>2.7092000000000001E-2</v>
      </c>
      <c r="K389" s="17">
        <v>0.43343199999999998</v>
      </c>
      <c r="L389" s="17">
        <v>604.20000000000005</v>
      </c>
      <c r="M389" s="17">
        <v>2.4390000000000002E-3</v>
      </c>
      <c r="N389" s="17">
        <v>1171</v>
      </c>
      <c r="O389" s="17">
        <v>0</v>
      </c>
      <c r="P389" s="17">
        <v>0</v>
      </c>
      <c r="Q389" s="17">
        <v>0.92094399999999998</v>
      </c>
      <c r="R389" s="17">
        <v>3.6637999999999997E-2</v>
      </c>
      <c r="S389" s="17">
        <v>6.1067000000000003E-2</v>
      </c>
      <c r="T389" s="17">
        <v>2.4428999999999999E-2</v>
      </c>
      <c r="U389" s="17">
        <v>0.40003899999999998</v>
      </c>
      <c r="V389" s="17">
        <v>517.1</v>
      </c>
      <c r="W389" s="17">
        <v>2.4390000000000002E-3</v>
      </c>
      <c r="X389" s="17">
        <v>1656</v>
      </c>
      <c r="Y389" s="17">
        <v>0</v>
      </c>
      <c r="Z389" s="17">
        <v>0</v>
      </c>
      <c r="AA389" s="17">
        <v>0.61544399999999999</v>
      </c>
      <c r="AB389" s="17">
        <v>5.0719E-2</v>
      </c>
      <c r="AC389" s="17">
        <v>3.7877099999999997E-2</v>
      </c>
      <c r="AD389" s="17">
        <v>0.25</v>
      </c>
      <c r="AE389" s="17">
        <v>1374.6</v>
      </c>
    </row>
    <row r="390" spans="1:31">
      <c r="A390" s="17">
        <v>377</v>
      </c>
      <c r="B390" s="19">
        <v>0.45756944444444447</v>
      </c>
      <c r="C390" s="17">
        <v>75.599999999999994</v>
      </c>
      <c r="D390" s="17">
        <v>11.6</v>
      </c>
      <c r="E390" s="17">
        <v>1.3864E-2</v>
      </c>
      <c r="F390" s="17">
        <v>0.67100000000000004</v>
      </c>
      <c r="G390" s="17">
        <v>0.87733300000000003</v>
      </c>
      <c r="H390" s="17">
        <v>3.2214E-2</v>
      </c>
      <c r="I390" s="17">
        <v>5.8354999999999997E-2</v>
      </c>
      <c r="J390" s="17">
        <v>2.6141000000000001E-2</v>
      </c>
      <c r="K390" s="17">
        <v>0.44796900000000001</v>
      </c>
      <c r="L390" s="17">
        <v>638.70000000000005</v>
      </c>
      <c r="M390" s="17">
        <v>2.4390000000000002E-3</v>
      </c>
      <c r="N390" s="17">
        <v>1334</v>
      </c>
      <c r="O390" s="17">
        <v>0</v>
      </c>
      <c r="P390" s="17">
        <v>0</v>
      </c>
      <c r="Q390" s="17">
        <v>0.93473799999999996</v>
      </c>
      <c r="R390" s="17">
        <v>3.8168000000000001E-2</v>
      </c>
      <c r="S390" s="17">
        <v>6.6558999999999993E-2</v>
      </c>
      <c r="T390" s="17">
        <v>2.8391E-2</v>
      </c>
      <c r="U390" s="17">
        <v>0.42655500000000002</v>
      </c>
      <c r="V390" s="17">
        <v>625.5</v>
      </c>
      <c r="W390" s="17">
        <v>2.4390000000000002E-3</v>
      </c>
      <c r="X390" s="17">
        <v>1052</v>
      </c>
      <c r="Y390" s="17">
        <v>0</v>
      </c>
      <c r="Z390" s="17">
        <v>0</v>
      </c>
      <c r="AA390" s="17">
        <v>0.65623900000000002</v>
      </c>
      <c r="AB390" s="17">
        <v>5.63718E-2</v>
      </c>
      <c r="AC390" s="17">
        <v>3.9768499999999998E-2</v>
      </c>
      <c r="AD390" s="17">
        <v>0.25</v>
      </c>
      <c r="AE390" s="17">
        <v>1300.5</v>
      </c>
    </row>
    <row r="391" spans="1:31">
      <c r="A391" s="17">
        <v>378</v>
      </c>
      <c r="B391" s="19">
        <v>0.4576157407407408</v>
      </c>
      <c r="C391" s="17">
        <v>75.400000000000006</v>
      </c>
      <c r="D391" s="17">
        <v>10.8</v>
      </c>
      <c r="E391" s="17">
        <v>1.1782000000000001E-2</v>
      </c>
      <c r="F391" s="17">
        <v>0.56999999999999995</v>
      </c>
      <c r="G391" s="17">
        <v>0.93094900000000003</v>
      </c>
      <c r="H391" s="17">
        <v>3.773E-2</v>
      </c>
      <c r="I391" s="17">
        <v>6.7738000000000007E-2</v>
      </c>
      <c r="J391" s="17">
        <v>3.0009000000000001E-2</v>
      </c>
      <c r="K391" s="17">
        <v>0.44301000000000001</v>
      </c>
      <c r="L391" s="17">
        <v>615.4</v>
      </c>
      <c r="M391" s="17">
        <v>2.4390000000000002E-3</v>
      </c>
      <c r="N391" s="17">
        <v>1309</v>
      </c>
      <c r="O391" s="17">
        <v>0</v>
      </c>
      <c r="P391" s="17">
        <v>0</v>
      </c>
      <c r="Q391" s="17">
        <v>0.94279000000000002</v>
      </c>
      <c r="R391" s="17">
        <v>3.8317999999999998E-2</v>
      </c>
      <c r="S391" s="17">
        <v>6.4356999999999998E-2</v>
      </c>
      <c r="T391" s="17">
        <v>2.6039E-2</v>
      </c>
      <c r="U391" s="17">
        <v>0.40461000000000003</v>
      </c>
      <c r="V391" s="17">
        <v>551.6</v>
      </c>
      <c r="W391" s="17">
        <v>0.123415</v>
      </c>
      <c r="X391" s="17">
        <v>1245</v>
      </c>
      <c r="Y391" s="17">
        <v>0</v>
      </c>
      <c r="Z391" s="17">
        <v>0</v>
      </c>
      <c r="AA391" s="17">
        <v>0.62247699999999995</v>
      </c>
      <c r="AB391" s="17">
        <v>4.9556799999999998E-2</v>
      </c>
      <c r="AC391" s="17">
        <v>3.9607999999999997E-2</v>
      </c>
      <c r="AD391" s="17">
        <v>0.25</v>
      </c>
      <c r="AE391" s="17">
        <v>1349.5</v>
      </c>
    </row>
    <row r="392" spans="1:31">
      <c r="A392" s="17">
        <v>379</v>
      </c>
      <c r="B392" s="19">
        <v>0.4576736111111111</v>
      </c>
      <c r="C392" s="17">
        <v>73.599999999999994</v>
      </c>
      <c r="D392" s="17">
        <v>12.5</v>
      </c>
      <c r="E392" s="17">
        <v>1.3094E-2</v>
      </c>
      <c r="F392" s="17">
        <v>0.63400000000000001</v>
      </c>
      <c r="G392" s="17">
        <v>0.88843899999999998</v>
      </c>
      <c r="H392" s="17">
        <v>3.6095000000000002E-2</v>
      </c>
      <c r="I392" s="17">
        <v>6.3172000000000006E-2</v>
      </c>
      <c r="J392" s="17">
        <v>2.7077E-2</v>
      </c>
      <c r="K392" s="17">
        <v>0.42862</v>
      </c>
      <c r="L392" s="17">
        <v>569.79999999999995</v>
      </c>
      <c r="M392" s="17">
        <v>0.10274999999999999</v>
      </c>
      <c r="N392" s="17">
        <v>756</v>
      </c>
      <c r="O392" s="17">
        <v>0</v>
      </c>
      <c r="P392" s="17">
        <v>0</v>
      </c>
      <c r="Q392" s="17">
        <v>0.904891</v>
      </c>
      <c r="R392" s="17">
        <v>3.6956999999999997E-2</v>
      </c>
      <c r="S392" s="17">
        <v>6.2486E-2</v>
      </c>
      <c r="T392" s="17">
        <v>2.5529E-2</v>
      </c>
      <c r="U392" s="17">
        <v>0.408549</v>
      </c>
      <c r="V392" s="17">
        <v>538.4</v>
      </c>
      <c r="W392" s="17">
        <v>2.4390000000000002E-3</v>
      </c>
      <c r="X392" s="17">
        <v>730</v>
      </c>
      <c r="Y392" s="17">
        <v>0</v>
      </c>
      <c r="Z392" s="17">
        <v>0</v>
      </c>
      <c r="AA392" s="17">
        <v>0.62853700000000001</v>
      </c>
      <c r="AB392" s="17">
        <v>3.1504699999999997E-2</v>
      </c>
      <c r="AC392" s="17">
        <v>3.7761599999999999E-2</v>
      </c>
      <c r="AD392" s="17">
        <v>0.25</v>
      </c>
      <c r="AE392" s="17">
        <v>1457.7</v>
      </c>
    </row>
    <row r="393" spans="1:31">
      <c r="A393" s="17">
        <v>380</v>
      </c>
      <c r="B393" s="19">
        <v>0.45773148148148146</v>
      </c>
      <c r="C393" s="17">
        <v>73</v>
      </c>
      <c r="D393" s="17">
        <v>12.5</v>
      </c>
      <c r="E393" s="17">
        <v>1.4452E-2</v>
      </c>
      <c r="F393" s="17">
        <v>0.69899999999999995</v>
      </c>
      <c r="G393" s="17">
        <v>0.90279100000000001</v>
      </c>
      <c r="H393" s="17">
        <v>3.2807999999999997E-2</v>
      </c>
      <c r="I393" s="17">
        <v>5.8867999999999997E-2</v>
      </c>
      <c r="J393" s="17">
        <v>2.606E-2</v>
      </c>
      <c r="K393" s="17">
        <v>0.44268400000000002</v>
      </c>
      <c r="L393" s="17">
        <v>612.29999999999995</v>
      </c>
      <c r="M393" s="17">
        <v>2.4390000000000002E-3</v>
      </c>
      <c r="N393" s="17">
        <v>1348</v>
      </c>
      <c r="O393" s="17">
        <v>0</v>
      </c>
      <c r="P393" s="17">
        <v>0</v>
      </c>
      <c r="Q393" s="17">
        <v>0.92931699999999995</v>
      </c>
      <c r="R393" s="17">
        <v>3.5230999999999998E-2</v>
      </c>
      <c r="S393" s="17">
        <v>6.1990999999999997E-2</v>
      </c>
      <c r="T393" s="17">
        <v>2.6759000000000002E-2</v>
      </c>
      <c r="U393" s="17">
        <v>0.43166700000000002</v>
      </c>
      <c r="V393" s="17">
        <v>591.1</v>
      </c>
      <c r="W393" s="17">
        <v>2.4390000000000002E-3</v>
      </c>
      <c r="X393" s="17">
        <v>727</v>
      </c>
      <c r="Y393" s="17">
        <v>0</v>
      </c>
      <c r="Z393" s="17">
        <v>0</v>
      </c>
      <c r="AA393" s="17">
        <v>0.664103</v>
      </c>
      <c r="AB393" s="17">
        <v>5.8659099999999999E-2</v>
      </c>
      <c r="AC393" s="17">
        <v>3.6801E-2</v>
      </c>
      <c r="AD393" s="17">
        <v>0.25</v>
      </c>
      <c r="AE393" s="17">
        <v>1356.4</v>
      </c>
    </row>
    <row r="394" spans="1:31">
      <c r="A394" s="17">
        <v>381</v>
      </c>
      <c r="B394" s="19">
        <v>0.45778935185185188</v>
      </c>
      <c r="C394" s="17">
        <v>72.5</v>
      </c>
      <c r="D394" s="17">
        <v>12.5</v>
      </c>
      <c r="E394" s="17">
        <v>1.8356999999999998E-2</v>
      </c>
      <c r="F394" s="17">
        <v>0.88800000000000001</v>
      </c>
      <c r="G394" s="17">
        <v>0.87810999999999995</v>
      </c>
      <c r="H394" s="17">
        <v>3.2659000000000001E-2</v>
      </c>
      <c r="I394" s="17">
        <v>6.1283999999999998E-2</v>
      </c>
      <c r="J394" s="17">
        <v>2.8625999999999999E-2</v>
      </c>
      <c r="K394" s="17">
        <v>0.46709800000000001</v>
      </c>
      <c r="L394" s="17">
        <v>694.4</v>
      </c>
      <c r="M394" s="17">
        <v>2.4390000000000002E-3</v>
      </c>
      <c r="N394" s="17">
        <v>742</v>
      </c>
      <c r="O394" s="17">
        <v>0</v>
      </c>
      <c r="P394" s="17">
        <v>0</v>
      </c>
      <c r="Q394" s="17">
        <v>0.93307099999999998</v>
      </c>
      <c r="R394" s="17">
        <v>3.2896000000000002E-2</v>
      </c>
      <c r="S394" s="17">
        <v>6.2407999999999998E-2</v>
      </c>
      <c r="T394" s="17">
        <v>2.9512E-2</v>
      </c>
      <c r="U394" s="17">
        <v>0.472885</v>
      </c>
      <c r="V394" s="17">
        <v>689.4</v>
      </c>
      <c r="W394" s="17">
        <v>2.4390000000000002E-3</v>
      </c>
      <c r="X394" s="17">
        <v>1082</v>
      </c>
      <c r="Y394" s="17">
        <v>0</v>
      </c>
      <c r="Z394" s="17">
        <v>0</v>
      </c>
      <c r="AA394" s="17">
        <v>0.72751600000000005</v>
      </c>
      <c r="AB394" s="17">
        <v>3.7436999999999998E-2</v>
      </c>
      <c r="AC394" s="17">
        <v>3.4000900000000001E-2</v>
      </c>
      <c r="AD394" s="17">
        <v>0.25</v>
      </c>
      <c r="AE394" s="17">
        <v>1196.0999999999999</v>
      </c>
    </row>
    <row r="395" spans="1:31">
      <c r="A395" s="17">
        <v>382</v>
      </c>
      <c r="B395" s="19">
        <v>0.45784722222222224</v>
      </c>
      <c r="C395" s="17">
        <v>70.7</v>
      </c>
      <c r="D395" s="17">
        <v>13.4</v>
      </c>
      <c r="E395" s="17">
        <v>1.4522999999999999E-2</v>
      </c>
      <c r="F395" s="17">
        <v>0.70299999999999996</v>
      </c>
      <c r="G395" s="17">
        <v>0.91891100000000003</v>
      </c>
      <c r="H395" s="17">
        <v>3.7963999999999998E-2</v>
      </c>
      <c r="I395" s="17">
        <v>6.6137000000000001E-2</v>
      </c>
      <c r="J395" s="17">
        <v>2.8173E-2</v>
      </c>
      <c r="K395" s="17">
        <v>0.42598200000000003</v>
      </c>
      <c r="L395" s="17">
        <v>504</v>
      </c>
      <c r="M395" s="17">
        <v>2.4390000000000002E-3</v>
      </c>
      <c r="N395" s="17">
        <v>897</v>
      </c>
      <c r="O395" s="17">
        <v>0</v>
      </c>
      <c r="P395" s="17">
        <v>0</v>
      </c>
      <c r="Q395" s="17">
        <v>0.96045400000000003</v>
      </c>
      <c r="R395" s="17">
        <v>3.5485000000000003E-2</v>
      </c>
      <c r="S395" s="17">
        <v>6.8240999999999996E-2</v>
      </c>
      <c r="T395" s="17">
        <v>3.2756E-2</v>
      </c>
      <c r="U395" s="17">
        <v>0.48000799999999999</v>
      </c>
      <c r="V395" s="17">
        <v>604.20000000000005</v>
      </c>
      <c r="W395" s="17">
        <v>2.4390000000000002E-3</v>
      </c>
      <c r="X395" s="17">
        <v>1310</v>
      </c>
      <c r="Y395" s="17">
        <v>0</v>
      </c>
      <c r="Z395" s="17">
        <v>0</v>
      </c>
      <c r="AA395" s="17">
        <v>0.73847300000000005</v>
      </c>
      <c r="AB395" s="17">
        <v>3.5276099999999998E-2</v>
      </c>
      <c r="AC395" s="17">
        <v>3.6640199999999998E-2</v>
      </c>
      <c r="AD395" s="17">
        <v>0.25</v>
      </c>
      <c r="AE395" s="17">
        <v>1648</v>
      </c>
    </row>
    <row r="396" spans="1:31">
      <c r="A396" s="17">
        <v>383</v>
      </c>
      <c r="B396" s="19">
        <v>0.45789351851851851</v>
      </c>
      <c r="C396" s="17">
        <v>70.8</v>
      </c>
      <c r="D396" s="17">
        <v>14.3</v>
      </c>
      <c r="E396" s="17">
        <v>1.4064E-2</v>
      </c>
      <c r="F396" s="17">
        <v>0.68100000000000005</v>
      </c>
      <c r="G396" s="17">
        <v>0.88988999999999996</v>
      </c>
      <c r="H396" s="17">
        <v>3.6847999999999999E-2</v>
      </c>
      <c r="I396" s="17">
        <v>6.3477000000000006E-2</v>
      </c>
      <c r="J396" s="17">
        <v>2.6629E-2</v>
      </c>
      <c r="K396" s="17">
        <v>0.41950199999999999</v>
      </c>
      <c r="L396" s="17">
        <v>538.4</v>
      </c>
      <c r="M396" s="17">
        <v>2.4390000000000002E-3</v>
      </c>
      <c r="N396" s="17">
        <v>2222</v>
      </c>
      <c r="O396" s="17">
        <v>0</v>
      </c>
      <c r="P396" s="17">
        <v>0</v>
      </c>
      <c r="Q396" s="17">
        <v>0.941496</v>
      </c>
      <c r="R396" s="17">
        <v>3.7888999999999999E-2</v>
      </c>
      <c r="S396" s="17">
        <v>6.6957000000000003E-2</v>
      </c>
      <c r="T396" s="17">
        <v>2.9068E-2</v>
      </c>
      <c r="U396" s="17">
        <v>0.43412800000000001</v>
      </c>
      <c r="V396" s="17">
        <v>612.29999999999995</v>
      </c>
      <c r="W396" s="17">
        <v>2.4390000000000002E-3</v>
      </c>
      <c r="X396" s="17">
        <v>773</v>
      </c>
      <c r="Y396" s="17">
        <v>0</v>
      </c>
      <c r="Z396" s="17">
        <v>0</v>
      </c>
      <c r="AA396" s="17">
        <v>0.66788899999999995</v>
      </c>
      <c r="AB396" s="17">
        <v>9.3561500000000006E-2</v>
      </c>
      <c r="AC396" s="17">
        <v>4.0608900000000003E-2</v>
      </c>
      <c r="AD396" s="17">
        <v>0.25</v>
      </c>
      <c r="AE396" s="17">
        <v>1542.6</v>
      </c>
    </row>
    <row r="397" spans="1:31">
      <c r="A397" s="17">
        <v>384</v>
      </c>
      <c r="B397" s="19">
        <v>0.45795138888888887</v>
      </c>
      <c r="C397" s="17">
        <v>68.3</v>
      </c>
      <c r="D397" s="17">
        <v>16.100000000000001</v>
      </c>
      <c r="E397" s="17">
        <v>1.9525000000000001E-2</v>
      </c>
      <c r="F397" s="17">
        <v>0.94499999999999995</v>
      </c>
      <c r="G397" s="17">
        <v>0.89486100000000002</v>
      </c>
      <c r="H397" s="17">
        <v>3.9503000000000003E-2</v>
      </c>
      <c r="I397" s="17">
        <v>6.2294000000000002E-2</v>
      </c>
      <c r="J397" s="17">
        <v>2.2790999999999999E-2</v>
      </c>
      <c r="K397" s="17">
        <v>0.36586099999999999</v>
      </c>
      <c r="L397" s="17">
        <v>551.6</v>
      </c>
      <c r="M397" s="17">
        <v>0.31427899999999998</v>
      </c>
      <c r="N397" s="17">
        <v>1081</v>
      </c>
      <c r="O397" s="17">
        <v>0</v>
      </c>
      <c r="P397" s="17">
        <v>0</v>
      </c>
      <c r="Q397" s="17">
        <v>0.91959999999999997</v>
      </c>
      <c r="R397" s="17">
        <v>3.0681E-2</v>
      </c>
      <c r="S397" s="17">
        <v>6.1540999999999998E-2</v>
      </c>
      <c r="T397" s="17">
        <v>3.0859999999999999E-2</v>
      </c>
      <c r="U397" s="17">
        <v>0.50145200000000001</v>
      </c>
      <c r="V397" s="17">
        <v>737</v>
      </c>
      <c r="W397" s="17">
        <v>2.4390000000000002E-3</v>
      </c>
      <c r="X397" s="17">
        <v>833</v>
      </c>
      <c r="Y397" s="17">
        <v>0</v>
      </c>
      <c r="Z397" s="17">
        <v>0</v>
      </c>
      <c r="AA397" s="17">
        <v>0.77146499999999996</v>
      </c>
      <c r="AB397" s="17">
        <v>5.47184E-2</v>
      </c>
      <c r="AC397" s="17">
        <v>3.2369799999999997E-2</v>
      </c>
      <c r="AD397" s="17">
        <v>0.25</v>
      </c>
      <c r="AE397" s="17">
        <v>1505.8</v>
      </c>
    </row>
    <row r="398" spans="1:31">
      <c r="A398" s="17">
        <v>385</v>
      </c>
      <c r="B398" s="19">
        <v>0.45800925925925928</v>
      </c>
      <c r="C398" s="17">
        <v>69</v>
      </c>
      <c r="D398" s="17">
        <v>15.2</v>
      </c>
      <c r="E398" s="17">
        <v>1.4574999999999999E-2</v>
      </c>
      <c r="F398" s="17">
        <v>0.70499999999999996</v>
      </c>
      <c r="G398" s="17">
        <v>0.86494400000000005</v>
      </c>
      <c r="H398" s="17">
        <v>3.6098999999999999E-2</v>
      </c>
      <c r="I398" s="17">
        <v>6.0557E-2</v>
      </c>
      <c r="J398" s="17">
        <v>2.4458000000000001E-2</v>
      </c>
      <c r="K398" s="17">
        <v>0.403891</v>
      </c>
      <c r="L398" s="17">
        <v>509</v>
      </c>
      <c r="M398" s="17">
        <v>2.4390000000000002E-3</v>
      </c>
      <c r="N398" s="17">
        <v>1107</v>
      </c>
      <c r="O398" s="17">
        <v>0</v>
      </c>
      <c r="P398" s="17">
        <v>0</v>
      </c>
      <c r="Q398" s="17">
        <v>0.92593199999999998</v>
      </c>
      <c r="R398" s="17">
        <v>4.3484000000000002E-2</v>
      </c>
      <c r="S398" s="17">
        <v>7.5884999999999994E-2</v>
      </c>
      <c r="T398" s="17">
        <v>3.2400999999999999E-2</v>
      </c>
      <c r="U398" s="17">
        <v>0.42697000000000002</v>
      </c>
      <c r="V398" s="17">
        <v>615.4</v>
      </c>
      <c r="W398" s="17">
        <v>2.4390000000000002E-3</v>
      </c>
      <c r="X398" s="17">
        <v>491</v>
      </c>
      <c r="Y398" s="17">
        <v>0</v>
      </c>
      <c r="Z398" s="17">
        <v>0</v>
      </c>
      <c r="AA398" s="17">
        <v>0.65687700000000004</v>
      </c>
      <c r="AB398" s="17">
        <v>4.9105099999999999E-2</v>
      </c>
      <c r="AC398" s="17">
        <v>4.5075400000000002E-2</v>
      </c>
      <c r="AD398" s="17">
        <v>0.25</v>
      </c>
      <c r="AE398" s="17">
        <v>1631.7</v>
      </c>
    </row>
    <row r="399" spans="1:31">
      <c r="A399" s="17">
        <v>386</v>
      </c>
      <c r="B399" s="19">
        <v>0.45806712962962964</v>
      </c>
      <c r="C399" s="17">
        <v>67.2</v>
      </c>
      <c r="D399" s="17">
        <v>16.100000000000001</v>
      </c>
      <c r="E399" s="17">
        <v>1.9233E-2</v>
      </c>
      <c r="F399" s="17">
        <v>0.93100000000000005</v>
      </c>
      <c r="G399" s="17">
        <v>0.89386299999999996</v>
      </c>
      <c r="H399" s="17">
        <v>4.0626000000000002E-2</v>
      </c>
      <c r="I399" s="17">
        <v>6.8498000000000003E-2</v>
      </c>
      <c r="J399" s="17">
        <v>2.7872000000000001E-2</v>
      </c>
      <c r="K399" s="17">
        <v>0.40689999999999998</v>
      </c>
      <c r="L399" s="17">
        <v>577.9</v>
      </c>
      <c r="M399" s="17">
        <v>2.4390000000000002E-3</v>
      </c>
      <c r="N399" s="17">
        <v>736</v>
      </c>
      <c r="O399" s="17">
        <v>0</v>
      </c>
      <c r="P399" s="17">
        <v>0</v>
      </c>
      <c r="Q399" s="17">
        <v>0.92020100000000005</v>
      </c>
      <c r="R399" s="17">
        <v>3.4465999999999997E-2</v>
      </c>
      <c r="S399" s="17">
        <v>6.4311999999999994E-2</v>
      </c>
      <c r="T399" s="17">
        <v>2.9846000000000001E-2</v>
      </c>
      <c r="U399" s="17">
        <v>0.464084</v>
      </c>
      <c r="V399" s="17">
        <v>681.2</v>
      </c>
      <c r="W399" s="17">
        <v>2.4390000000000002E-3</v>
      </c>
      <c r="X399" s="17">
        <v>2222</v>
      </c>
      <c r="Y399" s="17">
        <v>0</v>
      </c>
      <c r="Z399" s="17">
        <v>0</v>
      </c>
      <c r="AA399" s="17">
        <v>0.71397500000000003</v>
      </c>
      <c r="AB399" s="17">
        <v>3.9675200000000001E-2</v>
      </c>
      <c r="AC399" s="17">
        <v>3.5650099999999997E-2</v>
      </c>
      <c r="AD399" s="17">
        <v>0.25</v>
      </c>
      <c r="AE399" s="17">
        <v>1437.2</v>
      </c>
    </row>
    <row r="400" spans="1:31">
      <c r="A400" s="17">
        <v>387</v>
      </c>
      <c r="B400" s="19">
        <v>0.45812499999999995</v>
      </c>
      <c r="C400" s="17">
        <v>66.7</v>
      </c>
      <c r="D400" s="17">
        <v>17</v>
      </c>
      <c r="E400" s="17">
        <v>1.9165000000000001E-2</v>
      </c>
      <c r="F400" s="17">
        <v>0.92700000000000005</v>
      </c>
      <c r="G400" s="17">
        <v>0.88960899999999998</v>
      </c>
      <c r="H400" s="17">
        <v>3.3777000000000001E-2</v>
      </c>
      <c r="I400" s="17">
        <v>5.9873999999999997E-2</v>
      </c>
      <c r="J400" s="17">
        <v>2.6096000000000001E-2</v>
      </c>
      <c r="K400" s="17">
        <v>0.43585600000000002</v>
      </c>
      <c r="L400" s="17">
        <v>615.4</v>
      </c>
      <c r="M400" s="17">
        <v>2.4390000000000002E-3</v>
      </c>
      <c r="N400" s="17">
        <v>1191</v>
      </c>
      <c r="O400" s="17">
        <v>0</v>
      </c>
      <c r="P400" s="17">
        <v>0</v>
      </c>
      <c r="Q400" s="17">
        <v>0.92657599999999996</v>
      </c>
      <c r="R400" s="17">
        <v>3.4359000000000001E-2</v>
      </c>
      <c r="S400" s="17">
        <v>5.9727000000000002E-2</v>
      </c>
      <c r="T400" s="17">
        <v>2.5368000000000002E-2</v>
      </c>
      <c r="U400" s="17">
        <v>0.42473499999999997</v>
      </c>
      <c r="V400" s="17">
        <v>599.20000000000005</v>
      </c>
      <c r="W400" s="17">
        <v>2.4390000000000002E-3</v>
      </c>
      <c r="X400" s="17">
        <v>1148</v>
      </c>
      <c r="Y400" s="17">
        <v>0</v>
      </c>
      <c r="Z400" s="17">
        <v>0</v>
      </c>
      <c r="AA400" s="17">
        <v>0.65343899999999999</v>
      </c>
      <c r="AB400" s="17">
        <v>6.9858600000000007E-2</v>
      </c>
      <c r="AC400" s="17">
        <v>3.6130799999999998E-2</v>
      </c>
      <c r="AD400" s="17">
        <v>0.25</v>
      </c>
      <c r="AE400" s="17">
        <v>1349.5</v>
      </c>
    </row>
    <row r="401" spans="1:31">
      <c r="A401" s="17">
        <v>388</v>
      </c>
      <c r="B401" s="19">
        <v>0.45817129629629627</v>
      </c>
      <c r="C401" s="17">
        <v>65</v>
      </c>
      <c r="D401" s="17">
        <v>18.8</v>
      </c>
      <c r="E401" s="17">
        <v>2.0076E-2</v>
      </c>
      <c r="F401" s="17">
        <v>0.97099999999999997</v>
      </c>
      <c r="G401" s="17">
        <v>0.91699699999999995</v>
      </c>
      <c r="H401" s="17">
        <v>3.9024999999999997E-2</v>
      </c>
      <c r="I401" s="17">
        <v>6.3624E-2</v>
      </c>
      <c r="J401" s="17">
        <v>2.4598999999999999E-2</v>
      </c>
      <c r="K401" s="17">
        <v>0.38662800000000003</v>
      </c>
      <c r="L401" s="17">
        <v>530.29999999999995</v>
      </c>
      <c r="M401" s="17">
        <v>2.4390000000000002E-3</v>
      </c>
      <c r="N401" s="17">
        <v>814</v>
      </c>
      <c r="O401" s="17">
        <v>0</v>
      </c>
      <c r="P401" s="17">
        <v>0</v>
      </c>
      <c r="Q401" s="17">
        <v>0.93264199999999997</v>
      </c>
      <c r="R401" s="17">
        <v>3.465E-2</v>
      </c>
      <c r="S401" s="17">
        <v>6.3671000000000005E-2</v>
      </c>
      <c r="T401" s="17">
        <v>2.9021000000000002E-2</v>
      </c>
      <c r="U401" s="17">
        <v>0.455793</v>
      </c>
      <c r="V401" s="17">
        <v>646.79999999999995</v>
      </c>
      <c r="W401" s="17">
        <v>2.4390000000000002E-3</v>
      </c>
      <c r="X401" s="17">
        <v>1469</v>
      </c>
      <c r="Y401" s="17">
        <v>0</v>
      </c>
      <c r="Z401" s="17">
        <v>0</v>
      </c>
      <c r="AA401" s="17">
        <v>0.70121900000000004</v>
      </c>
      <c r="AB401" s="17">
        <v>4.6610699999999998E-2</v>
      </c>
      <c r="AC401" s="17">
        <v>3.6002800000000001E-2</v>
      </c>
      <c r="AD401" s="17">
        <v>0.25</v>
      </c>
      <c r="AE401" s="17">
        <v>1566.2</v>
      </c>
    </row>
    <row r="402" spans="1:31">
      <c r="A402" s="17">
        <v>389</v>
      </c>
      <c r="B402" s="19">
        <v>0.45822916666666669</v>
      </c>
      <c r="C402" s="17">
        <v>64.099999999999994</v>
      </c>
      <c r="D402" s="17">
        <v>21.5</v>
      </c>
      <c r="E402" s="17">
        <v>2.4258999999999999E-2</v>
      </c>
      <c r="F402" s="17">
        <v>1.1739999999999999</v>
      </c>
      <c r="G402" s="17">
        <v>0.93604100000000001</v>
      </c>
      <c r="H402" s="17">
        <v>4.0608999999999999E-2</v>
      </c>
      <c r="I402" s="17">
        <v>6.7747000000000002E-2</v>
      </c>
      <c r="J402" s="17">
        <v>2.7137999999999999E-2</v>
      </c>
      <c r="K402" s="17">
        <v>0.40057399999999999</v>
      </c>
      <c r="L402" s="17">
        <v>572.9</v>
      </c>
      <c r="M402" s="17">
        <v>2.4390000000000002E-3</v>
      </c>
      <c r="N402" s="17">
        <v>1103</v>
      </c>
      <c r="O402" s="17">
        <v>0</v>
      </c>
      <c r="P402" s="17">
        <v>0</v>
      </c>
      <c r="Q402" s="17">
        <v>0.93649899999999997</v>
      </c>
      <c r="R402" s="17">
        <v>3.3794999999999999E-2</v>
      </c>
      <c r="S402" s="17">
        <v>6.2591999999999995E-2</v>
      </c>
      <c r="T402" s="17">
        <v>2.8797E-2</v>
      </c>
      <c r="U402" s="17">
        <v>0.46007599999999998</v>
      </c>
      <c r="V402" s="17">
        <v>671.2</v>
      </c>
      <c r="W402" s="17">
        <v>2.4390000000000002E-3</v>
      </c>
      <c r="X402" s="17">
        <v>948</v>
      </c>
      <c r="Y402" s="17">
        <v>0</v>
      </c>
      <c r="Z402" s="17">
        <v>0</v>
      </c>
      <c r="AA402" s="17">
        <v>0.70780900000000002</v>
      </c>
      <c r="AB402" s="17">
        <v>7.5593900000000006E-2</v>
      </c>
      <c r="AC402" s="17">
        <v>3.5971499999999997E-2</v>
      </c>
      <c r="AD402" s="17">
        <v>0.25</v>
      </c>
      <c r="AE402" s="17">
        <v>1449.8</v>
      </c>
    </row>
    <row r="403" spans="1:31">
      <c r="A403" s="17">
        <v>390</v>
      </c>
      <c r="B403" s="19">
        <v>0.45828703703703705</v>
      </c>
      <c r="C403" s="17">
        <v>63.6</v>
      </c>
      <c r="D403" s="17">
        <v>22.4</v>
      </c>
      <c r="E403" s="17">
        <v>2.4992E-2</v>
      </c>
      <c r="F403" s="17">
        <v>1.2090000000000001</v>
      </c>
      <c r="G403" s="17">
        <v>0.919655</v>
      </c>
      <c r="H403" s="17">
        <v>4.2333000000000003E-2</v>
      </c>
      <c r="I403" s="17">
        <v>7.4151999999999996E-2</v>
      </c>
      <c r="J403" s="17">
        <v>3.1819E-2</v>
      </c>
      <c r="K403" s="17">
        <v>0.42910100000000001</v>
      </c>
      <c r="L403" s="17">
        <v>615.4</v>
      </c>
      <c r="M403" s="17">
        <v>1.8225999999999999E-2</v>
      </c>
      <c r="N403" s="17">
        <v>1250</v>
      </c>
      <c r="O403" s="17">
        <v>0</v>
      </c>
      <c r="P403" s="17">
        <v>0</v>
      </c>
      <c r="Q403" s="17">
        <v>0.94920499999999997</v>
      </c>
      <c r="R403" s="17">
        <v>3.6215999999999998E-2</v>
      </c>
      <c r="S403" s="17">
        <v>6.3777E-2</v>
      </c>
      <c r="T403" s="17">
        <v>2.7560999999999999E-2</v>
      </c>
      <c r="U403" s="17">
        <v>0.43214900000000001</v>
      </c>
      <c r="V403" s="17">
        <v>625.5</v>
      </c>
      <c r="W403" s="17">
        <v>2.4390000000000002E-3</v>
      </c>
      <c r="X403" s="17">
        <v>1135</v>
      </c>
      <c r="Y403" s="17">
        <v>0</v>
      </c>
      <c r="Z403" s="17">
        <v>0</v>
      </c>
      <c r="AA403" s="17">
        <v>0.66484500000000002</v>
      </c>
      <c r="AB403" s="17">
        <v>9.3986100000000003E-2</v>
      </c>
      <c r="AC403" s="17">
        <v>3.8806500000000001E-2</v>
      </c>
      <c r="AD403" s="17">
        <v>0.25</v>
      </c>
      <c r="AE403" s="17">
        <v>1349.5</v>
      </c>
    </row>
    <row r="404" spans="1:31">
      <c r="A404" s="17">
        <v>391</v>
      </c>
      <c r="B404" s="19">
        <v>0.45834490740740735</v>
      </c>
      <c r="C404" s="17">
        <v>62.3</v>
      </c>
      <c r="D404" s="17">
        <v>22.4</v>
      </c>
      <c r="E404" s="17">
        <v>2.1770999999999999E-2</v>
      </c>
      <c r="F404" s="17">
        <v>1.0529999999999999</v>
      </c>
      <c r="G404" s="17">
        <v>0.93095799999999995</v>
      </c>
      <c r="H404" s="17">
        <v>3.7959E-2</v>
      </c>
      <c r="I404" s="17">
        <v>6.5224000000000004E-2</v>
      </c>
      <c r="J404" s="17">
        <v>2.7265000000000001E-2</v>
      </c>
      <c r="K404" s="17">
        <v>0.41802299999999998</v>
      </c>
      <c r="L404" s="17">
        <v>509</v>
      </c>
      <c r="M404" s="17">
        <v>2.4390000000000002E-3</v>
      </c>
      <c r="N404" s="17">
        <v>1184</v>
      </c>
      <c r="O404" s="17">
        <v>0</v>
      </c>
      <c r="P404" s="17">
        <v>0</v>
      </c>
      <c r="Q404" s="17">
        <v>0.93269999999999997</v>
      </c>
      <c r="R404" s="17">
        <v>3.6940000000000001E-2</v>
      </c>
      <c r="S404" s="17">
        <v>6.6666000000000003E-2</v>
      </c>
      <c r="T404" s="17">
        <v>2.9725999999999999E-2</v>
      </c>
      <c r="U404" s="17">
        <v>0.44589099999999998</v>
      </c>
      <c r="V404" s="17">
        <v>564.70000000000005</v>
      </c>
      <c r="W404" s="17">
        <v>2.4390000000000002E-3</v>
      </c>
      <c r="X404" s="17">
        <v>582</v>
      </c>
      <c r="Y404" s="17">
        <v>0</v>
      </c>
      <c r="Z404" s="17">
        <v>0</v>
      </c>
      <c r="AA404" s="17">
        <v>0.68598700000000001</v>
      </c>
      <c r="AB404" s="17">
        <v>7.5148099999999995E-2</v>
      </c>
      <c r="AC404" s="17">
        <v>3.9174300000000002E-2</v>
      </c>
      <c r="AD404" s="17">
        <v>0.25</v>
      </c>
      <c r="AE404" s="17">
        <v>1631.7</v>
      </c>
    </row>
    <row r="405" spans="1:31">
      <c r="A405" s="17">
        <v>392</v>
      </c>
      <c r="B405" s="19">
        <v>0.45840277777777777</v>
      </c>
      <c r="C405" s="17">
        <v>61</v>
      </c>
      <c r="D405" s="17">
        <v>26.9</v>
      </c>
      <c r="E405" s="17">
        <v>2.5978000000000001E-2</v>
      </c>
      <c r="F405" s="17">
        <v>1.2569999999999999</v>
      </c>
      <c r="G405" s="17">
        <v>0.922871</v>
      </c>
      <c r="H405" s="17">
        <v>3.9473000000000001E-2</v>
      </c>
      <c r="I405" s="17">
        <v>6.3408999999999993E-2</v>
      </c>
      <c r="J405" s="17">
        <v>2.3935999999999999E-2</v>
      </c>
      <c r="K405" s="17">
        <v>0.37748399999999999</v>
      </c>
      <c r="L405" s="17">
        <v>495.9</v>
      </c>
      <c r="M405" s="17">
        <v>2.4390000000000002E-3</v>
      </c>
      <c r="N405" s="17">
        <v>1123</v>
      </c>
      <c r="O405" s="17">
        <v>0</v>
      </c>
      <c r="P405" s="17">
        <v>0</v>
      </c>
      <c r="Q405" s="17">
        <v>0.94064000000000003</v>
      </c>
      <c r="R405" s="17">
        <v>3.6311000000000003E-2</v>
      </c>
      <c r="S405" s="17">
        <v>6.7102999999999996E-2</v>
      </c>
      <c r="T405" s="17">
        <v>3.0790999999999999E-2</v>
      </c>
      <c r="U405" s="17">
        <v>0.45887</v>
      </c>
      <c r="V405" s="17">
        <v>582.9</v>
      </c>
      <c r="W405" s="17">
        <v>2.4390000000000002E-3</v>
      </c>
      <c r="X405" s="17">
        <v>1599</v>
      </c>
      <c r="Y405" s="17">
        <v>0</v>
      </c>
      <c r="Z405" s="17">
        <v>0</v>
      </c>
      <c r="AA405" s="17">
        <v>0.70595300000000005</v>
      </c>
      <c r="AB405" s="17">
        <v>8.2636399999999999E-2</v>
      </c>
      <c r="AC405" s="17">
        <v>3.8855800000000003E-2</v>
      </c>
      <c r="AD405" s="17">
        <v>0.25</v>
      </c>
      <c r="AE405" s="17">
        <v>1675</v>
      </c>
    </row>
    <row r="406" spans="1:31">
      <c r="A406" s="17">
        <v>393</v>
      </c>
      <c r="B406" s="19">
        <v>0.45846064814814813</v>
      </c>
      <c r="C406" s="17">
        <v>60.6</v>
      </c>
      <c r="D406" s="17">
        <v>26</v>
      </c>
      <c r="E406" s="17">
        <v>2.5596000000000001E-2</v>
      </c>
      <c r="F406" s="17">
        <v>1.2390000000000001</v>
      </c>
      <c r="G406" s="17">
        <v>0.84598099999999998</v>
      </c>
      <c r="H406" s="17">
        <v>3.8629999999999998E-2</v>
      </c>
      <c r="I406" s="17">
        <v>6.3556000000000001E-2</v>
      </c>
      <c r="J406" s="17">
        <v>2.4926E-2</v>
      </c>
      <c r="K406" s="17">
        <v>0.39219300000000001</v>
      </c>
      <c r="L406" s="17">
        <v>504</v>
      </c>
      <c r="M406" s="17">
        <v>2.4390000000000002E-3</v>
      </c>
      <c r="N406" s="17">
        <v>1353</v>
      </c>
      <c r="O406" s="17">
        <v>0</v>
      </c>
      <c r="P406" s="17">
        <v>0</v>
      </c>
      <c r="Q406" s="17">
        <v>0.96601700000000001</v>
      </c>
      <c r="R406" s="17">
        <v>3.7464999999999998E-2</v>
      </c>
      <c r="S406" s="17">
        <v>7.0315000000000003E-2</v>
      </c>
      <c r="T406" s="17">
        <v>3.2849000000000003E-2</v>
      </c>
      <c r="U406" s="17">
        <v>0.46717599999999998</v>
      </c>
      <c r="V406" s="17">
        <v>548.5</v>
      </c>
      <c r="W406" s="17">
        <v>2.4390000000000002E-3</v>
      </c>
      <c r="X406" s="17">
        <v>603</v>
      </c>
      <c r="Y406" s="17">
        <v>0</v>
      </c>
      <c r="Z406" s="17">
        <v>0</v>
      </c>
      <c r="AA406" s="17">
        <v>0.71873200000000004</v>
      </c>
      <c r="AB406" s="17">
        <v>9.6400600000000003E-2</v>
      </c>
      <c r="AC406" s="17">
        <v>4.0632099999999997E-2</v>
      </c>
      <c r="AD406" s="17">
        <v>0.25</v>
      </c>
      <c r="AE406" s="17">
        <v>1648</v>
      </c>
    </row>
    <row r="407" spans="1:31">
      <c r="A407" s="17">
        <v>394</v>
      </c>
      <c r="B407" s="19">
        <v>0.45850694444444445</v>
      </c>
      <c r="C407" s="17">
        <v>59.4</v>
      </c>
      <c r="D407" s="17">
        <v>28.7</v>
      </c>
      <c r="E407" s="17">
        <v>3.1692999999999999E-2</v>
      </c>
      <c r="F407" s="17">
        <v>1.534</v>
      </c>
      <c r="G407" s="17">
        <v>0.90781999999999996</v>
      </c>
      <c r="H407" s="17">
        <v>3.6101000000000001E-2</v>
      </c>
      <c r="I407" s="17">
        <v>6.2364000000000003E-2</v>
      </c>
      <c r="J407" s="17">
        <v>2.6263000000000002E-2</v>
      </c>
      <c r="K407" s="17">
        <v>0.42111900000000002</v>
      </c>
      <c r="L407" s="17">
        <v>628.6</v>
      </c>
      <c r="M407" s="17">
        <v>2.4390000000000002E-3</v>
      </c>
      <c r="N407" s="17">
        <v>1617</v>
      </c>
      <c r="O407" s="17">
        <v>0</v>
      </c>
      <c r="P407" s="17">
        <v>0</v>
      </c>
      <c r="Q407" s="17">
        <v>0.91617400000000004</v>
      </c>
      <c r="R407" s="17">
        <v>3.7295000000000002E-2</v>
      </c>
      <c r="S407" s="17">
        <v>6.7371E-2</v>
      </c>
      <c r="T407" s="17">
        <v>3.0075999999999999E-2</v>
      </c>
      <c r="U407" s="17">
        <v>0.44642100000000001</v>
      </c>
      <c r="V407" s="17">
        <v>612.29999999999995</v>
      </c>
      <c r="W407" s="17">
        <v>2.4390000000000002E-3</v>
      </c>
      <c r="X407" s="17">
        <v>1432</v>
      </c>
      <c r="Y407" s="17">
        <v>0</v>
      </c>
      <c r="Z407" s="17">
        <v>0</v>
      </c>
      <c r="AA407" s="17">
        <v>0.68680099999999999</v>
      </c>
      <c r="AB407" s="17">
        <v>0.14926800000000001</v>
      </c>
      <c r="AC407" s="17">
        <v>4.1784599999999998E-2</v>
      </c>
      <c r="AD407" s="17">
        <v>0.25</v>
      </c>
      <c r="AE407" s="17">
        <v>1321.3</v>
      </c>
    </row>
    <row r="408" spans="1:31">
      <c r="A408" s="17">
        <v>395</v>
      </c>
      <c r="B408" s="19">
        <v>0.45856481481481487</v>
      </c>
      <c r="C408" s="17">
        <v>58.3</v>
      </c>
      <c r="D408" s="17">
        <v>29.6</v>
      </c>
      <c r="E408" s="17">
        <v>2.6372E-2</v>
      </c>
      <c r="F408" s="17">
        <v>1.276</v>
      </c>
      <c r="G408" s="17">
        <v>0.898895</v>
      </c>
      <c r="H408" s="17">
        <v>4.0245000000000003E-2</v>
      </c>
      <c r="I408" s="17">
        <v>6.4992999999999995E-2</v>
      </c>
      <c r="J408" s="17">
        <v>2.4747999999999999E-2</v>
      </c>
      <c r="K408" s="17">
        <v>0.380774</v>
      </c>
      <c r="L408" s="17">
        <v>504</v>
      </c>
      <c r="M408" s="17">
        <v>2.4390000000000002E-3</v>
      </c>
      <c r="N408" s="17">
        <v>1315</v>
      </c>
      <c r="O408" s="17">
        <v>0</v>
      </c>
      <c r="P408" s="17">
        <v>0</v>
      </c>
      <c r="Q408" s="17">
        <v>0.91373599999999999</v>
      </c>
      <c r="R408" s="17">
        <v>3.7626E-2</v>
      </c>
      <c r="S408" s="17">
        <v>6.5697000000000005E-2</v>
      </c>
      <c r="T408" s="17">
        <v>2.8072E-2</v>
      </c>
      <c r="U408" s="17">
        <v>0.42729</v>
      </c>
      <c r="V408" s="17">
        <v>525.29999999999995</v>
      </c>
      <c r="W408" s="17">
        <v>2.4390000000000002E-3</v>
      </c>
      <c r="X408" s="17">
        <v>1156</v>
      </c>
      <c r="Y408" s="17">
        <v>0</v>
      </c>
      <c r="Z408" s="17">
        <v>0</v>
      </c>
      <c r="AA408" s="17">
        <v>0.65736899999999998</v>
      </c>
      <c r="AB408" s="17">
        <v>0.105492</v>
      </c>
      <c r="AC408" s="17">
        <v>4.0586900000000002E-2</v>
      </c>
      <c r="AD408" s="17">
        <v>0.25</v>
      </c>
      <c r="AE408" s="17">
        <v>1648</v>
      </c>
    </row>
    <row r="409" spans="1:31">
      <c r="A409" s="17">
        <v>396</v>
      </c>
      <c r="B409" s="19">
        <v>0.45862268518518517</v>
      </c>
      <c r="C409" s="17">
        <v>57.7</v>
      </c>
      <c r="D409" s="17">
        <v>32.299999999999997</v>
      </c>
      <c r="E409" s="17">
        <v>3.1806000000000001E-2</v>
      </c>
      <c r="F409" s="17">
        <v>1.5389999999999999</v>
      </c>
      <c r="G409" s="17">
        <v>0.91710899999999995</v>
      </c>
      <c r="H409" s="17">
        <v>3.9396E-2</v>
      </c>
      <c r="I409" s="17">
        <v>6.3640000000000002E-2</v>
      </c>
      <c r="J409" s="17">
        <v>2.4244000000000002E-2</v>
      </c>
      <c r="K409" s="17">
        <v>0.38095200000000001</v>
      </c>
      <c r="L409" s="17">
        <v>572.9</v>
      </c>
      <c r="M409" s="17">
        <v>2.4390000000000002E-3</v>
      </c>
      <c r="N409" s="17">
        <v>1835</v>
      </c>
      <c r="O409" s="17">
        <v>0</v>
      </c>
      <c r="P409" s="17">
        <v>0</v>
      </c>
      <c r="Q409" s="17">
        <v>0.94301299999999999</v>
      </c>
      <c r="R409" s="17">
        <v>3.9204000000000003E-2</v>
      </c>
      <c r="S409" s="17">
        <v>7.0974999999999996E-2</v>
      </c>
      <c r="T409" s="17">
        <v>3.1771000000000001E-2</v>
      </c>
      <c r="U409" s="17">
        <v>0.447633</v>
      </c>
      <c r="V409" s="17">
        <v>625.5</v>
      </c>
      <c r="W409" s="17">
        <v>0.13920199999999999</v>
      </c>
      <c r="X409" s="17">
        <v>2027</v>
      </c>
      <c r="Y409" s="17">
        <v>0</v>
      </c>
      <c r="Z409" s="17">
        <v>0</v>
      </c>
      <c r="AA409" s="17">
        <v>0.688666</v>
      </c>
      <c r="AB409" s="17">
        <v>0.16952</v>
      </c>
      <c r="AC409" s="17">
        <v>4.4590100000000001E-2</v>
      </c>
      <c r="AD409" s="17">
        <v>0.25</v>
      </c>
      <c r="AE409" s="17">
        <v>1449.8</v>
      </c>
    </row>
    <row r="410" spans="1:31">
      <c r="A410" s="17">
        <v>397</v>
      </c>
      <c r="B410" s="19">
        <v>0.45868055555555554</v>
      </c>
      <c r="C410" s="17">
        <v>55.7</v>
      </c>
      <c r="D410" s="17">
        <v>34</v>
      </c>
      <c r="E410" s="17">
        <v>2.6178E-2</v>
      </c>
      <c r="F410" s="17">
        <v>1.2669999999999999</v>
      </c>
      <c r="G410" s="17">
        <v>0.88167600000000002</v>
      </c>
      <c r="H410" s="17">
        <v>3.9905000000000003E-2</v>
      </c>
      <c r="I410" s="17">
        <v>6.5367999999999996E-2</v>
      </c>
      <c r="J410" s="17">
        <v>2.5463E-2</v>
      </c>
      <c r="K410" s="17">
        <v>0.38952999999999999</v>
      </c>
      <c r="L410" s="17">
        <v>517.1</v>
      </c>
      <c r="M410" s="17">
        <v>2.4390000000000002E-3</v>
      </c>
      <c r="N410" s="17">
        <v>3133</v>
      </c>
      <c r="O410" s="17">
        <v>0</v>
      </c>
      <c r="P410" s="17">
        <v>0</v>
      </c>
      <c r="Q410" s="17">
        <v>0.95255199999999995</v>
      </c>
      <c r="R410" s="17">
        <v>3.9514000000000001E-2</v>
      </c>
      <c r="S410" s="17">
        <v>6.9046999999999997E-2</v>
      </c>
      <c r="T410" s="17">
        <v>2.9533E-2</v>
      </c>
      <c r="U410" s="17">
        <v>0.42771900000000002</v>
      </c>
      <c r="V410" s="17">
        <v>538.4</v>
      </c>
      <c r="W410" s="17">
        <v>0.10274999999999999</v>
      </c>
      <c r="X410" s="17">
        <v>2276</v>
      </c>
      <c r="Y410" s="17">
        <v>0</v>
      </c>
      <c r="Z410" s="17">
        <v>0</v>
      </c>
      <c r="AA410" s="17">
        <v>0.65802899999999998</v>
      </c>
      <c r="AB410" s="17">
        <v>0.24929100000000001</v>
      </c>
      <c r="AC410" s="17">
        <v>4.68762E-2</v>
      </c>
      <c r="AD410" s="17">
        <v>0.25</v>
      </c>
      <c r="AE410" s="17">
        <v>1606</v>
      </c>
    </row>
    <row r="411" spans="1:31">
      <c r="A411" s="17">
        <v>398</v>
      </c>
      <c r="B411" s="19">
        <v>0.45873842592592595</v>
      </c>
      <c r="C411" s="17">
        <v>55.7</v>
      </c>
      <c r="D411" s="17">
        <v>35.799999999999997</v>
      </c>
      <c r="E411" s="17">
        <v>3.1615999999999998E-2</v>
      </c>
      <c r="F411" s="17">
        <v>1.53</v>
      </c>
      <c r="G411" s="17">
        <v>0.93194299999999997</v>
      </c>
      <c r="H411" s="17">
        <v>3.9786000000000002E-2</v>
      </c>
      <c r="I411" s="17">
        <v>6.7366999999999996E-2</v>
      </c>
      <c r="J411" s="17">
        <v>2.7581000000000001E-2</v>
      </c>
      <c r="K411" s="17">
        <v>0.40942000000000001</v>
      </c>
      <c r="L411" s="17">
        <v>538.4</v>
      </c>
      <c r="M411" s="17">
        <v>0.193304</v>
      </c>
      <c r="N411" s="17">
        <v>2465</v>
      </c>
      <c r="O411" s="17">
        <v>0</v>
      </c>
      <c r="P411" s="17">
        <v>0</v>
      </c>
      <c r="Q411" s="17">
        <v>0.96954700000000005</v>
      </c>
      <c r="R411" s="17">
        <v>3.7242999999999998E-2</v>
      </c>
      <c r="S411" s="17">
        <v>6.8353999999999998E-2</v>
      </c>
      <c r="T411" s="17">
        <v>3.1112000000000001E-2</v>
      </c>
      <c r="U411" s="17">
        <v>0.45515499999999998</v>
      </c>
      <c r="V411" s="17">
        <v>564.70000000000005</v>
      </c>
      <c r="W411" s="17">
        <v>4.3769000000000002E-2</v>
      </c>
      <c r="X411" s="17">
        <v>1705</v>
      </c>
      <c r="Y411" s="17">
        <v>0</v>
      </c>
      <c r="Z411" s="17">
        <v>0</v>
      </c>
      <c r="AA411" s="17">
        <v>0.70023800000000003</v>
      </c>
      <c r="AB411" s="17">
        <v>0.222577</v>
      </c>
      <c r="AC411" s="17">
        <v>4.41673E-2</v>
      </c>
      <c r="AD411" s="17">
        <v>0.25</v>
      </c>
      <c r="AE411" s="17">
        <v>1542.6</v>
      </c>
    </row>
    <row r="412" spans="1:31">
      <c r="A412" s="17">
        <v>399</v>
      </c>
      <c r="B412" s="19">
        <v>0.45878472222222227</v>
      </c>
      <c r="C412" s="17">
        <v>54.1</v>
      </c>
      <c r="D412" s="17">
        <v>37.6</v>
      </c>
      <c r="E412" s="17">
        <v>2.6277999999999999E-2</v>
      </c>
      <c r="F412" s="17">
        <v>1.272</v>
      </c>
      <c r="G412" s="17">
        <v>0.910798</v>
      </c>
      <c r="H412" s="17">
        <v>3.8071000000000001E-2</v>
      </c>
      <c r="I412" s="17">
        <v>6.5326999999999996E-2</v>
      </c>
      <c r="J412" s="17">
        <v>2.7255000000000001E-2</v>
      </c>
      <c r="K412" s="17">
        <v>0.417217</v>
      </c>
      <c r="L412" s="17">
        <v>492.8</v>
      </c>
      <c r="M412" s="17">
        <v>2.4390000000000002E-3</v>
      </c>
      <c r="N412" s="17">
        <v>3002</v>
      </c>
      <c r="O412" s="17">
        <v>0</v>
      </c>
      <c r="P412" s="17">
        <v>0</v>
      </c>
      <c r="Q412" s="17">
        <v>0.93732899999999997</v>
      </c>
      <c r="R412" s="17">
        <v>4.1140000000000003E-2</v>
      </c>
      <c r="S412" s="17">
        <v>6.9565000000000002E-2</v>
      </c>
      <c r="T412" s="17">
        <v>2.8424000000000001E-2</v>
      </c>
      <c r="U412" s="17">
        <v>0.40860099999999999</v>
      </c>
      <c r="V412" s="17">
        <v>586</v>
      </c>
      <c r="W412" s="17">
        <v>2.4390000000000002E-3</v>
      </c>
      <c r="X412" s="17">
        <v>705</v>
      </c>
      <c r="Y412" s="17">
        <v>0</v>
      </c>
      <c r="Z412" s="17">
        <v>0</v>
      </c>
      <c r="AA412" s="17">
        <v>0.62861599999999995</v>
      </c>
      <c r="AB412" s="17">
        <v>0.250946</v>
      </c>
      <c r="AC412" s="17">
        <v>4.8273400000000001E-2</v>
      </c>
      <c r="AD412" s="17">
        <v>0.25</v>
      </c>
      <c r="AE412" s="17">
        <v>1685.6</v>
      </c>
    </row>
    <row r="413" spans="1:31">
      <c r="A413" s="17">
        <v>400</v>
      </c>
      <c r="B413" s="19">
        <v>0.45884259259259258</v>
      </c>
      <c r="C413" s="17">
        <v>54.1</v>
      </c>
      <c r="D413" s="17">
        <v>34.9</v>
      </c>
      <c r="E413" s="17">
        <v>3.388E-2</v>
      </c>
      <c r="F413" s="17">
        <v>1.639</v>
      </c>
      <c r="G413" s="17">
        <v>0.92454899999999995</v>
      </c>
      <c r="H413" s="17">
        <v>3.9580999999999998E-2</v>
      </c>
      <c r="I413" s="17">
        <v>6.5317E-2</v>
      </c>
      <c r="J413" s="17">
        <v>2.5735999999999998E-2</v>
      </c>
      <c r="K413" s="17">
        <v>0.394011</v>
      </c>
      <c r="L413" s="17">
        <v>482.7</v>
      </c>
      <c r="M413" s="17">
        <v>2.4390000000000002E-3</v>
      </c>
      <c r="N413" s="17">
        <v>833</v>
      </c>
      <c r="O413" s="17">
        <v>0</v>
      </c>
      <c r="P413" s="17">
        <v>0</v>
      </c>
      <c r="Q413" s="17">
        <v>0.94266000000000005</v>
      </c>
      <c r="R413" s="17">
        <v>3.3811000000000001E-2</v>
      </c>
      <c r="S413" s="17">
        <v>6.3854999999999995E-2</v>
      </c>
      <c r="T413" s="17">
        <v>3.0044000000000001E-2</v>
      </c>
      <c r="U413" s="17">
        <v>0.470501</v>
      </c>
      <c r="V413" s="17">
        <v>668.1</v>
      </c>
      <c r="W413" s="17">
        <v>2.4390000000000002E-3</v>
      </c>
      <c r="X413" s="17">
        <v>673</v>
      </c>
      <c r="Y413" s="17">
        <v>0</v>
      </c>
      <c r="Z413" s="17">
        <v>0</v>
      </c>
      <c r="AA413" s="17">
        <v>0.72384700000000002</v>
      </c>
      <c r="AB413" s="17">
        <v>7.7999899999999997E-2</v>
      </c>
      <c r="AC413" s="17">
        <v>3.6154800000000001E-2</v>
      </c>
      <c r="AD413" s="17">
        <v>0.25</v>
      </c>
      <c r="AE413" s="17">
        <v>1720.6</v>
      </c>
    </row>
    <row r="414" spans="1:31">
      <c r="A414" s="17">
        <v>401</v>
      </c>
      <c r="B414" s="19">
        <v>0.45890046296296294</v>
      </c>
      <c r="C414" s="17">
        <v>51.9</v>
      </c>
      <c r="D414" s="17">
        <v>43</v>
      </c>
      <c r="E414" s="17">
        <v>3.9750000000000001E-2</v>
      </c>
      <c r="F414" s="17">
        <v>1.923</v>
      </c>
      <c r="G414" s="17">
        <v>0.91734199999999999</v>
      </c>
      <c r="H414" s="17">
        <v>4.1340000000000002E-2</v>
      </c>
      <c r="I414" s="17">
        <v>6.8170999999999995E-2</v>
      </c>
      <c r="J414" s="17">
        <v>2.6831000000000001E-2</v>
      </c>
      <c r="K414" s="17">
        <v>0.39358300000000002</v>
      </c>
      <c r="L414" s="17">
        <v>538.4</v>
      </c>
      <c r="M414" s="17">
        <v>2.4390000000000002E-3</v>
      </c>
      <c r="N414" s="17">
        <v>1674</v>
      </c>
      <c r="O414" s="17">
        <v>0</v>
      </c>
      <c r="P414" s="17">
        <v>0</v>
      </c>
      <c r="Q414" s="17">
        <v>0.94692600000000005</v>
      </c>
      <c r="R414" s="17">
        <v>3.4155999999999999E-2</v>
      </c>
      <c r="S414" s="17">
        <v>6.2928999999999999E-2</v>
      </c>
      <c r="T414" s="17">
        <v>2.8774000000000001E-2</v>
      </c>
      <c r="U414" s="17">
        <v>0.457237</v>
      </c>
      <c r="V414" s="17">
        <v>569.79999999999995</v>
      </c>
      <c r="W414" s="17">
        <v>2.4390000000000002E-3</v>
      </c>
      <c r="X414" s="17">
        <v>1685</v>
      </c>
      <c r="Y414" s="17">
        <v>0</v>
      </c>
      <c r="Z414" s="17">
        <v>0</v>
      </c>
      <c r="AA414" s="17">
        <v>0.70344200000000001</v>
      </c>
      <c r="AB414" s="17">
        <v>0.18918699999999999</v>
      </c>
      <c r="AC414" s="17">
        <v>3.95994E-2</v>
      </c>
      <c r="AD414" s="17">
        <v>0.25</v>
      </c>
      <c r="AE414" s="17">
        <v>1542.6</v>
      </c>
    </row>
    <row r="415" spans="1:31">
      <c r="A415" s="17">
        <v>402</v>
      </c>
      <c r="B415" s="19">
        <v>0.45895833333333336</v>
      </c>
      <c r="C415" s="17">
        <v>51.4</v>
      </c>
      <c r="D415" s="17">
        <v>41.2</v>
      </c>
      <c r="E415" s="17">
        <v>4.0087999999999999E-2</v>
      </c>
      <c r="F415" s="17">
        <v>1.94</v>
      </c>
      <c r="G415" s="17">
        <v>0.90848200000000001</v>
      </c>
      <c r="H415" s="17">
        <v>4.0873E-2</v>
      </c>
      <c r="I415" s="17">
        <v>6.4439999999999997E-2</v>
      </c>
      <c r="J415" s="17">
        <v>2.3567000000000001E-2</v>
      </c>
      <c r="K415" s="17">
        <v>0.36571399999999998</v>
      </c>
      <c r="L415" s="17">
        <v>535.29999999999995</v>
      </c>
      <c r="M415" s="17">
        <v>2.4390000000000002E-3</v>
      </c>
      <c r="N415" s="17">
        <v>1012</v>
      </c>
      <c r="O415" s="17">
        <v>0</v>
      </c>
      <c r="P415" s="17">
        <v>0</v>
      </c>
      <c r="Q415" s="17">
        <v>0.91030299999999997</v>
      </c>
      <c r="R415" s="17">
        <v>3.4554000000000001E-2</v>
      </c>
      <c r="S415" s="17">
        <v>6.2276999999999999E-2</v>
      </c>
      <c r="T415" s="17">
        <v>2.7723000000000001E-2</v>
      </c>
      <c r="U415" s="17">
        <v>0.44515199999999999</v>
      </c>
      <c r="V415" s="17">
        <v>638.70000000000005</v>
      </c>
      <c r="W415" s="17">
        <v>2.4390000000000002E-3</v>
      </c>
      <c r="X415" s="17">
        <v>1407</v>
      </c>
      <c r="Y415" s="17">
        <v>0</v>
      </c>
      <c r="Z415" s="17">
        <v>0</v>
      </c>
      <c r="AA415" s="17">
        <v>0.68484999999999996</v>
      </c>
      <c r="AB415" s="17">
        <v>0.11849999999999999</v>
      </c>
      <c r="AC415" s="17">
        <v>3.7839299999999999E-2</v>
      </c>
      <c r="AD415" s="17">
        <v>0.25</v>
      </c>
      <c r="AE415" s="17">
        <v>1551.5</v>
      </c>
    </row>
    <row r="416" spans="1:31">
      <c r="A416" s="17">
        <v>403</v>
      </c>
      <c r="B416" s="19">
        <v>0.45901620370370372</v>
      </c>
      <c r="C416" s="17">
        <v>50.3</v>
      </c>
      <c r="D416" s="17">
        <v>42.1</v>
      </c>
      <c r="E416" s="17">
        <v>3.7342E-2</v>
      </c>
      <c r="F416" s="17">
        <v>1.8069999999999999</v>
      </c>
      <c r="G416" s="17">
        <v>0.90601100000000001</v>
      </c>
      <c r="H416" s="17">
        <v>3.7553000000000003E-2</v>
      </c>
      <c r="I416" s="17">
        <v>6.2058000000000002E-2</v>
      </c>
      <c r="J416" s="17">
        <v>2.4504999999999999E-2</v>
      </c>
      <c r="K416" s="17">
        <v>0.39487100000000003</v>
      </c>
      <c r="L416" s="17">
        <v>492.8</v>
      </c>
      <c r="M416" s="17">
        <v>2.4390000000000002E-3</v>
      </c>
      <c r="N416" s="17">
        <v>1470</v>
      </c>
      <c r="O416" s="17">
        <v>0</v>
      </c>
      <c r="P416" s="17">
        <v>0</v>
      </c>
      <c r="Q416" s="17">
        <v>0.93217099999999997</v>
      </c>
      <c r="R416" s="17">
        <v>3.3988999999999998E-2</v>
      </c>
      <c r="S416" s="17">
        <v>6.2946000000000002E-2</v>
      </c>
      <c r="T416" s="17">
        <v>2.8957E-2</v>
      </c>
      <c r="U416" s="17">
        <v>0.460032</v>
      </c>
      <c r="V416" s="17">
        <v>620.5</v>
      </c>
      <c r="W416" s="17">
        <v>2.4390000000000002E-3</v>
      </c>
      <c r="X416" s="17">
        <v>823</v>
      </c>
      <c r="Y416" s="17">
        <v>0</v>
      </c>
      <c r="Z416" s="17">
        <v>0</v>
      </c>
      <c r="AA416" s="17">
        <v>0.70774199999999998</v>
      </c>
      <c r="AB416" s="17">
        <v>0.15514900000000001</v>
      </c>
      <c r="AC416" s="17">
        <v>3.84812E-2</v>
      </c>
      <c r="AD416" s="17">
        <v>0.25</v>
      </c>
      <c r="AE416" s="17">
        <v>1685.6</v>
      </c>
    </row>
    <row r="417" spans="1:31">
      <c r="A417" s="17">
        <v>404</v>
      </c>
      <c r="B417" s="19">
        <v>0.45906249999999998</v>
      </c>
      <c r="C417" s="17">
        <v>50.3</v>
      </c>
      <c r="D417" s="17">
        <v>46.6</v>
      </c>
      <c r="E417" s="17">
        <v>4.0841000000000002E-2</v>
      </c>
      <c r="F417" s="17">
        <v>1.976</v>
      </c>
      <c r="G417" s="17">
        <v>0.90664400000000001</v>
      </c>
      <c r="H417" s="17">
        <v>3.7345000000000003E-2</v>
      </c>
      <c r="I417" s="17">
        <v>6.3525999999999999E-2</v>
      </c>
      <c r="J417" s="17">
        <v>2.6180999999999999E-2</v>
      </c>
      <c r="K417" s="17">
        <v>0.41212500000000002</v>
      </c>
      <c r="L417" s="17">
        <v>586</v>
      </c>
      <c r="M417" s="17">
        <v>2.4390000000000002E-3</v>
      </c>
      <c r="N417" s="17">
        <v>2260</v>
      </c>
      <c r="O417" s="17">
        <v>0</v>
      </c>
      <c r="P417" s="17">
        <v>0</v>
      </c>
      <c r="Q417" s="17">
        <v>0.94517899999999999</v>
      </c>
      <c r="R417" s="17">
        <v>3.8579000000000002E-2</v>
      </c>
      <c r="S417" s="17">
        <v>6.9266999999999995E-2</v>
      </c>
      <c r="T417" s="17">
        <v>3.0686999999999999E-2</v>
      </c>
      <c r="U417" s="17">
        <v>0.44302999999999998</v>
      </c>
      <c r="V417" s="17">
        <v>625.5</v>
      </c>
      <c r="W417" s="17">
        <v>0.10274999999999999</v>
      </c>
      <c r="X417" s="17">
        <v>648</v>
      </c>
      <c r="Y417" s="17">
        <v>0</v>
      </c>
      <c r="Z417" s="17">
        <v>0</v>
      </c>
      <c r="AA417" s="17">
        <v>0.681585</v>
      </c>
      <c r="AB417" s="17">
        <v>0.27080799999999999</v>
      </c>
      <c r="AC417" s="17">
        <v>4.6889899999999998E-2</v>
      </c>
      <c r="AD417" s="17">
        <v>0.25</v>
      </c>
      <c r="AE417" s="17">
        <v>1417.3</v>
      </c>
    </row>
    <row r="418" spans="1:31">
      <c r="A418" s="17">
        <v>405</v>
      </c>
      <c r="B418" s="19">
        <v>0.45912037037037035</v>
      </c>
      <c r="C418" s="17">
        <v>48.1</v>
      </c>
      <c r="D418" s="17">
        <v>52</v>
      </c>
      <c r="E418" s="17">
        <v>4.3067000000000001E-2</v>
      </c>
      <c r="F418" s="17">
        <v>2.0840000000000001</v>
      </c>
      <c r="G418" s="17">
        <v>0.825963</v>
      </c>
      <c r="H418" s="17">
        <v>4.1502999999999998E-2</v>
      </c>
      <c r="I418" s="17">
        <v>6.4288999999999999E-2</v>
      </c>
      <c r="J418" s="17">
        <v>2.2786000000000001E-2</v>
      </c>
      <c r="K418" s="17">
        <v>0.35442699999999999</v>
      </c>
      <c r="L418" s="17">
        <v>474.6</v>
      </c>
      <c r="M418" s="17">
        <v>2.4390000000000002E-3</v>
      </c>
      <c r="N418" s="17">
        <v>978</v>
      </c>
      <c r="O418" s="17">
        <v>0</v>
      </c>
      <c r="P418" s="17">
        <v>0</v>
      </c>
      <c r="Q418" s="17">
        <v>0.93761300000000003</v>
      </c>
      <c r="R418" s="17">
        <v>4.0119000000000002E-2</v>
      </c>
      <c r="S418" s="17">
        <v>7.0621000000000003E-2</v>
      </c>
      <c r="T418" s="17">
        <v>3.0502000000000001E-2</v>
      </c>
      <c r="U418" s="17">
        <v>0.43191499999999999</v>
      </c>
      <c r="V418" s="17">
        <v>564.70000000000005</v>
      </c>
      <c r="W418" s="17">
        <v>2.4390000000000002E-3</v>
      </c>
      <c r="X418" s="17">
        <v>769</v>
      </c>
      <c r="Y418" s="17">
        <v>0</v>
      </c>
      <c r="Z418" s="17">
        <v>0</v>
      </c>
      <c r="AA418" s="17">
        <v>0.66448499999999999</v>
      </c>
      <c r="AB418" s="17">
        <v>0.12679699999999999</v>
      </c>
      <c r="AC418" s="17">
        <v>4.3986299999999999E-2</v>
      </c>
      <c r="AD418" s="17">
        <v>0.25</v>
      </c>
      <c r="AE418" s="17">
        <v>1750.1</v>
      </c>
    </row>
    <row r="419" spans="1:31">
      <c r="A419" s="17">
        <v>406</v>
      </c>
      <c r="B419" s="19">
        <v>0.45917824074074076</v>
      </c>
      <c r="C419" s="17">
        <v>47.4</v>
      </c>
      <c r="D419" s="17">
        <v>55.5</v>
      </c>
      <c r="E419" s="17">
        <v>4.0099000000000003E-2</v>
      </c>
      <c r="F419" s="17">
        <v>1.94</v>
      </c>
      <c r="G419" s="17">
        <v>0.88407000000000002</v>
      </c>
      <c r="H419" s="17">
        <v>4.1907E-2</v>
      </c>
      <c r="I419" s="17">
        <v>6.2657000000000004E-2</v>
      </c>
      <c r="J419" s="17">
        <v>2.0750000000000001E-2</v>
      </c>
      <c r="K419" s="17">
        <v>0.331173</v>
      </c>
      <c r="L419" s="17">
        <v>445.2</v>
      </c>
      <c r="M419" s="17">
        <v>2.4390000000000002E-3</v>
      </c>
      <c r="N419" s="17">
        <v>1731</v>
      </c>
      <c r="O419" s="17">
        <v>0</v>
      </c>
      <c r="P419" s="17">
        <v>0</v>
      </c>
      <c r="Q419" s="17">
        <v>0.94586599999999998</v>
      </c>
      <c r="R419" s="17">
        <v>3.5640999999999999E-2</v>
      </c>
      <c r="S419" s="17">
        <v>6.3697000000000004E-2</v>
      </c>
      <c r="T419" s="17">
        <v>2.8055E-2</v>
      </c>
      <c r="U419" s="17">
        <v>0.44045200000000001</v>
      </c>
      <c r="V419" s="17">
        <v>572.9</v>
      </c>
      <c r="W419" s="17">
        <v>2.4390000000000002E-3</v>
      </c>
      <c r="X419" s="17">
        <v>1509</v>
      </c>
      <c r="Y419" s="17">
        <v>0</v>
      </c>
      <c r="Z419" s="17">
        <v>0</v>
      </c>
      <c r="AA419" s="17">
        <v>0.67761800000000005</v>
      </c>
      <c r="AB419" s="17">
        <v>0.20489499999999999</v>
      </c>
      <c r="AC419" s="17">
        <v>4.13899E-2</v>
      </c>
      <c r="AD419" s="17">
        <v>0.25</v>
      </c>
      <c r="AE419" s="17">
        <v>1865.8</v>
      </c>
    </row>
    <row r="420" spans="1:31">
      <c r="A420" s="17">
        <v>407</v>
      </c>
      <c r="B420" s="19">
        <v>0.45923611111111112</v>
      </c>
      <c r="C420" s="17">
        <v>46.4</v>
      </c>
      <c r="D420" s="17">
        <v>53.8</v>
      </c>
      <c r="E420" s="17">
        <v>4.5116999999999997E-2</v>
      </c>
      <c r="F420" s="17">
        <v>2.1829999999999998</v>
      </c>
      <c r="G420" s="17">
        <v>0.87217599999999995</v>
      </c>
      <c r="H420" s="17">
        <v>3.9268999999999998E-2</v>
      </c>
      <c r="I420" s="17">
        <v>6.4859E-2</v>
      </c>
      <c r="J420" s="17">
        <v>2.5590000000000002E-2</v>
      </c>
      <c r="K420" s="17">
        <v>0.39455200000000001</v>
      </c>
      <c r="L420" s="17">
        <v>543.5</v>
      </c>
      <c r="M420" s="17">
        <v>2.4390000000000002E-3</v>
      </c>
      <c r="N420" s="17">
        <v>2427</v>
      </c>
      <c r="O420" s="17">
        <v>0</v>
      </c>
      <c r="P420" s="17">
        <v>0</v>
      </c>
      <c r="Q420" s="17">
        <v>0.91865799999999997</v>
      </c>
      <c r="R420" s="17">
        <v>3.2684999999999999E-2</v>
      </c>
      <c r="S420" s="17">
        <v>6.2362000000000001E-2</v>
      </c>
      <c r="T420" s="17">
        <v>2.9676999999999999E-2</v>
      </c>
      <c r="U420" s="17">
        <v>0.475879</v>
      </c>
      <c r="V420" s="17">
        <v>676.2</v>
      </c>
      <c r="W420" s="17">
        <v>2.4390000000000002E-3</v>
      </c>
      <c r="X420" s="17">
        <v>1355</v>
      </c>
      <c r="Y420" s="17">
        <v>0</v>
      </c>
      <c r="Z420" s="17">
        <v>0</v>
      </c>
      <c r="AA420" s="17">
        <v>0.73212200000000005</v>
      </c>
      <c r="AB420" s="17">
        <v>0.299153</v>
      </c>
      <c r="AC420" s="17">
        <v>4.15629E-2</v>
      </c>
      <c r="AD420" s="17">
        <v>0.25</v>
      </c>
      <c r="AE420" s="17">
        <v>1528.3</v>
      </c>
    </row>
    <row r="421" spans="1:31">
      <c r="A421" s="17">
        <v>408</v>
      </c>
      <c r="B421" s="19">
        <v>0.45929398148148143</v>
      </c>
      <c r="C421" s="17">
        <v>45.5</v>
      </c>
      <c r="D421" s="17">
        <v>54.6</v>
      </c>
      <c r="E421" s="17">
        <v>4.5374999999999999E-2</v>
      </c>
      <c r="F421" s="17">
        <v>2.1960000000000002</v>
      </c>
      <c r="G421" s="17">
        <v>0.90276599999999996</v>
      </c>
      <c r="H421" s="17">
        <v>4.1612999999999997E-2</v>
      </c>
      <c r="I421" s="17">
        <v>6.5655000000000005E-2</v>
      </c>
      <c r="J421" s="17">
        <v>2.4042000000000001E-2</v>
      </c>
      <c r="K421" s="17">
        <v>0.36618899999999999</v>
      </c>
      <c r="L421" s="17">
        <v>482.7</v>
      </c>
      <c r="M421" s="17">
        <v>2.4390000000000002E-3</v>
      </c>
      <c r="N421" s="17">
        <v>879</v>
      </c>
      <c r="O421" s="17">
        <v>0</v>
      </c>
      <c r="P421" s="17">
        <v>0</v>
      </c>
      <c r="Q421" s="17">
        <v>0.91291100000000003</v>
      </c>
      <c r="R421" s="17">
        <v>4.3085999999999999E-2</v>
      </c>
      <c r="S421" s="17">
        <v>7.4714000000000003E-2</v>
      </c>
      <c r="T421" s="17">
        <v>3.1628000000000003E-2</v>
      </c>
      <c r="U421" s="17">
        <v>0.423319</v>
      </c>
      <c r="V421" s="17">
        <v>612.29999999999995</v>
      </c>
      <c r="W421" s="17">
        <v>8.5099999999999995E-2</v>
      </c>
      <c r="X421" s="17">
        <v>1040</v>
      </c>
      <c r="Y421" s="17">
        <v>0</v>
      </c>
      <c r="Z421" s="17">
        <v>0</v>
      </c>
      <c r="AA421" s="17">
        <v>0.65125900000000003</v>
      </c>
      <c r="AB421" s="17">
        <v>0.122527</v>
      </c>
      <c r="AC421" s="17">
        <v>4.6961299999999997E-2</v>
      </c>
      <c r="AD421" s="17">
        <v>0.25</v>
      </c>
      <c r="AE421" s="17">
        <v>1720.6</v>
      </c>
    </row>
    <row r="422" spans="1:31">
      <c r="A422" s="17">
        <v>409</v>
      </c>
      <c r="B422" s="19">
        <v>0.45935185185185184</v>
      </c>
      <c r="C422" s="17">
        <v>45</v>
      </c>
      <c r="D422" s="17">
        <v>57.3</v>
      </c>
      <c r="E422" s="17">
        <v>2.5287E-2</v>
      </c>
      <c r="F422" s="17">
        <v>1.224</v>
      </c>
      <c r="G422" s="17">
        <v>0.85381600000000002</v>
      </c>
      <c r="H422" s="17">
        <v>4.0911000000000003E-2</v>
      </c>
      <c r="I422" s="17">
        <v>6.3143000000000005E-2</v>
      </c>
      <c r="J422" s="17">
        <v>2.2231999999999998E-2</v>
      </c>
      <c r="K422" s="17">
        <v>0.35208699999999998</v>
      </c>
      <c r="L422" s="17">
        <v>500.9</v>
      </c>
      <c r="M422" s="17">
        <v>2.4390000000000002E-3</v>
      </c>
      <c r="N422" s="17">
        <v>7442</v>
      </c>
      <c r="O422" s="17">
        <v>0</v>
      </c>
      <c r="P422" s="17">
        <v>0</v>
      </c>
      <c r="Q422" s="17">
        <v>0.92757999999999996</v>
      </c>
      <c r="R422" s="17">
        <v>3.9140000000000001E-2</v>
      </c>
      <c r="S422" s="17">
        <v>6.9249000000000005E-2</v>
      </c>
      <c r="T422" s="17">
        <v>3.0109E-2</v>
      </c>
      <c r="U422" s="17">
        <v>0.43478899999999998</v>
      </c>
      <c r="V422" s="17">
        <v>551.6</v>
      </c>
      <c r="W422" s="17">
        <v>2.4390000000000002E-3</v>
      </c>
      <c r="X422" s="17">
        <v>1189</v>
      </c>
      <c r="Y422" s="17">
        <v>0</v>
      </c>
      <c r="Z422" s="17">
        <v>0</v>
      </c>
      <c r="AA422" s="17">
        <v>0.668906</v>
      </c>
      <c r="AB422" s="17">
        <v>0.56268399999999996</v>
      </c>
      <c r="AC422" s="17">
        <v>5.6082300000000002E-2</v>
      </c>
      <c r="AD422" s="17">
        <v>0.25</v>
      </c>
      <c r="AE422" s="17">
        <v>1658.2</v>
      </c>
    </row>
    <row r="423" spans="1:31">
      <c r="A423" s="17">
        <v>410</v>
      </c>
      <c r="B423" s="19">
        <v>0.45939814814814817</v>
      </c>
      <c r="C423" s="17">
        <v>44.1</v>
      </c>
      <c r="D423" s="17">
        <v>59.1</v>
      </c>
      <c r="E423" s="17">
        <v>1.4187999999999999E-2</v>
      </c>
      <c r="F423" s="17">
        <v>0.68700000000000006</v>
      </c>
      <c r="G423" s="17">
        <v>0.88900400000000002</v>
      </c>
      <c r="H423" s="17">
        <v>3.9584000000000001E-2</v>
      </c>
      <c r="I423" s="17">
        <v>6.4951999999999996E-2</v>
      </c>
      <c r="J423" s="17">
        <v>2.5368000000000002E-2</v>
      </c>
      <c r="K423" s="17">
        <v>0.39056400000000002</v>
      </c>
      <c r="L423" s="17">
        <v>495.9</v>
      </c>
      <c r="M423" s="17">
        <v>2.4390000000000002E-3</v>
      </c>
      <c r="N423" s="17">
        <v>16296</v>
      </c>
      <c r="O423" s="17">
        <v>0</v>
      </c>
      <c r="P423" s="17">
        <v>0</v>
      </c>
      <c r="Q423" s="17">
        <v>0.92098100000000005</v>
      </c>
      <c r="R423" s="17">
        <v>3.6645999999999998E-2</v>
      </c>
      <c r="S423" s="17">
        <v>6.1595999999999998E-2</v>
      </c>
      <c r="T423" s="17">
        <v>2.495E-2</v>
      </c>
      <c r="U423" s="17">
        <v>0.40505799999999997</v>
      </c>
      <c r="V423" s="17">
        <v>418.8</v>
      </c>
      <c r="W423" s="17">
        <v>2.4390000000000002E-3</v>
      </c>
      <c r="X423" s="17">
        <v>704</v>
      </c>
      <c r="Y423" s="17">
        <v>0</v>
      </c>
      <c r="Z423" s="17">
        <v>0</v>
      </c>
      <c r="AA423" s="17">
        <v>0.623166</v>
      </c>
      <c r="AB423" s="17">
        <v>0.74201600000000001</v>
      </c>
      <c r="AC423" s="17">
        <v>5.5159100000000003E-2</v>
      </c>
      <c r="AD423" s="17">
        <v>0.25</v>
      </c>
      <c r="AE423" s="17">
        <v>1675</v>
      </c>
    </row>
    <row r="424" spans="1:31">
      <c r="A424" s="17">
        <v>411</v>
      </c>
      <c r="B424" s="19">
        <v>0.45945601851851853</v>
      </c>
      <c r="C424" s="17">
        <v>42.6</v>
      </c>
      <c r="D424" s="17">
        <v>67.2</v>
      </c>
      <c r="E424" s="17">
        <v>4.6330000000000003E-2</v>
      </c>
      <c r="F424" s="17">
        <v>2.242</v>
      </c>
      <c r="G424" s="17">
        <v>0.92083800000000005</v>
      </c>
      <c r="H424" s="17">
        <v>4.1512E-2</v>
      </c>
      <c r="I424" s="17">
        <v>6.7861000000000005E-2</v>
      </c>
      <c r="J424" s="17">
        <v>2.6349000000000001E-2</v>
      </c>
      <c r="K424" s="17">
        <v>0.38827699999999998</v>
      </c>
      <c r="L424" s="17">
        <v>517.1</v>
      </c>
      <c r="M424" s="17">
        <v>2.4390000000000002E-3</v>
      </c>
      <c r="N424" s="17">
        <v>1821</v>
      </c>
      <c r="O424" s="17">
        <v>0</v>
      </c>
      <c r="P424" s="17">
        <v>0</v>
      </c>
      <c r="Q424" s="17">
        <v>0.93240100000000004</v>
      </c>
      <c r="R424" s="17">
        <v>3.8407999999999998E-2</v>
      </c>
      <c r="S424" s="17">
        <v>6.3758999999999996E-2</v>
      </c>
      <c r="T424" s="17">
        <v>2.5350999999999999E-2</v>
      </c>
      <c r="U424" s="17">
        <v>0.39761200000000002</v>
      </c>
      <c r="V424" s="17">
        <v>458.3</v>
      </c>
      <c r="W424" s="17">
        <v>2.0088999999999999E-2</v>
      </c>
      <c r="X424" s="17">
        <v>944</v>
      </c>
      <c r="Y424" s="17">
        <v>0</v>
      </c>
      <c r="Z424" s="17">
        <v>0</v>
      </c>
      <c r="AA424" s="17">
        <v>0.61170999999999998</v>
      </c>
      <c r="AB424" s="17">
        <v>0.27585700000000002</v>
      </c>
      <c r="AC424" s="17">
        <v>4.5400900000000001E-2</v>
      </c>
      <c r="AD424" s="17">
        <v>0.25</v>
      </c>
      <c r="AE424" s="17">
        <v>1606</v>
      </c>
    </row>
    <row r="425" spans="1:31">
      <c r="A425" s="17">
        <v>412</v>
      </c>
      <c r="B425" s="19">
        <v>0.45951388888888894</v>
      </c>
      <c r="C425" s="17">
        <v>41.7</v>
      </c>
      <c r="D425" s="17">
        <v>80.599999999999994</v>
      </c>
      <c r="E425" s="17">
        <v>5.4313E-2</v>
      </c>
      <c r="F425" s="17">
        <v>2.6280000000000001</v>
      </c>
      <c r="G425" s="17">
        <v>0.85129100000000002</v>
      </c>
      <c r="H425" s="17">
        <v>4.0980999999999997E-2</v>
      </c>
      <c r="I425" s="17">
        <v>6.3841999999999996E-2</v>
      </c>
      <c r="J425" s="17">
        <v>2.2860999999999999E-2</v>
      </c>
      <c r="K425" s="17">
        <v>0.35809299999999999</v>
      </c>
      <c r="L425" s="17">
        <v>535.29999999999995</v>
      </c>
      <c r="M425" s="17">
        <v>2.4390000000000002E-3</v>
      </c>
      <c r="N425" s="17">
        <v>1985</v>
      </c>
      <c r="O425" s="17">
        <v>0</v>
      </c>
      <c r="P425" s="17">
        <v>0</v>
      </c>
      <c r="Q425" s="17">
        <v>0.91611600000000004</v>
      </c>
      <c r="R425" s="17">
        <v>3.8071000000000001E-2</v>
      </c>
      <c r="S425" s="17">
        <v>6.4738000000000004E-2</v>
      </c>
      <c r="T425" s="17">
        <v>2.6667E-2</v>
      </c>
      <c r="U425" s="17">
        <v>0.41191800000000001</v>
      </c>
      <c r="V425" s="17">
        <v>543.5</v>
      </c>
      <c r="W425" s="17">
        <v>2.4390000000000002E-3</v>
      </c>
      <c r="X425" s="17">
        <v>744</v>
      </c>
      <c r="Y425" s="17">
        <v>0</v>
      </c>
      <c r="Z425" s="17">
        <v>0</v>
      </c>
      <c r="AA425" s="17">
        <v>0.63372099999999998</v>
      </c>
      <c r="AB425" s="17">
        <v>0.34032800000000002</v>
      </c>
      <c r="AC425" s="17">
        <v>4.7146399999999998E-2</v>
      </c>
      <c r="AD425" s="17">
        <v>0.25</v>
      </c>
      <c r="AE425" s="17">
        <v>1551.5</v>
      </c>
    </row>
    <row r="426" spans="1:31">
      <c r="A426" s="17">
        <v>413</v>
      </c>
      <c r="B426" s="19">
        <v>0.45957175925925925</v>
      </c>
      <c r="C426" s="17">
        <v>40.4</v>
      </c>
      <c r="D426" s="17">
        <v>81.5</v>
      </c>
      <c r="E426" s="17">
        <v>4.8937000000000001E-2</v>
      </c>
      <c r="F426" s="17">
        <v>2.3679999999999999</v>
      </c>
      <c r="G426" s="17">
        <v>0.87142399999999998</v>
      </c>
      <c r="H426" s="17">
        <v>4.2047000000000001E-2</v>
      </c>
      <c r="I426" s="17">
        <v>6.4554E-2</v>
      </c>
      <c r="J426" s="17">
        <v>2.2508E-2</v>
      </c>
      <c r="K426" s="17">
        <v>0.348663</v>
      </c>
      <c r="L426" s="17">
        <v>432</v>
      </c>
      <c r="M426" s="17">
        <v>2.4390000000000002E-3</v>
      </c>
      <c r="N426" s="17">
        <v>1541</v>
      </c>
      <c r="O426" s="17">
        <v>0</v>
      </c>
      <c r="P426" s="17">
        <v>0</v>
      </c>
      <c r="Q426" s="17">
        <v>0.90913699999999997</v>
      </c>
      <c r="R426" s="17">
        <v>3.8434000000000003E-2</v>
      </c>
      <c r="S426" s="17">
        <v>6.3851000000000005E-2</v>
      </c>
      <c r="T426" s="17">
        <v>2.5416999999999999E-2</v>
      </c>
      <c r="U426" s="17">
        <v>0.39806900000000001</v>
      </c>
      <c r="V426" s="17">
        <v>435.1</v>
      </c>
      <c r="W426" s="17">
        <v>2.4390000000000002E-3</v>
      </c>
      <c r="X426" s="17">
        <v>1705</v>
      </c>
      <c r="Y426" s="17">
        <v>0</v>
      </c>
      <c r="Z426" s="17">
        <v>0</v>
      </c>
      <c r="AA426" s="17">
        <v>0.61241400000000001</v>
      </c>
      <c r="AB426" s="17">
        <v>0.24621699999999999</v>
      </c>
      <c r="AC426" s="17">
        <v>4.4691799999999997E-2</v>
      </c>
      <c r="AD426" s="17">
        <v>0.25</v>
      </c>
      <c r="AE426" s="17">
        <v>1922.6</v>
      </c>
    </row>
    <row r="427" spans="1:31">
      <c r="A427" s="17">
        <v>414</v>
      </c>
      <c r="B427" s="19">
        <v>0.45961805555555557</v>
      </c>
      <c r="C427" s="17">
        <v>40.200000000000003</v>
      </c>
      <c r="D427" s="17">
        <v>78.8</v>
      </c>
      <c r="E427" s="17">
        <v>6.6697000000000006E-2</v>
      </c>
      <c r="F427" s="17">
        <v>3.2269999999999999</v>
      </c>
      <c r="G427" s="17">
        <v>0.83555599999999997</v>
      </c>
      <c r="H427" s="17">
        <v>4.0972000000000001E-2</v>
      </c>
      <c r="I427" s="17">
        <v>6.2002000000000002E-2</v>
      </c>
      <c r="J427" s="17">
        <v>2.103E-2</v>
      </c>
      <c r="K427" s="17">
        <v>0.33917700000000001</v>
      </c>
      <c r="L427" s="17">
        <v>487.7</v>
      </c>
      <c r="M427" s="17">
        <v>2.4390000000000002E-3</v>
      </c>
      <c r="N427" s="17">
        <v>820</v>
      </c>
      <c r="O427" s="17">
        <v>0</v>
      </c>
      <c r="P427" s="17">
        <v>0</v>
      </c>
      <c r="Q427" s="17">
        <v>0.95744600000000002</v>
      </c>
      <c r="R427" s="17">
        <v>3.6528999999999999E-2</v>
      </c>
      <c r="S427" s="17">
        <v>6.5896999999999997E-2</v>
      </c>
      <c r="T427" s="17">
        <v>2.9367000000000001E-2</v>
      </c>
      <c r="U427" s="17">
        <v>0.44565500000000002</v>
      </c>
      <c r="V427" s="17">
        <v>530.29999999999995</v>
      </c>
      <c r="W427" s="17">
        <v>2.4390000000000002E-3</v>
      </c>
      <c r="X427" s="17">
        <v>1362</v>
      </c>
      <c r="Y427" s="17">
        <v>0</v>
      </c>
      <c r="Z427" s="17">
        <v>0</v>
      </c>
      <c r="AA427" s="17">
        <v>0.68562299999999998</v>
      </c>
      <c r="AB427" s="17">
        <v>0.15948899999999999</v>
      </c>
      <c r="AC427" s="17">
        <v>4.1213100000000003E-2</v>
      </c>
      <c r="AD427" s="17">
        <v>0.25</v>
      </c>
      <c r="AE427" s="17">
        <v>1702.9</v>
      </c>
    </row>
    <row r="428" spans="1:31">
      <c r="A428" s="17">
        <v>415</v>
      </c>
      <c r="B428" s="19">
        <v>0.45967592592592593</v>
      </c>
      <c r="C428" s="17">
        <v>38.799999999999997</v>
      </c>
      <c r="D428" s="17">
        <v>87.8</v>
      </c>
      <c r="E428" s="17">
        <v>6.2502000000000002E-2</v>
      </c>
      <c r="F428" s="17">
        <v>3.024</v>
      </c>
      <c r="G428" s="17">
        <v>0.842889</v>
      </c>
      <c r="H428" s="17">
        <v>4.3671000000000001E-2</v>
      </c>
      <c r="I428" s="17">
        <v>6.4237000000000002E-2</v>
      </c>
      <c r="J428" s="17">
        <v>2.0566999999999998E-2</v>
      </c>
      <c r="K428" s="17">
        <v>0.32016699999999998</v>
      </c>
      <c r="L428" s="17">
        <v>487.7</v>
      </c>
      <c r="M428" s="17">
        <v>2.4390000000000002E-3</v>
      </c>
      <c r="N428" s="17">
        <v>1038</v>
      </c>
      <c r="O428" s="17">
        <v>0</v>
      </c>
      <c r="P428" s="17">
        <v>0</v>
      </c>
      <c r="Q428" s="17">
        <v>0.91350799999999999</v>
      </c>
      <c r="R428" s="17">
        <v>3.5968E-2</v>
      </c>
      <c r="S428" s="17">
        <v>5.9905E-2</v>
      </c>
      <c r="T428" s="17">
        <v>2.3937E-2</v>
      </c>
      <c r="U428" s="17">
        <v>0.39957799999999999</v>
      </c>
      <c r="V428" s="17">
        <v>492.8</v>
      </c>
      <c r="W428" s="17">
        <v>2.4390000000000002E-3</v>
      </c>
      <c r="X428" s="17">
        <v>958</v>
      </c>
      <c r="Y428" s="17">
        <v>0</v>
      </c>
      <c r="Z428" s="17">
        <v>0</v>
      </c>
      <c r="AA428" s="17">
        <v>0.61473599999999995</v>
      </c>
      <c r="AB428" s="17">
        <v>0.21116199999999999</v>
      </c>
      <c r="AC428" s="17">
        <v>4.1022500000000003E-2</v>
      </c>
      <c r="AD428" s="17">
        <v>0.25</v>
      </c>
      <c r="AE428" s="17">
        <v>1702.9</v>
      </c>
    </row>
    <row r="429" spans="1:31">
      <c r="A429" s="17">
        <v>416</v>
      </c>
      <c r="B429" s="19">
        <v>0.45973379629629635</v>
      </c>
      <c r="C429" s="17">
        <v>37.700000000000003</v>
      </c>
      <c r="D429" s="17">
        <v>95</v>
      </c>
      <c r="E429" s="17">
        <v>3.9940000000000003E-2</v>
      </c>
      <c r="F429" s="17">
        <v>1.9330000000000001</v>
      </c>
      <c r="G429" s="17">
        <v>0.84611999999999998</v>
      </c>
      <c r="H429" s="17">
        <v>3.6346999999999997E-2</v>
      </c>
      <c r="I429" s="17">
        <v>5.4636999999999998E-2</v>
      </c>
      <c r="J429" s="17">
        <v>1.8290000000000001E-2</v>
      </c>
      <c r="K429" s="17">
        <v>0.33475300000000002</v>
      </c>
      <c r="L429" s="17">
        <v>435.1</v>
      </c>
      <c r="M429" s="17">
        <v>5.6541000000000001E-2</v>
      </c>
      <c r="N429" s="17">
        <v>3602</v>
      </c>
      <c r="O429" s="17">
        <v>0</v>
      </c>
      <c r="P429" s="17">
        <v>0</v>
      </c>
      <c r="Q429" s="17">
        <v>0.930705</v>
      </c>
      <c r="R429" s="17">
        <v>3.6851000000000002E-2</v>
      </c>
      <c r="S429" s="17">
        <v>6.0984999999999998E-2</v>
      </c>
      <c r="T429" s="17">
        <v>2.4135E-2</v>
      </c>
      <c r="U429" s="17">
        <v>0.39574700000000002</v>
      </c>
      <c r="V429" s="17">
        <v>427</v>
      </c>
      <c r="W429" s="17">
        <v>2.4390000000000002E-3</v>
      </c>
      <c r="X429" s="17">
        <v>0</v>
      </c>
      <c r="Y429" s="17">
        <v>0</v>
      </c>
      <c r="Z429" s="17">
        <v>0</v>
      </c>
      <c r="AA429" s="17">
        <v>0.60884199999999999</v>
      </c>
      <c r="AB429" s="17">
        <v>0.47254400000000002</v>
      </c>
      <c r="AC429" s="17">
        <v>4.8255399999999997E-2</v>
      </c>
      <c r="AD429" s="17">
        <v>0.25</v>
      </c>
      <c r="AE429" s="17">
        <v>1908.9</v>
      </c>
    </row>
    <row r="430" spans="1:31">
      <c r="A430" s="17">
        <v>417</v>
      </c>
      <c r="B430" s="19">
        <v>0.45979166666666665</v>
      </c>
      <c r="C430" s="17">
        <v>37</v>
      </c>
      <c r="D430" s="17">
        <v>93.2</v>
      </c>
      <c r="E430" s="17">
        <v>6.3589000000000007E-2</v>
      </c>
      <c r="F430" s="17">
        <v>3.077</v>
      </c>
      <c r="G430" s="17">
        <v>0.85154300000000005</v>
      </c>
      <c r="H430" s="17">
        <v>3.8775999999999998E-2</v>
      </c>
      <c r="I430" s="17">
        <v>5.6681000000000002E-2</v>
      </c>
      <c r="J430" s="17">
        <v>1.7904E-2</v>
      </c>
      <c r="K430" s="17">
        <v>0.31588100000000002</v>
      </c>
      <c r="L430" s="17">
        <v>474.6</v>
      </c>
      <c r="M430" s="17">
        <v>2.4390000000000002E-3</v>
      </c>
      <c r="N430" s="17">
        <v>1304</v>
      </c>
      <c r="O430" s="17">
        <v>0</v>
      </c>
      <c r="P430" s="17">
        <v>0</v>
      </c>
      <c r="Q430" s="17">
        <v>0.92280099999999998</v>
      </c>
      <c r="R430" s="17">
        <v>3.4873000000000001E-2</v>
      </c>
      <c r="S430" s="17">
        <v>5.9956000000000002E-2</v>
      </c>
      <c r="T430" s="17">
        <v>2.5083000000000001E-2</v>
      </c>
      <c r="U430" s="17">
        <v>0.41835899999999998</v>
      </c>
      <c r="V430" s="17">
        <v>548.5</v>
      </c>
      <c r="W430" s="17">
        <v>2.4390000000000002E-3</v>
      </c>
      <c r="X430" s="17">
        <v>1034</v>
      </c>
      <c r="Y430" s="17">
        <v>0</v>
      </c>
      <c r="Z430" s="17">
        <v>0</v>
      </c>
      <c r="AA430" s="17">
        <v>0.64362900000000001</v>
      </c>
      <c r="AB430" s="17">
        <v>0.25767299999999999</v>
      </c>
      <c r="AC430" s="17">
        <v>4.1336100000000001E-2</v>
      </c>
      <c r="AD430" s="17">
        <v>0.25</v>
      </c>
      <c r="AE430" s="17">
        <v>1750.1</v>
      </c>
    </row>
    <row r="431" spans="1:31">
      <c r="A431" s="17">
        <v>418</v>
      </c>
      <c r="B431" s="19">
        <v>0.45984953703703701</v>
      </c>
      <c r="C431" s="17">
        <v>35.700000000000003</v>
      </c>
      <c r="D431" s="17">
        <v>99.4</v>
      </c>
      <c r="E431" s="17">
        <v>6.7942000000000002E-2</v>
      </c>
      <c r="F431" s="17">
        <v>3.2879999999999998</v>
      </c>
      <c r="G431" s="17">
        <v>0.79360399999999998</v>
      </c>
      <c r="H431" s="17">
        <v>3.6373000000000003E-2</v>
      </c>
      <c r="I431" s="17">
        <v>5.4325999999999999E-2</v>
      </c>
      <c r="J431" s="17">
        <v>1.7953E-2</v>
      </c>
      <c r="K431" s="17">
        <v>0.33046999999999999</v>
      </c>
      <c r="L431" s="17">
        <v>448.3</v>
      </c>
      <c r="M431" s="17">
        <v>2.6119E-2</v>
      </c>
      <c r="N431" s="17">
        <v>1171</v>
      </c>
      <c r="O431" s="17">
        <v>0</v>
      </c>
      <c r="P431" s="17">
        <v>0</v>
      </c>
      <c r="Q431" s="17">
        <v>0.93571700000000002</v>
      </c>
      <c r="R431" s="17">
        <v>3.3904999999999998E-2</v>
      </c>
      <c r="S431" s="17">
        <v>5.9756999999999998E-2</v>
      </c>
      <c r="T431" s="17">
        <v>2.5852E-2</v>
      </c>
      <c r="U431" s="17">
        <v>0.432612</v>
      </c>
      <c r="V431" s="17">
        <v>538.4</v>
      </c>
      <c r="W431" s="17">
        <v>2.4390000000000002E-3</v>
      </c>
      <c r="X431" s="17">
        <v>3474</v>
      </c>
      <c r="Y431" s="17">
        <v>0</v>
      </c>
      <c r="Z431" s="17">
        <v>0</v>
      </c>
      <c r="AA431" s="17">
        <v>0.66555699999999995</v>
      </c>
      <c r="AB431" s="17">
        <v>0.239175</v>
      </c>
      <c r="AC431" s="17">
        <v>4.0088499999999999E-2</v>
      </c>
      <c r="AD431" s="17">
        <v>0.25</v>
      </c>
      <c r="AE431" s="17">
        <v>1852.8</v>
      </c>
    </row>
    <row r="432" spans="1:31">
      <c r="A432" s="17">
        <v>419</v>
      </c>
      <c r="B432" s="19">
        <v>0.45990740740740743</v>
      </c>
      <c r="C432" s="17">
        <v>34.799999999999997</v>
      </c>
      <c r="D432" s="17">
        <v>92.3</v>
      </c>
      <c r="E432" s="17">
        <v>2.1020000000000001E-3</v>
      </c>
      <c r="F432" s="17">
        <v>0.10199999999999999</v>
      </c>
      <c r="G432" s="17">
        <v>0.78386900000000004</v>
      </c>
      <c r="H432" s="17">
        <v>3.7484999999999997E-2</v>
      </c>
      <c r="I432" s="17">
        <v>5.1894999999999997E-2</v>
      </c>
      <c r="J432" s="17">
        <v>1.4411E-2</v>
      </c>
      <c r="K432" s="17">
        <v>0.27768599999999999</v>
      </c>
      <c r="L432" s="17">
        <v>413.8</v>
      </c>
      <c r="M432" s="17">
        <v>2.4390000000000002E-3</v>
      </c>
      <c r="N432" s="17">
        <v>142815</v>
      </c>
      <c r="O432" s="17">
        <v>0</v>
      </c>
      <c r="P432" s="17">
        <v>0</v>
      </c>
      <c r="Q432" s="17">
        <v>0.88481299999999996</v>
      </c>
      <c r="R432" s="17">
        <v>3.2238999999999997E-2</v>
      </c>
      <c r="S432" s="17">
        <v>5.3933000000000002E-2</v>
      </c>
      <c r="T432" s="17">
        <v>2.1694000000000001E-2</v>
      </c>
      <c r="U432" s="17">
        <v>0.40223900000000001</v>
      </c>
      <c r="V432" s="17">
        <v>482.7</v>
      </c>
      <c r="W432" s="17">
        <v>2.4390000000000002E-3</v>
      </c>
      <c r="X432" s="17">
        <v>1841</v>
      </c>
      <c r="Y432" s="17">
        <v>0</v>
      </c>
      <c r="Z432" s="17">
        <v>0</v>
      </c>
      <c r="AA432" s="17">
        <v>0.61882899999999996</v>
      </c>
      <c r="AB432" s="17">
        <v>0.97043999999999997</v>
      </c>
      <c r="AC432" s="17">
        <v>5.3291900000000003E-2</v>
      </c>
      <c r="AD432" s="17">
        <v>0.25</v>
      </c>
      <c r="AE432" s="17">
        <v>2007.1</v>
      </c>
    </row>
    <row r="433" spans="1:31">
      <c r="A433" s="17">
        <v>420</v>
      </c>
      <c r="B433" s="19">
        <v>0.45995370370370375</v>
      </c>
      <c r="C433" s="17">
        <v>34.4</v>
      </c>
      <c r="D433" s="17">
        <v>105.7</v>
      </c>
      <c r="E433" s="17">
        <v>5.7015000000000003E-2</v>
      </c>
      <c r="F433" s="17">
        <v>2.7589999999999999</v>
      </c>
      <c r="G433" s="17">
        <v>0.78276299999999999</v>
      </c>
      <c r="H433" s="17">
        <v>3.6457999999999997E-2</v>
      </c>
      <c r="I433" s="17">
        <v>5.3121000000000002E-2</v>
      </c>
      <c r="J433" s="17">
        <v>1.6663000000000001E-2</v>
      </c>
      <c r="K433" s="17">
        <v>0.31367699999999998</v>
      </c>
      <c r="L433" s="17">
        <v>384.4</v>
      </c>
      <c r="M433" s="17">
        <v>2.4390000000000002E-3</v>
      </c>
      <c r="N433" s="17">
        <v>1454</v>
      </c>
      <c r="O433" s="17">
        <v>0</v>
      </c>
      <c r="P433" s="17">
        <v>0</v>
      </c>
      <c r="Q433" s="17">
        <v>0.92485899999999999</v>
      </c>
      <c r="R433" s="17">
        <v>2.9569000000000002E-2</v>
      </c>
      <c r="S433" s="17">
        <v>5.0180000000000002E-2</v>
      </c>
      <c r="T433" s="17">
        <v>2.061E-2</v>
      </c>
      <c r="U433" s="17">
        <v>0.41072799999999998</v>
      </c>
      <c r="V433" s="17">
        <v>495.9</v>
      </c>
      <c r="W433" s="17">
        <v>2.4390000000000002E-3</v>
      </c>
      <c r="X433" s="17">
        <v>1765</v>
      </c>
      <c r="Y433" s="17">
        <v>0</v>
      </c>
      <c r="Z433" s="17">
        <v>0</v>
      </c>
      <c r="AA433" s="17">
        <v>0.63188900000000003</v>
      </c>
      <c r="AB433" s="17">
        <v>0.26233600000000001</v>
      </c>
      <c r="AC433" s="17">
        <v>3.4976199999999999E-2</v>
      </c>
      <c r="AD433" s="17">
        <v>0.25</v>
      </c>
      <c r="AE433" s="17">
        <v>2160.6</v>
      </c>
    </row>
    <row r="434" spans="1:31">
      <c r="A434" s="17">
        <v>421</v>
      </c>
      <c r="B434" s="19">
        <v>0.46001157407407406</v>
      </c>
      <c r="C434" s="17">
        <v>32.200000000000003</v>
      </c>
      <c r="D434" s="17">
        <v>117.4</v>
      </c>
      <c r="E434" s="17">
        <v>4.8776E-2</v>
      </c>
      <c r="F434" s="17">
        <v>2.36</v>
      </c>
      <c r="G434" s="17">
        <v>0.74445600000000001</v>
      </c>
      <c r="H434" s="17">
        <v>3.7071E-2</v>
      </c>
      <c r="I434" s="17">
        <v>5.1360999999999997E-2</v>
      </c>
      <c r="J434" s="17">
        <v>1.4290000000000001E-2</v>
      </c>
      <c r="K434" s="17">
        <v>0.27823399999999998</v>
      </c>
      <c r="L434" s="17">
        <v>402.6</v>
      </c>
      <c r="M434" s="17">
        <v>0.24926899999999999</v>
      </c>
      <c r="N434" s="17">
        <v>2991</v>
      </c>
      <c r="O434" s="17">
        <v>0</v>
      </c>
      <c r="P434" s="17">
        <v>0</v>
      </c>
      <c r="Q434" s="17">
        <v>0.89092499999999997</v>
      </c>
      <c r="R434" s="17">
        <v>3.3918999999999998E-2</v>
      </c>
      <c r="S434" s="17">
        <v>5.7742000000000002E-2</v>
      </c>
      <c r="T434" s="17">
        <v>2.3823E-2</v>
      </c>
      <c r="U434" s="17">
        <v>0.41257700000000003</v>
      </c>
      <c r="V434" s="17">
        <v>543.5</v>
      </c>
      <c r="W434" s="17">
        <v>1.5211000000000001E-2</v>
      </c>
      <c r="X434" s="17">
        <v>3756</v>
      </c>
      <c r="Y434" s="17">
        <v>0</v>
      </c>
      <c r="Z434" s="17">
        <v>0</v>
      </c>
      <c r="AA434" s="17">
        <v>0.63473400000000002</v>
      </c>
      <c r="AB434" s="17">
        <v>0.45965600000000001</v>
      </c>
      <c r="AC434" s="17">
        <v>4.4869600000000003E-2</v>
      </c>
      <c r="AD434" s="17">
        <v>0.25</v>
      </c>
      <c r="AE434" s="17">
        <v>2063.1</v>
      </c>
    </row>
    <row r="435" spans="1:31">
      <c r="A435" s="17">
        <v>422</v>
      </c>
      <c r="B435" s="19">
        <v>0.46006944444444442</v>
      </c>
      <c r="C435" s="17">
        <v>32.1</v>
      </c>
      <c r="D435" s="17">
        <v>134.4</v>
      </c>
      <c r="E435" s="17">
        <v>5.8939999999999999E-2</v>
      </c>
      <c r="F435" s="17">
        <v>2.8519999999999999</v>
      </c>
      <c r="G435" s="17">
        <v>0.79630100000000004</v>
      </c>
      <c r="H435" s="17">
        <v>3.7717000000000001E-2</v>
      </c>
      <c r="I435" s="17">
        <v>5.3607000000000002E-2</v>
      </c>
      <c r="J435" s="17">
        <v>1.5890999999999999E-2</v>
      </c>
      <c r="K435" s="17">
        <v>0.29642499999999999</v>
      </c>
      <c r="L435" s="17">
        <v>435.1</v>
      </c>
      <c r="M435" s="17">
        <v>2.4390000000000002E-3</v>
      </c>
      <c r="N435" s="17">
        <v>2357</v>
      </c>
      <c r="O435" s="17">
        <v>0</v>
      </c>
      <c r="P435" s="17">
        <v>0</v>
      </c>
      <c r="Q435" s="17">
        <v>0.91026300000000004</v>
      </c>
      <c r="R435" s="17">
        <v>3.3222000000000002E-2</v>
      </c>
      <c r="S435" s="17">
        <v>5.5208E-2</v>
      </c>
      <c r="T435" s="17">
        <v>2.1985999999999999E-2</v>
      </c>
      <c r="U435" s="17">
        <v>0.39824100000000001</v>
      </c>
      <c r="V435" s="17">
        <v>453.3</v>
      </c>
      <c r="W435" s="17">
        <v>2.4390000000000002E-3</v>
      </c>
      <c r="X435" s="17">
        <v>1287</v>
      </c>
      <c r="Y435" s="17">
        <v>0</v>
      </c>
      <c r="Z435" s="17">
        <v>0</v>
      </c>
      <c r="AA435" s="17">
        <v>0.61267799999999994</v>
      </c>
      <c r="AB435" s="17">
        <v>0.45339600000000002</v>
      </c>
      <c r="AC435" s="17">
        <v>4.3190399999999997E-2</v>
      </c>
      <c r="AD435" s="17">
        <v>0.25</v>
      </c>
      <c r="AE435" s="17">
        <v>1908.9</v>
      </c>
    </row>
    <row r="436" spans="1:31">
      <c r="A436" s="17">
        <v>423</v>
      </c>
      <c r="B436" s="19">
        <v>0.46012731481481484</v>
      </c>
      <c r="C436" s="17">
        <v>31.3</v>
      </c>
      <c r="D436" s="17">
        <v>138.9</v>
      </c>
      <c r="E436" s="17">
        <v>3.6686999999999997E-2</v>
      </c>
      <c r="F436" s="17">
        <v>1.7749999999999999</v>
      </c>
      <c r="G436" s="17">
        <v>0.83795200000000003</v>
      </c>
      <c r="H436" s="17">
        <v>3.5102000000000001E-2</v>
      </c>
      <c r="I436" s="17">
        <v>5.0138000000000002E-2</v>
      </c>
      <c r="J436" s="17">
        <v>1.5036000000000001E-2</v>
      </c>
      <c r="K436" s="17">
        <v>0.29988399999999998</v>
      </c>
      <c r="L436" s="17">
        <v>461.4</v>
      </c>
      <c r="M436" s="17">
        <v>0.105765</v>
      </c>
      <c r="N436" s="17">
        <v>5261</v>
      </c>
      <c r="O436" s="17">
        <v>0</v>
      </c>
      <c r="P436" s="17">
        <v>0</v>
      </c>
      <c r="Q436" s="17">
        <v>0.87059500000000001</v>
      </c>
      <c r="R436" s="17">
        <v>3.1299E-2</v>
      </c>
      <c r="S436" s="17">
        <v>5.0042000000000003E-2</v>
      </c>
      <c r="T436" s="17">
        <v>1.8744E-2</v>
      </c>
      <c r="U436" s="17">
        <v>0.374556</v>
      </c>
      <c r="V436" s="17">
        <v>495.9</v>
      </c>
      <c r="W436" s="17">
        <v>0.134323</v>
      </c>
      <c r="X436" s="17">
        <v>1437</v>
      </c>
      <c r="Y436" s="17">
        <v>0</v>
      </c>
      <c r="Z436" s="17">
        <v>0</v>
      </c>
      <c r="AA436" s="17">
        <v>0.57623999999999997</v>
      </c>
      <c r="AB436" s="17">
        <v>0.66988599999999998</v>
      </c>
      <c r="AC436" s="17">
        <v>4.3854799999999999E-2</v>
      </c>
      <c r="AD436" s="17">
        <v>0.25</v>
      </c>
      <c r="AE436" s="17">
        <v>1800</v>
      </c>
    </row>
    <row r="437" spans="1:31">
      <c r="A437" s="17">
        <v>424</v>
      </c>
      <c r="B437" s="19">
        <v>0.4601851851851852</v>
      </c>
      <c r="C437" s="17">
        <v>30.1</v>
      </c>
      <c r="D437" s="17">
        <v>143.30000000000001</v>
      </c>
      <c r="E437" s="17">
        <v>4.8496999999999998E-2</v>
      </c>
      <c r="F437" s="17">
        <v>2.347</v>
      </c>
      <c r="G437" s="17">
        <v>0.78364100000000003</v>
      </c>
      <c r="H437" s="17">
        <v>2.9753999999999999E-2</v>
      </c>
      <c r="I437" s="17">
        <v>4.0710999999999997E-2</v>
      </c>
      <c r="J437" s="17">
        <v>1.0956E-2</v>
      </c>
      <c r="K437" s="17">
        <v>0.26912700000000001</v>
      </c>
      <c r="L437" s="17">
        <v>333.7</v>
      </c>
      <c r="M437" s="17">
        <v>2.4390000000000002E-3</v>
      </c>
      <c r="N437" s="17">
        <v>2243</v>
      </c>
      <c r="O437" s="17">
        <v>0</v>
      </c>
      <c r="P437" s="17">
        <v>0</v>
      </c>
      <c r="Q437" s="17">
        <v>0.85966600000000004</v>
      </c>
      <c r="R437" s="17">
        <v>2.9177999999999999E-2</v>
      </c>
      <c r="S437" s="17">
        <v>4.5615999999999997E-2</v>
      </c>
      <c r="T437" s="17">
        <v>1.6438999999999999E-2</v>
      </c>
      <c r="U437" s="17">
        <v>0.36036800000000002</v>
      </c>
      <c r="V437" s="17">
        <v>458.3</v>
      </c>
      <c r="W437" s="17">
        <v>2.4390000000000002E-3</v>
      </c>
      <c r="X437" s="17">
        <v>0</v>
      </c>
      <c r="Y437" s="17">
        <v>0</v>
      </c>
      <c r="Z437" s="17">
        <v>0</v>
      </c>
      <c r="AA437" s="17">
        <v>0.55441300000000004</v>
      </c>
      <c r="AB437" s="17">
        <v>0.39244400000000002</v>
      </c>
      <c r="AC437" s="17">
        <v>3.5628800000000002E-2</v>
      </c>
      <c r="AD437" s="17">
        <v>0.25</v>
      </c>
      <c r="AE437" s="17">
        <v>2488.9</v>
      </c>
    </row>
    <row r="438" spans="1:31">
      <c r="A438" s="17">
        <v>425</v>
      </c>
      <c r="B438" s="19">
        <v>0.46023148148148146</v>
      </c>
      <c r="C438" s="17">
        <v>28.4</v>
      </c>
      <c r="D438" s="17">
        <v>155.9</v>
      </c>
      <c r="E438" s="17">
        <v>3.0061999999999998E-2</v>
      </c>
      <c r="F438" s="17">
        <v>1.4550000000000001</v>
      </c>
      <c r="G438" s="17">
        <v>0.704596</v>
      </c>
      <c r="H438" s="17">
        <v>3.3439000000000003E-2</v>
      </c>
      <c r="I438" s="17">
        <v>4.4656000000000001E-2</v>
      </c>
      <c r="J438" s="17">
        <v>1.1217E-2</v>
      </c>
      <c r="K438" s="17">
        <v>0.25118200000000002</v>
      </c>
      <c r="L438" s="17">
        <v>368.1</v>
      </c>
      <c r="M438" s="17">
        <v>2.4390000000000002E-3</v>
      </c>
      <c r="N438" s="17">
        <v>7902</v>
      </c>
      <c r="O438" s="17">
        <v>0</v>
      </c>
      <c r="P438" s="17">
        <v>0</v>
      </c>
      <c r="Q438" s="17">
        <v>0.89342699999999997</v>
      </c>
      <c r="R438" s="17">
        <v>3.1595999999999999E-2</v>
      </c>
      <c r="S438" s="17">
        <v>5.466E-2</v>
      </c>
      <c r="T438" s="17">
        <v>2.3064000000000001E-2</v>
      </c>
      <c r="U438" s="17">
        <v>0.42194900000000002</v>
      </c>
      <c r="V438" s="17">
        <v>445.2</v>
      </c>
      <c r="W438" s="17">
        <v>2.4390000000000002E-3</v>
      </c>
      <c r="X438" s="17">
        <v>727</v>
      </c>
      <c r="Y438" s="17">
        <v>0</v>
      </c>
      <c r="Z438" s="17">
        <v>0</v>
      </c>
      <c r="AA438" s="17">
        <v>0.64915199999999995</v>
      </c>
      <c r="AB438" s="17">
        <v>0.73190100000000002</v>
      </c>
      <c r="AC438" s="17">
        <v>4.84763E-2</v>
      </c>
      <c r="AD438" s="17">
        <v>0.25</v>
      </c>
      <c r="AE438" s="17">
        <v>2256.1</v>
      </c>
    </row>
    <row r="439" spans="1:31">
      <c r="A439" s="17">
        <v>426</v>
      </c>
      <c r="B439" s="19">
        <v>0.46028935185185182</v>
      </c>
      <c r="C439" s="17">
        <v>28.2</v>
      </c>
      <c r="D439" s="17">
        <v>161.30000000000001</v>
      </c>
      <c r="E439" s="17">
        <v>5.6765000000000003E-2</v>
      </c>
      <c r="F439" s="17">
        <v>2.7469999999999999</v>
      </c>
      <c r="G439" s="17">
        <v>0.66044099999999994</v>
      </c>
      <c r="H439" s="17">
        <v>2.8358000000000001E-2</v>
      </c>
      <c r="I439" s="17">
        <v>3.8438E-2</v>
      </c>
      <c r="J439" s="17">
        <v>1.0081E-2</v>
      </c>
      <c r="K439" s="17">
        <v>0.26225900000000002</v>
      </c>
      <c r="L439" s="17">
        <v>389.4</v>
      </c>
      <c r="M439" s="17">
        <v>0.31427899999999998</v>
      </c>
      <c r="N439" s="17">
        <v>2614</v>
      </c>
      <c r="O439" s="17">
        <v>0</v>
      </c>
      <c r="P439" s="17">
        <v>0</v>
      </c>
      <c r="Q439" s="17">
        <v>0.86236599999999997</v>
      </c>
      <c r="R439" s="17">
        <v>2.7823000000000001E-2</v>
      </c>
      <c r="S439" s="17">
        <v>4.5471999999999999E-2</v>
      </c>
      <c r="T439" s="17">
        <v>1.7649000000000001E-2</v>
      </c>
      <c r="U439" s="17">
        <v>0.38812799999999997</v>
      </c>
      <c r="V439" s="17">
        <v>495.9</v>
      </c>
      <c r="W439" s="17">
        <v>2.4390000000000002E-3</v>
      </c>
      <c r="X439" s="17">
        <v>2202</v>
      </c>
      <c r="Y439" s="17">
        <v>0</v>
      </c>
      <c r="Z439" s="17">
        <v>0</v>
      </c>
      <c r="AA439" s="17">
        <v>0.59711999999999998</v>
      </c>
      <c r="AB439" s="17">
        <v>0.49707600000000002</v>
      </c>
      <c r="AC439" s="17">
        <v>3.6595700000000002E-2</v>
      </c>
      <c r="AD439" s="17">
        <v>0.25</v>
      </c>
      <c r="AE439" s="17">
        <v>2132.8000000000002</v>
      </c>
    </row>
    <row r="440" spans="1:31">
      <c r="A440" s="17">
        <v>427</v>
      </c>
      <c r="B440" s="19">
        <v>0.46034722222222224</v>
      </c>
      <c r="C440" s="17">
        <v>27.1</v>
      </c>
      <c r="D440" s="17">
        <v>184.6</v>
      </c>
      <c r="E440" s="17">
        <v>7.0299E-2</v>
      </c>
      <c r="F440" s="17">
        <v>3.4020000000000001</v>
      </c>
      <c r="G440" s="17">
        <v>0.62559100000000001</v>
      </c>
      <c r="H440" s="17">
        <v>3.0084E-2</v>
      </c>
      <c r="I440" s="17">
        <v>4.0056000000000001E-2</v>
      </c>
      <c r="J440" s="17">
        <v>9.972E-3</v>
      </c>
      <c r="K440" s="17">
        <v>0.24895999999999999</v>
      </c>
      <c r="L440" s="17">
        <v>371.2</v>
      </c>
      <c r="M440" s="17">
        <v>2.4390000000000002E-3</v>
      </c>
      <c r="N440" s="17">
        <v>1384</v>
      </c>
      <c r="O440" s="17">
        <v>0</v>
      </c>
      <c r="P440" s="17">
        <v>0</v>
      </c>
      <c r="Q440" s="17">
        <v>0.87297899999999995</v>
      </c>
      <c r="R440" s="17">
        <v>3.1217999999999999E-2</v>
      </c>
      <c r="S440" s="17">
        <v>4.7884999999999997E-2</v>
      </c>
      <c r="T440" s="17">
        <v>1.6667000000000001E-2</v>
      </c>
      <c r="U440" s="17">
        <v>0.34806700000000002</v>
      </c>
      <c r="V440" s="17">
        <v>427</v>
      </c>
      <c r="W440" s="17">
        <v>2.4390000000000002E-3</v>
      </c>
      <c r="X440" s="17">
        <v>834</v>
      </c>
      <c r="Y440" s="17">
        <v>0</v>
      </c>
      <c r="Z440" s="17">
        <v>0</v>
      </c>
      <c r="AA440" s="17">
        <v>0.53548700000000005</v>
      </c>
      <c r="AB440" s="17">
        <v>0.36341800000000002</v>
      </c>
      <c r="AC440" s="17">
        <v>3.7274799999999997E-2</v>
      </c>
      <c r="AD440" s="17">
        <v>0.25</v>
      </c>
      <c r="AE440" s="17">
        <v>2237.1999999999998</v>
      </c>
    </row>
    <row r="441" spans="1:31">
      <c r="A441" s="17">
        <v>428</v>
      </c>
      <c r="B441" s="19">
        <v>0.4604050925925926</v>
      </c>
      <c r="C441" s="17">
        <v>26.2</v>
      </c>
      <c r="D441" s="17">
        <v>174.7</v>
      </c>
      <c r="E441" s="17">
        <v>7.3094999999999993E-2</v>
      </c>
      <c r="F441" s="17">
        <v>3.5369999999999999</v>
      </c>
      <c r="G441" s="17">
        <v>0.69365500000000002</v>
      </c>
      <c r="H441" s="17">
        <v>2.8944000000000001E-2</v>
      </c>
      <c r="I441" s="17">
        <v>4.1120999999999998E-2</v>
      </c>
      <c r="J441" s="17">
        <v>1.2177E-2</v>
      </c>
      <c r="K441" s="17">
        <v>0.296126</v>
      </c>
      <c r="L441" s="17">
        <v>413.8</v>
      </c>
      <c r="M441" s="17">
        <v>2.4390000000000002E-3</v>
      </c>
      <c r="N441" s="17">
        <v>1054</v>
      </c>
      <c r="O441" s="17">
        <v>0</v>
      </c>
      <c r="P441" s="17">
        <v>0</v>
      </c>
      <c r="Q441" s="17">
        <v>0.76961100000000005</v>
      </c>
      <c r="R441" s="17">
        <v>2.8223999999999999E-2</v>
      </c>
      <c r="S441" s="17">
        <v>4.1411000000000003E-2</v>
      </c>
      <c r="T441" s="17">
        <v>1.3187000000000001E-2</v>
      </c>
      <c r="U441" s="17">
        <v>0.31845200000000001</v>
      </c>
      <c r="V441" s="17">
        <v>423.9</v>
      </c>
      <c r="W441" s="17">
        <v>5.6541000000000001E-2</v>
      </c>
      <c r="X441" s="17">
        <v>661</v>
      </c>
      <c r="Y441" s="17">
        <v>0</v>
      </c>
      <c r="Z441" s="17">
        <v>0</v>
      </c>
      <c r="AA441" s="17">
        <v>0.489927</v>
      </c>
      <c r="AB441" s="17">
        <v>0.31436799999999998</v>
      </c>
      <c r="AC441" s="17">
        <v>3.2369299999999997E-2</v>
      </c>
      <c r="AD441" s="17">
        <v>0.25</v>
      </c>
      <c r="AE441" s="17">
        <v>2007.1</v>
      </c>
    </row>
    <row r="442" spans="1:31">
      <c r="A442" s="17">
        <v>429</v>
      </c>
      <c r="B442" s="19">
        <v>0.46046296296296302</v>
      </c>
      <c r="C442" s="17">
        <v>24.8</v>
      </c>
      <c r="D442" s="17">
        <v>197.1</v>
      </c>
      <c r="E442" s="17">
        <v>4.1826000000000002E-2</v>
      </c>
      <c r="F442" s="17">
        <v>2.024</v>
      </c>
      <c r="G442" s="17">
        <v>0.52391699999999997</v>
      </c>
      <c r="H442" s="17">
        <v>3.2300000000000002E-2</v>
      </c>
      <c r="I442" s="17">
        <v>4.1367000000000001E-2</v>
      </c>
      <c r="J442" s="17">
        <v>9.0659999999999994E-3</v>
      </c>
      <c r="K442" s="17">
        <v>0.219171</v>
      </c>
      <c r="L442" s="17">
        <v>392.5</v>
      </c>
      <c r="M442" s="17">
        <v>2.4390000000000002E-3</v>
      </c>
      <c r="N442" s="17">
        <v>4140</v>
      </c>
      <c r="O442" s="17">
        <v>0</v>
      </c>
      <c r="P442" s="17">
        <v>0</v>
      </c>
      <c r="Q442" s="17">
        <v>0.85653299999999999</v>
      </c>
      <c r="R442" s="17">
        <v>2.8933E-2</v>
      </c>
      <c r="S442" s="17">
        <v>4.3962000000000001E-2</v>
      </c>
      <c r="T442" s="17">
        <v>1.5029000000000001E-2</v>
      </c>
      <c r="U442" s="17">
        <v>0.34186800000000001</v>
      </c>
      <c r="V442" s="17">
        <v>445.2</v>
      </c>
      <c r="W442" s="17">
        <v>2.4390000000000002E-3</v>
      </c>
      <c r="X442" s="17">
        <v>1218</v>
      </c>
      <c r="Y442" s="17">
        <v>0</v>
      </c>
      <c r="Z442" s="17">
        <v>0</v>
      </c>
      <c r="AA442" s="17">
        <v>0.52595000000000003</v>
      </c>
      <c r="AB442" s="17">
        <v>0.65850799999999998</v>
      </c>
      <c r="AC442" s="17">
        <v>3.8829299999999997E-2</v>
      </c>
      <c r="AD442" s="17">
        <v>0.25</v>
      </c>
      <c r="AE442" s="17">
        <v>2115.9</v>
      </c>
    </row>
    <row r="443" spans="1:31">
      <c r="A443" s="17">
        <v>430</v>
      </c>
      <c r="B443" s="19">
        <v>0.46052083333333332</v>
      </c>
      <c r="C443" s="17">
        <v>24.6</v>
      </c>
      <c r="D443" s="17">
        <v>199.8</v>
      </c>
      <c r="E443" s="17">
        <v>5.4093000000000002E-2</v>
      </c>
      <c r="F443" s="17">
        <v>2.6179999999999999</v>
      </c>
      <c r="G443" s="17">
        <v>0.67471300000000001</v>
      </c>
      <c r="H443" s="17">
        <v>2.4136999999999999E-2</v>
      </c>
      <c r="I443" s="17">
        <v>3.3763000000000001E-2</v>
      </c>
      <c r="J443" s="17">
        <v>9.6259999999999991E-3</v>
      </c>
      <c r="K443" s="17">
        <v>0.28510999999999997</v>
      </c>
      <c r="L443" s="17">
        <v>230.4</v>
      </c>
      <c r="M443" s="17">
        <v>2.4390000000000002E-3</v>
      </c>
      <c r="N443" s="17">
        <v>772</v>
      </c>
      <c r="O443" s="17">
        <v>0</v>
      </c>
      <c r="P443" s="17">
        <v>0</v>
      </c>
      <c r="Q443" s="17">
        <v>0.63875099999999996</v>
      </c>
      <c r="R443" s="17">
        <v>2.3441E-2</v>
      </c>
      <c r="S443" s="17">
        <v>3.3878999999999999E-2</v>
      </c>
      <c r="T443" s="17">
        <v>1.0437999999999999E-2</v>
      </c>
      <c r="U443" s="17">
        <v>0.308091</v>
      </c>
      <c r="V443" s="17">
        <v>432</v>
      </c>
      <c r="W443" s="17">
        <v>2.4390000000000002E-3</v>
      </c>
      <c r="X443" s="17">
        <v>6004</v>
      </c>
      <c r="Y443" s="17">
        <v>0</v>
      </c>
      <c r="Z443" s="17">
        <v>0</v>
      </c>
      <c r="AA443" s="17">
        <v>0.47398699999999999</v>
      </c>
      <c r="AB443" s="17">
        <v>0.17621500000000001</v>
      </c>
      <c r="AC443" s="17">
        <v>2.5280299999999999E-2</v>
      </c>
      <c r="AD443" s="17">
        <v>0.25</v>
      </c>
      <c r="AE443" s="17">
        <v>3605.2</v>
      </c>
    </row>
    <row r="444" spans="1:31">
      <c r="A444" s="17">
        <v>431</v>
      </c>
      <c r="B444" s="19">
        <v>0.46057870370370368</v>
      </c>
      <c r="C444" s="17">
        <v>22.9</v>
      </c>
      <c r="D444" s="17">
        <v>218.6</v>
      </c>
      <c r="E444" s="17">
        <v>4.5841E-2</v>
      </c>
      <c r="F444" s="17">
        <v>2.218</v>
      </c>
      <c r="G444" s="17">
        <v>0.449102</v>
      </c>
      <c r="H444" s="17">
        <v>2.6165000000000001E-2</v>
      </c>
      <c r="I444" s="17">
        <v>3.4504E-2</v>
      </c>
      <c r="J444" s="17">
        <v>8.3389999999999992E-3</v>
      </c>
      <c r="K444" s="17">
        <v>0.241679</v>
      </c>
      <c r="L444" s="17">
        <v>448.3</v>
      </c>
      <c r="M444" s="17">
        <v>2.4390000000000002E-3</v>
      </c>
      <c r="N444" s="17">
        <v>3557</v>
      </c>
      <c r="O444" s="17">
        <v>0</v>
      </c>
      <c r="P444" s="17">
        <v>0</v>
      </c>
      <c r="Q444" s="17">
        <v>0.80226699999999995</v>
      </c>
      <c r="R444" s="17">
        <v>2.7813999999999998E-2</v>
      </c>
      <c r="S444" s="17">
        <v>4.0486000000000001E-2</v>
      </c>
      <c r="T444" s="17">
        <v>1.2671999999999999E-2</v>
      </c>
      <c r="U444" s="17">
        <v>0.313002</v>
      </c>
      <c r="V444" s="17">
        <v>418.8</v>
      </c>
      <c r="W444" s="17">
        <v>2.4390000000000002E-3</v>
      </c>
      <c r="X444" s="17">
        <v>1586</v>
      </c>
      <c r="Y444" s="17">
        <v>0</v>
      </c>
      <c r="Z444" s="17">
        <v>0</v>
      </c>
      <c r="AA444" s="17">
        <v>0.481541</v>
      </c>
      <c r="AB444" s="17">
        <v>0.67723999999999995</v>
      </c>
      <c r="AC444" s="17">
        <v>3.6396400000000002E-2</v>
      </c>
      <c r="AD444" s="17">
        <v>0.25</v>
      </c>
      <c r="AE444" s="17">
        <v>1852.8</v>
      </c>
    </row>
    <row r="445" spans="1:31">
      <c r="A445" s="17">
        <v>432</v>
      </c>
      <c r="B445" s="19">
        <v>0.46062500000000001</v>
      </c>
      <c r="C445" s="17">
        <v>21.9</v>
      </c>
      <c r="D445" s="17">
        <v>235.6</v>
      </c>
      <c r="E445" s="17">
        <v>4.0943E-2</v>
      </c>
      <c r="F445" s="17">
        <v>1.9810000000000001</v>
      </c>
      <c r="G445" s="17">
        <v>0.51207199999999997</v>
      </c>
      <c r="H445" s="17">
        <v>2.6164E-2</v>
      </c>
      <c r="I445" s="17">
        <v>3.2114999999999998E-2</v>
      </c>
      <c r="J445" s="17">
        <v>5.9509999999999997E-3</v>
      </c>
      <c r="K445" s="17">
        <v>0.18529499999999999</v>
      </c>
      <c r="L445" s="17">
        <v>358.1</v>
      </c>
      <c r="M445" s="17">
        <v>0.51002199999999998</v>
      </c>
      <c r="N445" s="17">
        <v>3799</v>
      </c>
      <c r="O445" s="17">
        <v>0</v>
      </c>
      <c r="P445" s="17">
        <v>0</v>
      </c>
      <c r="Q445" s="17">
        <v>0.73185999999999996</v>
      </c>
      <c r="R445" s="17">
        <v>2.2388000000000002E-2</v>
      </c>
      <c r="S445" s="17">
        <v>3.2305E-2</v>
      </c>
      <c r="T445" s="17">
        <v>9.9170000000000005E-3</v>
      </c>
      <c r="U445" s="17">
        <v>0.30698199999999998</v>
      </c>
      <c r="V445" s="17">
        <v>432</v>
      </c>
      <c r="W445" s="17">
        <v>2.4390000000000002E-3</v>
      </c>
      <c r="X445" s="17">
        <v>1267</v>
      </c>
      <c r="Y445" s="17">
        <v>0</v>
      </c>
      <c r="Z445" s="17">
        <v>0</v>
      </c>
      <c r="AA445" s="17">
        <v>0.47227999999999998</v>
      </c>
      <c r="AB445" s="17">
        <v>0.65863799999999995</v>
      </c>
      <c r="AC445" s="17">
        <v>2.89196E-2</v>
      </c>
      <c r="AD445" s="17">
        <v>0.25</v>
      </c>
      <c r="AE445" s="17">
        <v>2319.4</v>
      </c>
    </row>
    <row r="446" spans="1:31">
      <c r="A446" s="17">
        <v>433</v>
      </c>
      <c r="B446" s="19">
        <v>0.46068287037037042</v>
      </c>
      <c r="C446" s="17">
        <v>20.8</v>
      </c>
      <c r="D446" s="17">
        <v>249.9</v>
      </c>
      <c r="E446" s="17">
        <v>4.8309999999999999E-2</v>
      </c>
      <c r="F446" s="17">
        <v>2.3380000000000001</v>
      </c>
      <c r="G446" s="17">
        <v>0.39833400000000002</v>
      </c>
      <c r="H446" s="17">
        <v>1.9122E-2</v>
      </c>
      <c r="I446" s="17">
        <v>2.6682000000000001E-2</v>
      </c>
      <c r="J446" s="17">
        <v>7.561E-3</v>
      </c>
      <c r="K446" s="17">
        <v>0.28335199999999999</v>
      </c>
      <c r="L446" s="17">
        <v>517.1</v>
      </c>
      <c r="M446" s="17">
        <v>0.59756100000000001</v>
      </c>
      <c r="N446" s="17">
        <v>3057</v>
      </c>
      <c r="O446" s="17">
        <v>0</v>
      </c>
      <c r="P446" s="17">
        <v>0</v>
      </c>
      <c r="Q446" s="17">
        <v>0.68636799999999998</v>
      </c>
      <c r="R446" s="17">
        <v>2.4361000000000001E-2</v>
      </c>
      <c r="S446" s="17">
        <v>3.3493000000000002E-2</v>
      </c>
      <c r="T446" s="17">
        <v>9.1319999999999995E-3</v>
      </c>
      <c r="U446" s="17">
        <v>0.27266699999999999</v>
      </c>
      <c r="V446" s="17">
        <v>299.3</v>
      </c>
      <c r="W446" s="17">
        <v>2.4390000000000002E-3</v>
      </c>
      <c r="X446" s="17">
        <v>1751</v>
      </c>
      <c r="Y446" s="17">
        <v>0</v>
      </c>
      <c r="Z446" s="17">
        <v>0</v>
      </c>
      <c r="AA446" s="17">
        <v>0.41948800000000003</v>
      </c>
      <c r="AB446" s="17">
        <v>0.70400600000000002</v>
      </c>
      <c r="AC446" s="17">
        <v>3.0790000000000001E-2</v>
      </c>
      <c r="AD446" s="17">
        <v>0.25</v>
      </c>
      <c r="AE446" s="17">
        <v>1606</v>
      </c>
    </row>
    <row r="447" spans="1:31">
      <c r="A447" s="17">
        <v>434</v>
      </c>
      <c r="B447" s="19">
        <v>0.46074074074074073</v>
      </c>
      <c r="C447" s="17">
        <v>20.2</v>
      </c>
      <c r="D447" s="17">
        <v>262.5</v>
      </c>
      <c r="E447" s="17">
        <v>4.9619999999999997E-2</v>
      </c>
      <c r="F447" s="17">
        <v>2.4009999999999998</v>
      </c>
      <c r="G447" s="17">
        <v>0.34744999999999998</v>
      </c>
      <c r="H447" s="17">
        <v>2.0500000000000001E-2</v>
      </c>
      <c r="I447" s="17">
        <v>2.6245000000000001E-2</v>
      </c>
      <c r="J447" s="17">
        <v>5.7450000000000001E-3</v>
      </c>
      <c r="K447" s="17">
        <v>0.218891</v>
      </c>
      <c r="L447" s="17">
        <v>548.5</v>
      </c>
      <c r="M447" s="17">
        <v>0.59756100000000001</v>
      </c>
      <c r="N447" s="17">
        <v>3288</v>
      </c>
      <c r="O447" s="17">
        <v>0</v>
      </c>
      <c r="P447" s="17">
        <v>0</v>
      </c>
      <c r="Q447" s="17">
        <v>0.73494800000000005</v>
      </c>
      <c r="R447" s="17">
        <v>2.3865000000000001E-2</v>
      </c>
      <c r="S447" s="17">
        <v>3.3447999999999999E-2</v>
      </c>
      <c r="T447" s="17">
        <v>9.5829999999999995E-3</v>
      </c>
      <c r="U447" s="17">
        <v>0.286493</v>
      </c>
      <c r="V447" s="17">
        <v>392.5</v>
      </c>
      <c r="W447" s="17">
        <v>0.15498799999999999</v>
      </c>
      <c r="X447" s="17">
        <v>24920</v>
      </c>
      <c r="Y447" s="17">
        <v>0</v>
      </c>
      <c r="Z447" s="17">
        <v>0</v>
      </c>
      <c r="AA447" s="17">
        <v>0.44075900000000001</v>
      </c>
      <c r="AB447" s="17">
        <v>0.74021800000000004</v>
      </c>
      <c r="AC447" s="17">
        <v>3.0958400000000001E-2</v>
      </c>
      <c r="AD447" s="17">
        <v>0.25</v>
      </c>
      <c r="AE447" s="17">
        <v>1514.3</v>
      </c>
    </row>
    <row r="448" spans="1:31">
      <c r="A448" s="17">
        <v>435</v>
      </c>
      <c r="B448" s="19">
        <v>0.46079861111111109</v>
      </c>
      <c r="C448" s="17">
        <v>19.3</v>
      </c>
      <c r="D448" s="17">
        <v>278.60000000000002</v>
      </c>
      <c r="E448" s="17">
        <v>7.3052000000000006E-2</v>
      </c>
      <c r="F448" s="17">
        <v>3.5350000000000001</v>
      </c>
      <c r="G448" s="17">
        <v>0.39125900000000002</v>
      </c>
      <c r="H448" s="17">
        <v>1.8178E-2</v>
      </c>
      <c r="I448" s="17">
        <v>2.3363999999999999E-2</v>
      </c>
      <c r="J448" s="17">
        <v>5.1859999999999996E-3</v>
      </c>
      <c r="K448" s="17">
        <v>0.221972</v>
      </c>
      <c r="L448" s="17">
        <v>392.5</v>
      </c>
      <c r="M448" s="17">
        <v>0.22674</v>
      </c>
      <c r="N448" s="17">
        <v>1676</v>
      </c>
      <c r="O448" s="17">
        <v>0</v>
      </c>
      <c r="P448" s="17">
        <v>0</v>
      </c>
      <c r="Q448" s="17">
        <v>0.66519899999999998</v>
      </c>
      <c r="R448" s="17">
        <v>2.0050999999999999E-2</v>
      </c>
      <c r="S448" s="17">
        <v>2.8785000000000002E-2</v>
      </c>
      <c r="T448" s="17">
        <v>8.7349999999999997E-3</v>
      </c>
      <c r="U448" s="17">
        <v>0.30344300000000002</v>
      </c>
      <c r="V448" s="17">
        <v>397.6</v>
      </c>
      <c r="W448" s="17">
        <v>2.4390000000000002E-3</v>
      </c>
      <c r="X448" s="17">
        <v>2586</v>
      </c>
      <c r="Y448" s="17">
        <v>0</v>
      </c>
      <c r="Z448" s="17">
        <v>0</v>
      </c>
      <c r="AA448" s="17">
        <v>0.46683599999999997</v>
      </c>
      <c r="AB448" s="17">
        <v>0.52464900000000003</v>
      </c>
      <c r="AC448" s="17">
        <v>2.46333E-2</v>
      </c>
      <c r="AD448" s="17">
        <v>0.25</v>
      </c>
      <c r="AE448" s="17">
        <v>2115.9</v>
      </c>
    </row>
    <row r="449" spans="1:31">
      <c r="A449" s="17">
        <v>436</v>
      </c>
      <c r="B449" s="19">
        <v>0.46085648148148151</v>
      </c>
      <c r="C449" s="17">
        <v>18.2</v>
      </c>
      <c r="D449" s="17">
        <v>336.8</v>
      </c>
      <c r="E449" s="17">
        <v>1.1294E-2</v>
      </c>
      <c r="F449" s="17">
        <v>0.54700000000000004</v>
      </c>
      <c r="G449" s="17">
        <v>0.40884500000000001</v>
      </c>
      <c r="H449" s="17">
        <v>1.8603999999999999E-2</v>
      </c>
      <c r="I449" s="17">
        <v>2.5023E-2</v>
      </c>
      <c r="J449" s="17">
        <v>6.4190000000000002E-3</v>
      </c>
      <c r="K449" s="17">
        <v>0.256517</v>
      </c>
      <c r="L449" s="17">
        <v>543.5</v>
      </c>
      <c r="M449" s="17">
        <v>0.193304</v>
      </c>
      <c r="N449" s="17">
        <v>21488</v>
      </c>
      <c r="O449" s="17">
        <v>0</v>
      </c>
      <c r="P449" s="17">
        <v>0</v>
      </c>
      <c r="Q449" s="17">
        <v>0.72520099999999998</v>
      </c>
      <c r="R449" s="17">
        <v>2.0285999999999998E-2</v>
      </c>
      <c r="S449" s="17">
        <v>3.0224000000000001E-2</v>
      </c>
      <c r="T449" s="17">
        <v>9.9380000000000007E-3</v>
      </c>
      <c r="U449" s="17">
        <v>0.328822</v>
      </c>
      <c r="V449" s="17">
        <v>458.3</v>
      </c>
      <c r="W449" s="17">
        <v>0.28084199999999998</v>
      </c>
      <c r="X449" s="17">
        <v>2077</v>
      </c>
      <c r="Y449" s="17">
        <v>0</v>
      </c>
      <c r="Z449" s="17">
        <v>0</v>
      </c>
      <c r="AA449" s="17">
        <v>0.50588</v>
      </c>
      <c r="AB449" s="17">
        <v>0.95948299999999997</v>
      </c>
      <c r="AC449" s="17">
        <v>2.98216E-2</v>
      </c>
      <c r="AD449" s="17">
        <v>0.25</v>
      </c>
      <c r="AE449" s="17">
        <v>1528.3</v>
      </c>
    </row>
    <row r="450" spans="1:31">
      <c r="A450" s="17">
        <v>437</v>
      </c>
      <c r="B450" s="19">
        <v>0.46090277777777783</v>
      </c>
      <c r="C450" s="17">
        <v>17.5</v>
      </c>
      <c r="D450" s="17">
        <v>311.8</v>
      </c>
      <c r="E450" s="17">
        <v>5.9277000000000003E-2</v>
      </c>
      <c r="F450" s="17">
        <v>2.8679999999999999</v>
      </c>
      <c r="G450" s="17">
        <v>0.235404</v>
      </c>
      <c r="H450" s="17">
        <v>1.5758999999999999E-2</v>
      </c>
      <c r="I450" s="17">
        <v>1.9646E-2</v>
      </c>
      <c r="J450" s="17">
        <v>3.8869999999999998E-3</v>
      </c>
      <c r="K450" s="17">
        <v>0.19784099999999999</v>
      </c>
      <c r="L450" s="17">
        <v>440.1</v>
      </c>
      <c r="M450" s="17">
        <v>0.59756100000000001</v>
      </c>
      <c r="N450" s="17">
        <v>1949</v>
      </c>
      <c r="O450" s="17">
        <v>0</v>
      </c>
      <c r="P450" s="17">
        <v>0</v>
      </c>
      <c r="Q450" s="17">
        <v>0.60395799999999999</v>
      </c>
      <c r="R450" s="17">
        <v>1.8876E-2</v>
      </c>
      <c r="S450" s="17">
        <v>2.495E-2</v>
      </c>
      <c r="T450" s="17">
        <v>6.0740000000000004E-3</v>
      </c>
      <c r="U450" s="17">
        <v>0.24344299999999999</v>
      </c>
      <c r="V450" s="17">
        <v>418.8</v>
      </c>
      <c r="W450" s="17">
        <v>0.59756100000000001</v>
      </c>
      <c r="X450" s="17">
        <v>1078</v>
      </c>
      <c r="Y450" s="17">
        <v>0</v>
      </c>
      <c r="Z450" s="17">
        <v>0</v>
      </c>
      <c r="AA450" s="17">
        <v>0.374527</v>
      </c>
      <c r="AB450" s="17">
        <v>0.61680000000000001</v>
      </c>
      <c r="AC450" s="17">
        <v>2.2622699999999999E-2</v>
      </c>
      <c r="AD450" s="17">
        <v>0.25</v>
      </c>
      <c r="AE450" s="17">
        <v>1887.1</v>
      </c>
    </row>
    <row r="451" spans="1:31">
      <c r="A451" s="17">
        <v>438</v>
      </c>
      <c r="B451" s="19">
        <v>0.46096064814814813</v>
      </c>
      <c r="C451" s="17">
        <v>15.8</v>
      </c>
      <c r="D451" s="17">
        <v>368.2</v>
      </c>
      <c r="E451" s="17">
        <v>1.9667E-2</v>
      </c>
      <c r="F451" s="17">
        <v>0.95199999999999996</v>
      </c>
      <c r="G451" s="17">
        <v>0.378361</v>
      </c>
      <c r="H451" s="17">
        <v>1.8572000000000002E-2</v>
      </c>
      <c r="I451" s="17">
        <v>2.2832999999999999E-2</v>
      </c>
      <c r="J451" s="17">
        <v>4.261E-3</v>
      </c>
      <c r="K451" s="17">
        <v>0.18662200000000001</v>
      </c>
      <c r="L451" s="17">
        <v>315.5</v>
      </c>
      <c r="M451" s="17">
        <v>2.4390000000000002E-3</v>
      </c>
      <c r="N451" s="17">
        <v>9130</v>
      </c>
      <c r="O451" s="17">
        <v>0</v>
      </c>
      <c r="P451" s="17">
        <v>0</v>
      </c>
      <c r="Q451" s="17">
        <v>0.59729900000000002</v>
      </c>
      <c r="R451" s="17">
        <v>1.9272999999999998E-2</v>
      </c>
      <c r="S451" s="17">
        <v>2.6401000000000001E-2</v>
      </c>
      <c r="T451" s="17">
        <v>7.1279999999999998E-3</v>
      </c>
      <c r="U451" s="17">
        <v>0.26998800000000001</v>
      </c>
      <c r="V451" s="17">
        <v>559.70000000000005</v>
      </c>
      <c r="W451" s="17">
        <v>0.19028900000000001</v>
      </c>
      <c r="X451" s="17">
        <v>2419</v>
      </c>
      <c r="Y451" s="17">
        <v>0</v>
      </c>
      <c r="Z451" s="17">
        <v>0</v>
      </c>
      <c r="AA451" s="17">
        <v>0.41536699999999999</v>
      </c>
      <c r="AB451" s="17">
        <v>0.86459799999999998</v>
      </c>
      <c r="AC451" s="17">
        <v>2.5435599999999999E-2</v>
      </c>
      <c r="AD451" s="17">
        <v>0.25</v>
      </c>
      <c r="AE451" s="17">
        <v>2632.4</v>
      </c>
    </row>
    <row r="452" spans="1:31">
      <c r="A452" s="17">
        <v>439</v>
      </c>
      <c r="B452" s="19">
        <v>0.46101851851851849</v>
      </c>
      <c r="C452" s="17">
        <v>16</v>
      </c>
      <c r="D452" s="17">
        <v>375.4</v>
      </c>
      <c r="E452" s="17">
        <v>0</v>
      </c>
      <c r="F452" s="17">
        <v>0</v>
      </c>
      <c r="G452" s="17">
        <v>0.160662</v>
      </c>
      <c r="H452" s="17">
        <v>1.4374E-2</v>
      </c>
      <c r="I452" s="17">
        <v>1.7850000000000001E-2</v>
      </c>
      <c r="J452" s="17">
        <v>3.4759999999999999E-3</v>
      </c>
      <c r="K452" s="17">
        <v>0.19472300000000001</v>
      </c>
      <c r="L452" s="17">
        <v>204.1</v>
      </c>
      <c r="M452" s="17">
        <v>0.13920199999999999</v>
      </c>
      <c r="N452" s="17">
        <v>0</v>
      </c>
      <c r="O452" s="17">
        <v>0</v>
      </c>
      <c r="P452" s="17">
        <v>0</v>
      </c>
      <c r="Q452" s="17">
        <v>0.42830000000000001</v>
      </c>
      <c r="R452" s="17">
        <v>1.6657000000000002E-2</v>
      </c>
      <c r="S452" s="17">
        <v>2.2286E-2</v>
      </c>
      <c r="T452" s="17">
        <v>5.6290000000000003E-3</v>
      </c>
      <c r="U452" s="17">
        <v>0.25259599999999999</v>
      </c>
      <c r="V452" s="17">
        <v>204.1</v>
      </c>
      <c r="W452" s="17">
        <v>2.4390000000000002E-3</v>
      </c>
      <c r="X452" s="17">
        <v>1553</v>
      </c>
      <c r="Y452" s="17">
        <v>0</v>
      </c>
      <c r="Z452" s="17">
        <v>0</v>
      </c>
    </row>
    <row r="453" spans="1:31">
      <c r="A453" s="17">
        <v>440</v>
      </c>
      <c r="B453" s="19">
        <v>0.46107638888888891</v>
      </c>
      <c r="C453" s="17">
        <v>14</v>
      </c>
      <c r="D453" s="17">
        <v>433.6</v>
      </c>
      <c r="E453" s="17">
        <v>8.3770000000000008E-3</v>
      </c>
      <c r="F453" s="17">
        <v>0.40500000000000003</v>
      </c>
      <c r="G453" s="17">
        <v>0.213784</v>
      </c>
      <c r="H453" s="17">
        <v>1.5211000000000001E-2</v>
      </c>
      <c r="I453" s="17">
        <v>1.9630000000000002E-2</v>
      </c>
      <c r="J453" s="17">
        <v>4.4190000000000002E-3</v>
      </c>
      <c r="K453" s="17">
        <v>0.225107</v>
      </c>
      <c r="L453" s="17">
        <v>440.1</v>
      </c>
      <c r="M453" s="17">
        <v>3.8891000000000002E-2</v>
      </c>
      <c r="N453" s="17">
        <v>33042</v>
      </c>
      <c r="O453" s="17">
        <v>0</v>
      </c>
      <c r="P453" s="17">
        <v>0</v>
      </c>
      <c r="Q453" s="17">
        <v>0.42590499999999998</v>
      </c>
      <c r="R453" s="17">
        <v>1.3532000000000001E-2</v>
      </c>
      <c r="S453" s="17">
        <v>2.1455999999999999E-2</v>
      </c>
      <c r="T453" s="17">
        <v>7.9240000000000005E-3</v>
      </c>
      <c r="U453" s="17">
        <v>0.36931999999999998</v>
      </c>
      <c r="V453" s="17">
        <v>1174.5999999999999</v>
      </c>
      <c r="W453" s="17">
        <v>2.4390000000000002E-3</v>
      </c>
      <c r="X453" s="17">
        <v>2285</v>
      </c>
      <c r="Y453" s="17">
        <v>0</v>
      </c>
      <c r="Z453" s="17">
        <v>0</v>
      </c>
      <c r="AA453" s="17">
        <v>0.56818500000000005</v>
      </c>
      <c r="AB453" s="17">
        <v>0.974333</v>
      </c>
      <c r="AC453" s="17">
        <v>2.1252500000000001E-2</v>
      </c>
      <c r="AD453" s="17">
        <v>0.25</v>
      </c>
      <c r="AE453" s="17">
        <v>1887.1</v>
      </c>
    </row>
    <row r="454" spans="1:31">
      <c r="A454" s="17">
        <v>441</v>
      </c>
      <c r="B454" s="19">
        <v>0.46113425925925927</v>
      </c>
      <c r="C454" s="17">
        <v>13.8</v>
      </c>
      <c r="D454" s="17">
        <v>462.3</v>
      </c>
      <c r="E454" s="17">
        <v>4.6223E-2</v>
      </c>
      <c r="F454" s="17">
        <v>2.2370000000000001</v>
      </c>
      <c r="G454" s="17">
        <v>0.263013</v>
      </c>
      <c r="H454" s="17">
        <v>1.3091E-2</v>
      </c>
      <c r="I454" s="17">
        <v>1.704E-2</v>
      </c>
      <c r="J454" s="17">
        <v>3.9490000000000003E-3</v>
      </c>
      <c r="K454" s="17">
        <v>0.23175899999999999</v>
      </c>
      <c r="L454" s="17">
        <v>204.1</v>
      </c>
      <c r="M454" s="17">
        <v>0.22674</v>
      </c>
      <c r="N454" s="17">
        <v>1595</v>
      </c>
      <c r="O454" s="17">
        <v>0</v>
      </c>
      <c r="P454" s="17">
        <v>0</v>
      </c>
      <c r="Q454" s="17">
        <v>0.46016000000000001</v>
      </c>
      <c r="R454" s="17">
        <v>1.5180000000000001E-2</v>
      </c>
      <c r="S454" s="17">
        <v>2.0094999999999998E-2</v>
      </c>
      <c r="T454" s="17">
        <v>4.9150000000000001E-3</v>
      </c>
      <c r="U454" s="17">
        <v>0.24457300000000001</v>
      </c>
      <c r="V454" s="17">
        <v>676.2</v>
      </c>
      <c r="W454" s="17">
        <v>0.59756100000000001</v>
      </c>
      <c r="X454" s="17">
        <v>0</v>
      </c>
      <c r="Y454" s="17">
        <v>0</v>
      </c>
      <c r="Z454" s="17">
        <v>0</v>
      </c>
      <c r="AA454" s="17">
        <v>0.37626599999999999</v>
      </c>
      <c r="AB454" s="17">
        <v>0.47531400000000001</v>
      </c>
      <c r="AC454" s="17">
        <v>1.7516299999999999E-2</v>
      </c>
      <c r="AD454" s="17">
        <v>0.20614499999999999</v>
      </c>
      <c r="AE454" s="17">
        <v>4070.1</v>
      </c>
    </row>
    <row r="455" spans="1:31">
      <c r="A455" s="17">
        <v>442</v>
      </c>
      <c r="B455" s="19">
        <v>0.46119212962962958</v>
      </c>
      <c r="C455" s="17">
        <v>12.6</v>
      </c>
      <c r="D455" s="17">
        <v>380.7</v>
      </c>
      <c r="E455" s="17">
        <v>4.7614999999999998E-2</v>
      </c>
      <c r="F455" s="17">
        <v>2.3039999999999998</v>
      </c>
      <c r="G455" s="17">
        <v>0.16450100000000001</v>
      </c>
      <c r="H455" s="17">
        <v>1.3221E-2</v>
      </c>
      <c r="I455" s="17">
        <v>1.7741E-2</v>
      </c>
      <c r="J455" s="17">
        <v>4.5199999999999997E-3</v>
      </c>
      <c r="K455" s="17">
        <v>0.25477300000000003</v>
      </c>
      <c r="L455" s="17">
        <v>204.1</v>
      </c>
      <c r="M455" s="17">
        <v>2.4390000000000002E-3</v>
      </c>
      <c r="N455" s="17">
        <v>2802</v>
      </c>
      <c r="O455" s="17">
        <v>0</v>
      </c>
      <c r="P455" s="17">
        <v>0</v>
      </c>
      <c r="Q455" s="17">
        <v>0.402505</v>
      </c>
      <c r="R455" s="17">
        <v>1.26E-2</v>
      </c>
      <c r="S455" s="17">
        <v>1.8148999999999998E-2</v>
      </c>
      <c r="T455" s="17">
        <v>5.5490000000000001E-3</v>
      </c>
      <c r="U455" s="17">
        <v>0.30575400000000003</v>
      </c>
      <c r="V455" s="17">
        <v>432</v>
      </c>
      <c r="W455" s="17">
        <v>0.23161899999999999</v>
      </c>
      <c r="X455" s="17">
        <v>2339</v>
      </c>
      <c r="Y455" s="17">
        <v>0</v>
      </c>
      <c r="Z455" s="17">
        <v>0</v>
      </c>
      <c r="AA455" s="17">
        <v>0.470391</v>
      </c>
      <c r="AB455" s="17">
        <v>0.56717700000000004</v>
      </c>
      <c r="AC455" s="17">
        <v>1.5747400000000002E-2</v>
      </c>
      <c r="AD455" s="17">
        <v>0.25</v>
      </c>
      <c r="AE455" s="17">
        <v>4070.1</v>
      </c>
    </row>
    <row r="456" spans="1:31">
      <c r="A456" s="17">
        <v>443</v>
      </c>
      <c r="B456" s="19">
        <v>0.4612384259259259</v>
      </c>
      <c r="C456" s="17">
        <v>12</v>
      </c>
      <c r="D456" s="17">
        <v>402.2</v>
      </c>
      <c r="E456" s="17">
        <v>0</v>
      </c>
      <c r="F456" s="17">
        <v>0</v>
      </c>
      <c r="G456" s="17">
        <v>0.12782199999999999</v>
      </c>
      <c r="H456" s="17">
        <v>1.2255E-2</v>
      </c>
      <c r="I456" s="17">
        <v>1.6809999999999999E-2</v>
      </c>
      <c r="J456" s="17">
        <v>4.555E-3</v>
      </c>
      <c r="K456" s="17">
        <v>0.27099499999999999</v>
      </c>
      <c r="L456" s="17">
        <v>294.2</v>
      </c>
      <c r="M456" s="17">
        <v>0.22674</v>
      </c>
      <c r="N456" s="17">
        <v>0</v>
      </c>
      <c r="O456" s="17">
        <v>0</v>
      </c>
      <c r="P456" s="17">
        <v>0</v>
      </c>
      <c r="Q456" s="17">
        <v>0.11851200000000001</v>
      </c>
      <c r="R456" s="17">
        <v>1.4567E-2</v>
      </c>
      <c r="S456" s="17">
        <v>1.8609000000000001E-2</v>
      </c>
      <c r="T456" s="17">
        <v>4.0410000000000003E-3</v>
      </c>
      <c r="U456" s="17">
        <v>0.21717</v>
      </c>
      <c r="V456" s="17">
        <v>323.7</v>
      </c>
      <c r="W456" s="17">
        <v>0.59756100000000001</v>
      </c>
      <c r="X456" s="17">
        <v>5384</v>
      </c>
      <c r="Y456" s="17">
        <v>0</v>
      </c>
      <c r="Z456" s="17">
        <v>0</v>
      </c>
    </row>
    <row r="457" spans="1:31">
      <c r="A457" s="17">
        <v>444</v>
      </c>
      <c r="B457" s="19">
        <v>0.46129629629629632</v>
      </c>
      <c r="C457" s="17">
        <v>10.4</v>
      </c>
      <c r="D457" s="17">
        <v>495.4</v>
      </c>
      <c r="E457" s="17">
        <v>2.604E-3</v>
      </c>
      <c r="F457" s="17">
        <v>0.126</v>
      </c>
      <c r="G457" s="17">
        <v>9.4574000000000005E-2</v>
      </c>
      <c r="H457" s="17">
        <v>1.1795E-2</v>
      </c>
      <c r="I457" s="17">
        <v>1.5497E-2</v>
      </c>
      <c r="J457" s="17">
        <v>3.702E-3</v>
      </c>
      <c r="K457" s="17">
        <v>0.23886399999999999</v>
      </c>
      <c r="L457" s="17">
        <v>204.1</v>
      </c>
      <c r="M457" s="17">
        <v>0.23161899999999999</v>
      </c>
      <c r="N457" s="17">
        <v>90843</v>
      </c>
      <c r="O457" s="17">
        <v>0</v>
      </c>
      <c r="P457" s="17">
        <v>0</v>
      </c>
      <c r="Q457" s="17">
        <v>0.14178499999999999</v>
      </c>
      <c r="R457" s="17">
        <v>1.0453E-2</v>
      </c>
      <c r="S457" s="17">
        <v>1.5217E-2</v>
      </c>
      <c r="T457" s="17">
        <v>4.764E-3</v>
      </c>
      <c r="U457" s="17">
        <v>0.31307200000000002</v>
      </c>
      <c r="V457" s="17">
        <v>1195.9000000000001</v>
      </c>
      <c r="W457" s="17">
        <v>2.4390000000000002E-3</v>
      </c>
      <c r="X457" s="17">
        <v>4983</v>
      </c>
      <c r="Y457" s="17">
        <v>0</v>
      </c>
      <c r="Z457" s="17">
        <v>0</v>
      </c>
      <c r="AA457" s="17">
        <v>0.48164899999999999</v>
      </c>
      <c r="AB457" s="17">
        <v>0.98223400000000005</v>
      </c>
      <c r="AC457" s="17">
        <v>1.5132E-2</v>
      </c>
      <c r="AD457" s="17">
        <v>0.25</v>
      </c>
      <c r="AE457" s="17">
        <v>4070.1</v>
      </c>
    </row>
    <row r="458" spans="1:31">
      <c r="A458" s="17">
        <v>445</v>
      </c>
      <c r="B458" s="19">
        <v>0.46135416666666668</v>
      </c>
      <c r="C458" s="17">
        <v>9.3000000000000007</v>
      </c>
      <c r="D458" s="17">
        <v>579.6</v>
      </c>
      <c r="E458" s="17">
        <v>2.9010000000000001E-2</v>
      </c>
      <c r="F458" s="17">
        <v>1.4039999999999999</v>
      </c>
      <c r="G458" s="17">
        <v>0.198106</v>
      </c>
      <c r="H458" s="17">
        <v>1.0959999999999999E-2</v>
      </c>
      <c r="I458" s="17">
        <v>1.4833000000000001E-2</v>
      </c>
      <c r="J458" s="17">
        <v>3.8730000000000001E-3</v>
      </c>
      <c r="K458" s="17">
        <v>0.261125</v>
      </c>
      <c r="L458" s="17">
        <v>233.5</v>
      </c>
      <c r="M458" s="17">
        <v>0.37325999999999998</v>
      </c>
      <c r="N458" s="17">
        <v>5003</v>
      </c>
      <c r="O458" s="17">
        <v>0</v>
      </c>
      <c r="P458" s="17">
        <v>0</v>
      </c>
      <c r="Q458" s="17">
        <v>0.371421</v>
      </c>
      <c r="R458" s="17">
        <v>1.3243E-2</v>
      </c>
      <c r="S458" s="17">
        <v>1.7309999999999999E-2</v>
      </c>
      <c r="T458" s="17">
        <v>4.0679999999999996E-3</v>
      </c>
      <c r="U458" s="17">
        <v>0.23497699999999999</v>
      </c>
      <c r="V458" s="17">
        <v>204.1</v>
      </c>
      <c r="W458" s="17">
        <v>5.6541000000000001E-2</v>
      </c>
      <c r="X458" s="17">
        <v>1227</v>
      </c>
      <c r="Y458" s="17">
        <v>0</v>
      </c>
      <c r="Z458" s="17">
        <v>0</v>
      </c>
      <c r="AA458" s="17">
        <v>0.36150300000000002</v>
      </c>
      <c r="AB458" s="17">
        <v>0.80299799999999999</v>
      </c>
      <c r="AC458" s="17">
        <v>1.6508999999999999E-2</v>
      </c>
      <c r="AD458" s="17">
        <v>0.25</v>
      </c>
      <c r="AE458" s="17">
        <v>3557.3</v>
      </c>
    </row>
    <row r="459" spans="1:31">
      <c r="A459" s="17">
        <v>446</v>
      </c>
      <c r="B459" s="19">
        <v>0.46141203703703698</v>
      </c>
      <c r="C459" s="17">
        <v>8.9</v>
      </c>
      <c r="D459" s="17">
        <v>521.4</v>
      </c>
      <c r="E459" s="17">
        <v>0.104307</v>
      </c>
      <c r="F459" s="17">
        <v>5.0469999999999997</v>
      </c>
      <c r="G459" s="17">
        <v>5.9929000000000003E-2</v>
      </c>
      <c r="H459" s="17">
        <v>9.9349999999999994E-3</v>
      </c>
      <c r="I459" s="17">
        <v>1.3908999999999999E-2</v>
      </c>
      <c r="J459" s="17">
        <v>3.9740000000000001E-3</v>
      </c>
      <c r="K459" s="17">
        <v>0.28570899999999999</v>
      </c>
      <c r="L459" s="17">
        <v>646.79999999999995</v>
      </c>
      <c r="M459" s="17">
        <v>0.59756100000000001</v>
      </c>
      <c r="N459" s="17">
        <v>806</v>
      </c>
      <c r="O459" s="17">
        <v>0</v>
      </c>
      <c r="P459" s="17">
        <v>0</v>
      </c>
      <c r="Q459" s="17">
        <v>0.31772299999999998</v>
      </c>
      <c r="R459" s="17">
        <v>1.376E-2</v>
      </c>
      <c r="S459" s="17">
        <v>1.6701000000000001E-2</v>
      </c>
      <c r="T459" s="17">
        <v>2.941E-3</v>
      </c>
      <c r="U459" s="17">
        <v>0.176094</v>
      </c>
      <c r="V459" s="17">
        <v>233.5</v>
      </c>
      <c r="W459" s="17">
        <v>2.4390000000000002E-3</v>
      </c>
      <c r="X459" s="17">
        <v>2001</v>
      </c>
      <c r="Y459" s="17">
        <v>0</v>
      </c>
      <c r="Z459" s="17">
        <v>0</v>
      </c>
      <c r="AA459" s="17">
        <v>0.27091399999999999</v>
      </c>
      <c r="AB459" s="17">
        <v>0.62069799999999997</v>
      </c>
      <c r="AC459" s="17">
        <v>1.55858E-2</v>
      </c>
      <c r="AD459" s="17">
        <v>0.25</v>
      </c>
      <c r="AE459" s="17">
        <v>1284.0999999999999</v>
      </c>
    </row>
    <row r="460" spans="1:31">
      <c r="A460" s="17">
        <v>447</v>
      </c>
      <c r="B460" s="19">
        <v>0.4614583333333333</v>
      </c>
      <c r="C460" s="17">
        <v>7.5</v>
      </c>
      <c r="D460" s="17">
        <v>601.1</v>
      </c>
      <c r="E460" s="17">
        <v>7.1509000000000003E-2</v>
      </c>
      <c r="F460" s="17">
        <v>3.46</v>
      </c>
      <c r="G460" s="17">
        <v>3.3219999999999999E-3</v>
      </c>
      <c r="H460" s="17">
        <v>1.1651E-2</v>
      </c>
      <c r="I460" s="17">
        <v>1.4172000000000001E-2</v>
      </c>
      <c r="J460" s="17">
        <v>2.5209999999999998E-3</v>
      </c>
      <c r="K460" s="17">
        <v>0.17791399999999999</v>
      </c>
      <c r="L460" s="17">
        <v>877.8</v>
      </c>
      <c r="M460" s="17">
        <v>0.59756100000000001</v>
      </c>
      <c r="N460" s="17">
        <v>2517</v>
      </c>
      <c r="O460" s="17">
        <v>0</v>
      </c>
      <c r="P460" s="17">
        <v>0</v>
      </c>
      <c r="Q460" s="17">
        <v>4.7655000000000003E-2</v>
      </c>
      <c r="R460" s="17">
        <v>1.4189E-2</v>
      </c>
      <c r="S460" s="17">
        <v>1.9258000000000001E-2</v>
      </c>
      <c r="T460" s="17">
        <v>5.0689999999999997E-3</v>
      </c>
      <c r="U460" s="17">
        <v>0.263208</v>
      </c>
      <c r="V460" s="17">
        <v>495.9</v>
      </c>
      <c r="W460" s="17">
        <v>0.23161899999999999</v>
      </c>
      <c r="X460" s="17">
        <v>0</v>
      </c>
      <c r="Y460" s="17">
        <v>0</v>
      </c>
      <c r="Z460" s="17">
        <v>0</v>
      </c>
      <c r="AA460" s="17">
        <v>0.40493600000000002</v>
      </c>
      <c r="AB460" s="17">
        <v>0.88881900000000003</v>
      </c>
      <c r="AC460" s="17">
        <v>1.8694700000000002E-2</v>
      </c>
      <c r="AD460" s="17">
        <v>0.25</v>
      </c>
      <c r="AE460" s="17">
        <v>946.2</v>
      </c>
    </row>
    <row r="461" spans="1:31">
      <c r="A461" s="17">
        <v>448</v>
      </c>
      <c r="B461" s="19">
        <v>0.46151620370370372</v>
      </c>
      <c r="C461" s="17">
        <v>7.1</v>
      </c>
      <c r="D461" s="17">
        <v>693.4</v>
      </c>
      <c r="E461" s="17">
        <v>9.8021999999999998E-2</v>
      </c>
      <c r="F461" s="17">
        <v>4.7430000000000003</v>
      </c>
      <c r="G461" s="17">
        <v>4.1607999999999999E-2</v>
      </c>
      <c r="H461" s="17">
        <v>1.0237E-2</v>
      </c>
      <c r="I461" s="17">
        <v>1.3128000000000001E-2</v>
      </c>
      <c r="J461" s="17">
        <v>2.8900000000000002E-3</v>
      </c>
      <c r="K461" s="17">
        <v>0.22017200000000001</v>
      </c>
      <c r="L461" s="17">
        <v>1195.9000000000001</v>
      </c>
      <c r="M461" s="17">
        <v>2.4390000000000002E-3</v>
      </c>
      <c r="N461" s="17">
        <v>2058</v>
      </c>
      <c r="O461" s="17">
        <v>0</v>
      </c>
      <c r="P461" s="17">
        <v>0</v>
      </c>
      <c r="Q461" s="17">
        <v>0.12581600000000001</v>
      </c>
      <c r="R461" s="17">
        <v>1.0023000000000001E-2</v>
      </c>
      <c r="S461" s="17">
        <v>1.4071999999999999E-2</v>
      </c>
      <c r="T461" s="17">
        <v>4.0499999999999998E-3</v>
      </c>
      <c r="U461" s="17">
        <v>0.28777000000000003</v>
      </c>
      <c r="V461" s="17">
        <v>405.7</v>
      </c>
      <c r="W461" s="17">
        <v>0.36838100000000001</v>
      </c>
      <c r="X461" s="17">
        <v>2183</v>
      </c>
      <c r="Y461" s="17">
        <v>0</v>
      </c>
      <c r="Z461" s="17">
        <v>0</v>
      </c>
      <c r="AA461" s="17">
        <v>0.44272299999999998</v>
      </c>
      <c r="AB461" s="17">
        <v>0.91129899999999997</v>
      </c>
      <c r="AC461" s="17">
        <v>1.37129E-2</v>
      </c>
      <c r="AD461" s="17">
        <v>0.25</v>
      </c>
      <c r="AE461" s="17">
        <v>694.5</v>
      </c>
    </row>
    <row r="462" spans="1:31">
      <c r="A462" s="17">
        <v>449</v>
      </c>
      <c r="B462" s="19">
        <v>0.46157407407407408</v>
      </c>
      <c r="C462" s="17">
        <v>5.8</v>
      </c>
      <c r="D462" s="17">
        <v>696.1</v>
      </c>
      <c r="E462" s="17">
        <v>6.1732000000000002E-2</v>
      </c>
      <c r="F462" s="17">
        <v>2.9870000000000001</v>
      </c>
      <c r="G462" s="17">
        <v>1.2991000000000001E-2</v>
      </c>
      <c r="H462" s="17">
        <v>9.7809999999999998E-3</v>
      </c>
      <c r="I462" s="17">
        <v>1.3178E-2</v>
      </c>
      <c r="J462" s="17">
        <v>3.398E-3</v>
      </c>
      <c r="K462" s="17">
        <v>0.25780999999999998</v>
      </c>
      <c r="L462" s="17">
        <v>1195.9000000000001</v>
      </c>
      <c r="M462" s="17">
        <v>0.36838100000000001</v>
      </c>
      <c r="N462" s="17">
        <v>3245</v>
      </c>
      <c r="O462" s="17">
        <v>0</v>
      </c>
      <c r="P462" s="17">
        <v>0</v>
      </c>
      <c r="Q462" s="17">
        <v>0.108456</v>
      </c>
      <c r="R462" s="17">
        <v>1.0329E-2</v>
      </c>
      <c r="S462" s="17">
        <v>1.4274999999999999E-2</v>
      </c>
      <c r="T462" s="17">
        <v>3.9459999999999999E-3</v>
      </c>
      <c r="U462" s="17">
        <v>0.27641900000000003</v>
      </c>
      <c r="V462" s="17">
        <v>559.70000000000005</v>
      </c>
      <c r="W462" s="17">
        <v>0.59756100000000001</v>
      </c>
      <c r="X462" s="17">
        <v>6375</v>
      </c>
      <c r="Y462" s="17">
        <v>0</v>
      </c>
      <c r="Z462" s="17">
        <v>0</v>
      </c>
      <c r="AA462" s="17">
        <v>0.425259</v>
      </c>
      <c r="AB462" s="17">
        <v>0.94206900000000005</v>
      </c>
      <c r="AC462" s="17">
        <v>1.4046899999999999E-2</v>
      </c>
      <c r="AD462" s="17">
        <v>0.25</v>
      </c>
      <c r="AE462" s="17">
        <v>694.5</v>
      </c>
    </row>
    <row r="463" spans="1:31">
      <c r="A463" s="17">
        <v>450</v>
      </c>
      <c r="B463" s="19">
        <v>0.4616319444444445</v>
      </c>
      <c r="C463" s="17">
        <v>4.7</v>
      </c>
      <c r="D463" s="17">
        <v>817</v>
      </c>
      <c r="E463" s="17">
        <v>4.9866000000000001E-2</v>
      </c>
      <c r="F463" s="17">
        <v>2.4129999999999998</v>
      </c>
      <c r="G463" s="17">
        <v>4.6392999999999997E-2</v>
      </c>
      <c r="H463" s="17">
        <v>8.2710000000000006E-3</v>
      </c>
      <c r="I463" s="17">
        <v>1.2902E-2</v>
      </c>
      <c r="J463" s="17">
        <v>4.6309999999999997E-3</v>
      </c>
      <c r="K463" s="17">
        <v>0.35894799999999999</v>
      </c>
      <c r="L463" s="17">
        <v>256.7</v>
      </c>
      <c r="M463" s="17">
        <v>0.45591999999999999</v>
      </c>
      <c r="N463" s="17">
        <v>2694</v>
      </c>
      <c r="O463" s="17">
        <v>0</v>
      </c>
      <c r="P463" s="17">
        <v>0</v>
      </c>
      <c r="Q463" s="17">
        <v>8.0938999999999997E-2</v>
      </c>
      <c r="R463" s="17">
        <v>1.163E-2</v>
      </c>
      <c r="S463" s="17">
        <v>1.5025999999999999E-2</v>
      </c>
      <c r="T463" s="17">
        <v>3.3960000000000001E-3</v>
      </c>
      <c r="U463" s="17">
        <v>0.225997</v>
      </c>
      <c r="V463" s="17">
        <v>204.1</v>
      </c>
      <c r="W463" s="17">
        <v>8.5099999999999995E-2</v>
      </c>
      <c r="X463" s="17">
        <v>50506</v>
      </c>
      <c r="Y463" s="17">
        <v>0</v>
      </c>
      <c r="Z463" s="17">
        <v>0</v>
      </c>
      <c r="AA463" s="17">
        <v>0.347688</v>
      </c>
      <c r="AB463" s="17">
        <v>0.77280300000000002</v>
      </c>
      <c r="AC463" s="17">
        <v>1.4254599999999999E-2</v>
      </c>
      <c r="AD463" s="17">
        <v>0.25</v>
      </c>
      <c r="AE463" s="17">
        <v>3235.7</v>
      </c>
    </row>
    <row r="464" spans="1:31">
      <c r="A464" s="17">
        <v>451</v>
      </c>
      <c r="B464" s="19">
        <v>0.4616898148148148</v>
      </c>
      <c r="C464" s="17">
        <v>3.5</v>
      </c>
      <c r="D464" s="17">
        <v>1057.0999999999999</v>
      </c>
      <c r="E464" s="17">
        <v>4.9453999999999998E-2</v>
      </c>
      <c r="F464" s="17">
        <v>2.3929999999999998</v>
      </c>
      <c r="G464" s="17">
        <v>0.24653800000000001</v>
      </c>
      <c r="H464" s="17">
        <v>8.397E-3</v>
      </c>
      <c r="I464" s="17">
        <v>1.4052E-2</v>
      </c>
      <c r="J464" s="17">
        <v>5.6550000000000003E-3</v>
      </c>
      <c r="K464" s="17">
        <v>0.40240799999999999</v>
      </c>
      <c r="L464" s="17">
        <v>307.39999999999998</v>
      </c>
      <c r="M464" s="17">
        <v>0.59756100000000001</v>
      </c>
      <c r="N464" s="17">
        <v>2758</v>
      </c>
      <c r="O464" s="17">
        <v>0</v>
      </c>
      <c r="P464" s="17">
        <v>0</v>
      </c>
      <c r="Q464" s="17">
        <v>6.9333000000000006E-2</v>
      </c>
      <c r="R464" s="17">
        <v>1.2050999999999999E-2</v>
      </c>
      <c r="S464" s="17">
        <v>1.5257E-2</v>
      </c>
      <c r="T464" s="17">
        <v>3.2060000000000001E-3</v>
      </c>
      <c r="U464" s="17">
        <v>0.210143</v>
      </c>
      <c r="V464" s="17">
        <v>225.4</v>
      </c>
      <c r="W464" s="17">
        <v>2.4390000000000002E-3</v>
      </c>
      <c r="X464" s="17">
        <v>11282</v>
      </c>
      <c r="Y464" s="17">
        <v>0</v>
      </c>
      <c r="Z464" s="17">
        <v>0</v>
      </c>
      <c r="AA464" s="17">
        <v>0.323297</v>
      </c>
      <c r="AB464" s="17">
        <v>0.84360999999999997</v>
      </c>
      <c r="AC464" s="17">
        <v>1.47555E-2</v>
      </c>
      <c r="AD464" s="17">
        <v>0.25</v>
      </c>
      <c r="AE464" s="17">
        <v>2702</v>
      </c>
    </row>
    <row r="465" spans="1:31">
      <c r="A465" s="17">
        <v>452</v>
      </c>
      <c r="B465" s="19">
        <v>0.46173611111111112</v>
      </c>
      <c r="C465" s="17">
        <v>3.3</v>
      </c>
      <c r="D465" s="17">
        <v>941.6</v>
      </c>
      <c r="E465" s="17">
        <v>0.115756</v>
      </c>
      <c r="F465" s="17">
        <v>5.601</v>
      </c>
      <c r="G465" s="17">
        <v>0.14197499999999999</v>
      </c>
      <c r="H465" s="17">
        <v>7.6740000000000003E-3</v>
      </c>
      <c r="I465" s="17">
        <v>1.1192000000000001E-2</v>
      </c>
      <c r="J465" s="17">
        <v>3.5170000000000002E-3</v>
      </c>
      <c r="K465" s="17">
        <v>0.31428099999999998</v>
      </c>
      <c r="L465" s="17">
        <v>461.4</v>
      </c>
      <c r="M465" s="17">
        <v>0.59756100000000001</v>
      </c>
      <c r="N465" s="17">
        <v>2137</v>
      </c>
      <c r="O465" s="17">
        <v>0</v>
      </c>
      <c r="P465" s="17">
        <v>0</v>
      </c>
      <c r="Q465" s="17">
        <v>1.7184999999999999E-2</v>
      </c>
      <c r="R465" s="17">
        <v>6.7840000000000001E-3</v>
      </c>
      <c r="S465" s="17">
        <v>1.0925000000000001E-2</v>
      </c>
      <c r="T465" s="17">
        <v>4.1409999999999997E-3</v>
      </c>
      <c r="U465" s="17">
        <v>0.37905100000000003</v>
      </c>
      <c r="V465" s="17">
        <v>384.4</v>
      </c>
      <c r="W465" s="17">
        <v>0.59756100000000001</v>
      </c>
      <c r="X465" s="17">
        <v>2771</v>
      </c>
      <c r="Y465" s="17">
        <v>0</v>
      </c>
      <c r="Z465" s="17">
        <v>0</v>
      </c>
      <c r="AA465" s="17">
        <v>0.58315499999999998</v>
      </c>
      <c r="AB465" s="17">
        <v>0.84821000000000002</v>
      </c>
      <c r="AC465" s="17">
        <v>1.02963E-2</v>
      </c>
      <c r="AD465" s="17">
        <v>0.25</v>
      </c>
      <c r="AE465" s="17">
        <v>1800</v>
      </c>
    </row>
    <row r="466" spans="1:31">
      <c r="A466" s="17">
        <v>453</v>
      </c>
      <c r="B466" s="19">
        <v>0.46179398148148149</v>
      </c>
      <c r="C466" s="17">
        <v>2.2000000000000002</v>
      </c>
      <c r="D466" s="17">
        <v>1160.2</v>
      </c>
      <c r="E466" s="17">
        <v>0.11751300000000001</v>
      </c>
      <c r="F466" s="17">
        <v>5.6859999999999999</v>
      </c>
      <c r="G466" s="17">
        <v>8.9689999999999995E-3</v>
      </c>
      <c r="H466" s="17">
        <v>6.6389999999999999E-3</v>
      </c>
      <c r="I466" s="17">
        <v>1.0942E-2</v>
      </c>
      <c r="J466" s="17">
        <v>4.3020000000000003E-3</v>
      </c>
      <c r="K466" s="17">
        <v>0.393202</v>
      </c>
      <c r="L466" s="17">
        <v>1148.3</v>
      </c>
      <c r="M466" s="17">
        <v>0.59756100000000001</v>
      </c>
      <c r="N466" s="17">
        <v>1864</v>
      </c>
      <c r="O466" s="17">
        <v>0</v>
      </c>
      <c r="P466" s="17">
        <v>0</v>
      </c>
      <c r="Q466" s="17">
        <v>9.0170000000000007E-3</v>
      </c>
      <c r="R466" s="17">
        <v>7.5529999999999998E-3</v>
      </c>
      <c r="S466" s="17">
        <v>1.0851E-2</v>
      </c>
      <c r="T466" s="17">
        <v>3.297E-3</v>
      </c>
      <c r="U466" s="17">
        <v>0.30387199999999998</v>
      </c>
      <c r="V466" s="17">
        <v>1195.9000000000001</v>
      </c>
      <c r="W466" s="17">
        <v>0.36838100000000001</v>
      </c>
      <c r="X466" s="17">
        <v>0</v>
      </c>
      <c r="Y466" s="17">
        <v>0</v>
      </c>
      <c r="Z466" s="17">
        <v>0</v>
      </c>
      <c r="AA466" s="17">
        <v>0.46749499999999999</v>
      </c>
      <c r="AB466" s="17">
        <v>0.93731600000000004</v>
      </c>
      <c r="AC466" s="17">
        <v>1.0644000000000001E-2</v>
      </c>
      <c r="AD466" s="17">
        <v>0.25</v>
      </c>
      <c r="AE466" s="17">
        <v>723.3</v>
      </c>
    </row>
    <row r="467" spans="1:31">
      <c r="A467" s="17">
        <v>454</v>
      </c>
      <c r="B467" s="19">
        <v>0.4618518518518519</v>
      </c>
      <c r="C467" s="17">
        <v>0.7</v>
      </c>
      <c r="D467" s="17">
        <v>1528.4</v>
      </c>
      <c r="E467" s="17">
        <v>3.5719000000000001E-2</v>
      </c>
      <c r="F467" s="17">
        <v>1.728</v>
      </c>
      <c r="G467" s="17">
        <v>3.8379999999999998E-3</v>
      </c>
      <c r="H467" s="17">
        <v>1.1596E-2</v>
      </c>
      <c r="I467" s="17">
        <v>1.7933999999999999E-2</v>
      </c>
      <c r="J467" s="17">
        <v>6.3379999999999999E-3</v>
      </c>
      <c r="K467" s="17">
        <v>0.35338799999999998</v>
      </c>
      <c r="L467" s="17">
        <v>1195.9000000000001</v>
      </c>
      <c r="M467" s="17">
        <v>0.36838100000000001</v>
      </c>
      <c r="N467" s="17">
        <v>4593</v>
      </c>
      <c r="O467" s="17">
        <v>0</v>
      </c>
      <c r="P467" s="17">
        <v>0</v>
      </c>
      <c r="Q467" s="17">
        <v>8.9269999999999992E-3</v>
      </c>
      <c r="R467" s="17">
        <v>1.8349000000000001E-2</v>
      </c>
      <c r="S467" s="17">
        <v>2.3449000000000001E-2</v>
      </c>
      <c r="T467" s="17">
        <v>5.1009999999999996E-3</v>
      </c>
      <c r="U467" s="17">
        <v>0.21751500000000001</v>
      </c>
      <c r="V467" s="17">
        <v>1195.9000000000001</v>
      </c>
      <c r="W467" s="17">
        <v>2.4390000000000002E-3</v>
      </c>
      <c r="X467" s="17">
        <v>26491</v>
      </c>
      <c r="Y467" s="17">
        <v>0</v>
      </c>
      <c r="Z467" s="17">
        <v>0</v>
      </c>
      <c r="AA467" s="17">
        <v>0.33463799999999999</v>
      </c>
      <c r="AB467" s="17">
        <v>0.980599</v>
      </c>
      <c r="AC467" s="17">
        <v>2.33505E-2</v>
      </c>
      <c r="AD467" s="17">
        <v>0.25</v>
      </c>
      <c r="AE467" s="17">
        <v>694.5</v>
      </c>
    </row>
    <row r="468" spans="1:31">
      <c r="A468" s="17">
        <v>455</v>
      </c>
      <c r="B468" s="19">
        <v>0.46190972222222221</v>
      </c>
      <c r="C468" s="17">
        <v>-1</v>
      </c>
      <c r="D468" s="17">
        <v>2238.8000000000002</v>
      </c>
      <c r="E468" s="17">
        <v>0</v>
      </c>
      <c r="F468" s="17">
        <v>0</v>
      </c>
      <c r="G468" s="17">
        <v>4.9723000000000003E-2</v>
      </c>
      <c r="H468" s="17">
        <v>2.5182E-2</v>
      </c>
      <c r="I468" s="17">
        <v>3.0269999999999998E-2</v>
      </c>
      <c r="J468" s="17">
        <v>5.0879999999999996E-3</v>
      </c>
      <c r="K468" s="17">
        <v>0.168103</v>
      </c>
      <c r="L468" s="17">
        <v>204.1</v>
      </c>
      <c r="M468" s="17">
        <v>0.13920199999999999</v>
      </c>
      <c r="N468" s="17">
        <v>0</v>
      </c>
      <c r="O468" s="17">
        <v>0</v>
      </c>
      <c r="P468" s="17">
        <v>0</v>
      </c>
      <c r="Q468" s="17">
        <v>2.3007E-2</v>
      </c>
      <c r="R468" s="17">
        <v>2.3900999999999999E-2</v>
      </c>
      <c r="S468" s="17">
        <v>3.1647000000000002E-2</v>
      </c>
      <c r="T468" s="17">
        <v>7.7460000000000003E-3</v>
      </c>
      <c r="U468" s="17">
        <v>0.244752</v>
      </c>
      <c r="V468" s="17">
        <v>204.1</v>
      </c>
      <c r="W468" s="17">
        <v>5.1663000000000001E-2</v>
      </c>
      <c r="X468" s="17">
        <v>5556</v>
      </c>
      <c r="Y468" s="17">
        <v>0</v>
      </c>
      <c r="Z468" s="17">
        <v>0</v>
      </c>
    </row>
    <row r="469" spans="1:31">
      <c r="A469" s="17">
        <v>456</v>
      </c>
      <c r="B469" s="19">
        <v>0.46196759259259257</v>
      </c>
      <c r="C469" s="17">
        <v>-1</v>
      </c>
      <c r="D469" s="17">
        <v>2238.8000000000002</v>
      </c>
      <c r="E469" s="17">
        <v>0.10406600000000001</v>
      </c>
      <c r="F469" s="17">
        <v>5.0359999999999996</v>
      </c>
      <c r="G469" s="17">
        <v>0.30729699999999999</v>
      </c>
      <c r="H469" s="17">
        <v>6.9839999999999998E-3</v>
      </c>
      <c r="I469" s="17">
        <v>1.6122000000000001E-2</v>
      </c>
      <c r="J469" s="17">
        <v>9.1380000000000003E-3</v>
      </c>
      <c r="K469" s="17">
        <v>0.56681199999999998</v>
      </c>
      <c r="L469" s="17">
        <v>238.5</v>
      </c>
      <c r="M469" s="17">
        <v>0.22674</v>
      </c>
      <c r="N469" s="17">
        <v>2721</v>
      </c>
      <c r="O469" s="17">
        <v>0</v>
      </c>
      <c r="P469" s="17">
        <v>0</v>
      </c>
      <c r="Q469" s="17">
        <v>0.171375</v>
      </c>
      <c r="R469" s="17">
        <v>9.6030000000000004E-3</v>
      </c>
      <c r="S469" s="17">
        <v>1.8157E-2</v>
      </c>
      <c r="T469" s="17">
        <v>8.5540000000000008E-3</v>
      </c>
      <c r="U469" s="17">
        <v>0.47111199999999998</v>
      </c>
      <c r="V469" s="17">
        <v>1195.9000000000001</v>
      </c>
      <c r="W469" s="17">
        <v>0.22674</v>
      </c>
      <c r="X469" s="17">
        <v>1894</v>
      </c>
      <c r="Y469" s="17">
        <v>0</v>
      </c>
      <c r="Z469" s="17">
        <v>0</v>
      </c>
      <c r="AA469" s="17">
        <v>0.72478799999999999</v>
      </c>
      <c r="AB469" s="17">
        <v>0.89739999999999998</v>
      </c>
      <c r="AC469" s="17">
        <v>1.7279200000000002E-2</v>
      </c>
      <c r="AD469" s="17">
        <v>0.21767500000000001</v>
      </c>
      <c r="AE469" s="17">
        <v>3482.3</v>
      </c>
    </row>
    <row r="470" spans="1:31">
      <c r="A470" s="17">
        <v>457</v>
      </c>
      <c r="B470" s="19">
        <v>0.46202546296296299</v>
      </c>
      <c r="C470" s="17">
        <v>-1</v>
      </c>
      <c r="D470" s="17">
        <v>2238.8000000000002</v>
      </c>
      <c r="E470" s="17">
        <v>0</v>
      </c>
      <c r="F470" s="17">
        <v>0</v>
      </c>
      <c r="G470" s="17">
        <v>5.7324E-2</v>
      </c>
      <c r="H470" s="17">
        <v>2.147E-3</v>
      </c>
      <c r="I470" s="17">
        <v>1.0281E-2</v>
      </c>
      <c r="J470" s="17">
        <v>8.1340000000000006E-3</v>
      </c>
      <c r="K470" s="17">
        <v>0.79119300000000004</v>
      </c>
      <c r="L470" s="17">
        <v>1195.9000000000001</v>
      </c>
      <c r="M470" s="17">
        <v>2.4390000000000002E-3</v>
      </c>
      <c r="N470" s="17">
        <v>0</v>
      </c>
      <c r="O470" s="17">
        <v>0</v>
      </c>
      <c r="P470" s="17">
        <v>0</v>
      </c>
      <c r="Q470" s="17">
        <v>4.1260000000000003E-3</v>
      </c>
      <c r="R470" s="17">
        <v>2.6649999999999998E-3</v>
      </c>
      <c r="S470" s="17">
        <v>1.2133E-2</v>
      </c>
      <c r="T470" s="17">
        <v>9.4680000000000007E-3</v>
      </c>
      <c r="U470" s="17">
        <v>0.780339</v>
      </c>
      <c r="V470" s="17">
        <v>445.2</v>
      </c>
      <c r="W470" s="17">
        <v>0.59756100000000001</v>
      </c>
      <c r="X470" s="17">
        <v>3859</v>
      </c>
      <c r="Y470" s="17">
        <v>0</v>
      </c>
      <c r="Z470" s="17">
        <v>0</v>
      </c>
    </row>
    <row r="471" spans="1:31">
      <c r="A471" s="17">
        <v>458</v>
      </c>
      <c r="B471" s="19">
        <v>0.46207175925925931</v>
      </c>
      <c r="C471" s="17">
        <v>-1</v>
      </c>
      <c r="D471" s="17">
        <v>2238.8000000000002</v>
      </c>
      <c r="E471" s="17">
        <v>0.126609</v>
      </c>
      <c r="F471" s="17">
        <v>6.1269999999999998</v>
      </c>
      <c r="G471" s="17">
        <v>2.0272999999999999E-2</v>
      </c>
      <c r="H471" s="17">
        <v>1.8218000000000002E-2</v>
      </c>
      <c r="I471" s="17">
        <v>2.7411999999999999E-2</v>
      </c>
      <c r="J471" s="17">
        <v>9.195E-3</v>
      </c>
      <c r="K471" s="17">
        <v>0.33541399999999999</v>
      </c>
      <c r="L471" s="17">
        <v>1195.9000000000001</v>
      </c>
      <c r="M471" s="17">
        <v>2.4390000000000002E-3</v>
      </c>
      <c r="N471" s="17">
        <v>862</v>
      </c>
      <c r="O471" s="17">
        <v>0</v>
      </c>
      <c r="P471" s="17">
        <v>0</v>
      </c>
      <c r="Q471" s="17">
        <v>1.15E-2</v>
      </c>
      <c r="R471" s="17">
        <v>4.6009000000000001E-2</v>
      </c>
      <c r="S471" s="17">
        <v>5.4266000000000002E-2</v>
      </c>
      <c r="T471" s="17">
        <v>8.2570000000000005E-3</v>
      </c>
      <c r="U471" s="17">
        <v>0.15215699999999999</v>
      </c>
      <c r="V471" s="17">
        <v>445.2</v>
      </c>
      <c r="W471" s="17">
        <v>0.36838100000000001</v>
      </c>
      <c r="X471" s="17">
        <v>4234</v>
      </c>
      <c r="Y471" s="17">
        <v>0</v>
      </c>
      <c r="Z471" s="17">
        <v>0</v>
      </c>
      <c r="AA471" s="17">
        <v>0.23408799999999999</v>
      </c>
      <c r="AB471" s="17">
        <v>0.93288800000000005</v>
      </c>
      <c r="AC471" s="17">
        <v>5.3711700000000001E-2</v>
      </c>
      <c r="AD471" s="17">
        <v>0.25</v>
      </c>
      <c r="AE471" s="17">
        <v>694.5</v>
      </c>
    </row>
    <row r="472" spans="1:31">
      <c r="A472" s="17">
        <v>459</v>
      </c>
      <c r="B472" s="19">
        <v>0.46212962962962961</v>
      </c>
      <c r="C472" s="17">
        <v>-1</v>
      </c>
      <c r="D472" s="17">
        <v>2238.8000000000002</v>
      </c>
      <c r="E472" s="17">
        <v>0.13972699999999999</v>
      </c>
      <c r="F472" s="17">
        <v>6.7610000000000001</v>
      </c>
      <c r="G472" s="17">
        <v>0.11218500000000001</v>
      </c>
      <c r="H472" s="17">
        <v>0.18617500000000001</v>
      </c>
      <c r="I472" s="17">
        <v>0.19612099999999999</v>
      </c>
      <c r="J472" s="17">
        <v>9.946E-3</v>
      </c>
      <c r="K472" s="17">
        <v>5.0714000000000002E-2</v>
      </c>
      <c r="L472" s="17">
        <v>204.1</v>
      </c>
      <c r="M472" s="17">
        <v>0.239512</v>
      </c>
      <c r="N472" s="17">
        <v>797</v>
      </c>
      <c r="O472" s="17">
        <v>0</v>
      </c>
      <c r="P472" s="17">
        <v>0</v>
      </c>
      <c r="Q472" s="17">
        <v>8.8229999999999992E-3</v>
      </c>
      <c r="R472" s="17">
        <v>2.0330000000000001E-3</v>
      </c>
      <c r="S472" s="17">
        <v>7.7990000000000004E-3</v>
      </c>
      <c r="T472" s="17">
        <v>5.7660000000000003E-3</v>
      </c>
      <c r="U472" s="17">
        <v>0.73931199999999997</v>
      </c>
      <c r="V472" s="17">
        <v>251.7</v>
      </c>
      <c r="W472" s="17">
        <v>0.22674</v>
      </c>
      <c r="X472" s="17">
        <v>4050</v>
      </c>
      <c r="Y472" s="17">
        <v>0</v>
      </c>
      <c r="Z472" s="17">
        <v>0</v>
      </c>
      <c r="AA472" s="17">
        <v>1.1374</v>
      </c>
      <c r="AB472" s="17">
        <v>0.68667599999999995</v>
      </c>
      <c r="AC472" s="17">
        <v>5.9926199999999997E-3</v>
      </c>
      <c r="AD472" s="17">
        <v>7.1278999999999995E-2</v>
      </c>
      <c r="AE472" s="17">
        <v>4070.1</v>
      </c>
    </row>
    <row r="473" spans="1:31">
      <c r="A473" s="17">
        <v>460</v>
      </c>
      <c r="B473" s="19">
        <v>0.46218749999999997</v>
      </c>
      <c r="C473" s="17">
        <v>-1</v>
      </c>
      <c r="D473" s="17">
        <v>2172.5</v>
      </c>
      <c r="E473" s="17">
        <v>0.110136</v>
      </c>
      <c r="F473" s="17">
        <v>5.3289999999999997</v>
      </c>
      <c r="G473" s="17">
        <v>0.218199</v>
      </c>
      <c r="H473" s="17">
        <v>9.0000000000000002E-6</v>
      </c>
      <c r="I473" s="17">
        <v>7.1399999999999996E-3</v>
      </c>
      <c r="J473" s="17">
        <v>7.1320000000000003E-3</v>
      </c>
      <c r="K473" s="17">
        <v>0.99880800000000003</v>
      </c>
      <c r="L473" s="17">
        <v>204.1</v>
      </c>
      <c r="M473" s="17">
        <v>0.22674</v>
      </c>
      <c r="N473" s="17">
        <v>1141</v>
      </c>
      <c r="O473" s="17">
        <v>0</v>
      </c>
      <c r="P473" s="17">
        <v>0</v>
      </c>
      <c r="Q473" s="17">
        <v>3.5188999999999998E-2</v>
      </c>
      <c r="R473" s="17">
        <v>5.1330000000000004E-3</v>
      </c>
      <c r="S473" s="17">
        <v>1.2303E-2</v>
      </c>
      <c r="T473" s="17">
        <v>7.169E-3</v>
      </c>
      <c r="U473" s="17">
        <v>0.58274400000000004</v>
      </c>
      <c r="V473" s="17">
        <v>671.2</v>
      </c>
      <c r="W473" s="17">
        <v>0.59756100000000001</v>
      </c>
      <c r="X473" s="17">
        <v>1781</v>
      </c>
      <c r="Y473" s="17">
        <v>0</v>
      </c>
      <c r="Z473" s="17">
        <v>0</v>
      </c>
      <c r="AA473" s="17">
        <v>0.89652799999999999</v>
      </c>
      <c r="AB473" s="17">
        <v>0.75284099999999998</v>
      </c>
      <c r="AC473" s="17">
        <v>1.05308E-2</v>
      </c>
      <c r="AD473" s="17">
        <v>9.3118199999999998E-2</v>
      </c>
      <c r="AE473" s="17">
        <v>4070.1</v>
      </c>
    </row>
    <row r="474" spans="1:31">
      <c r="A474" s="17">
        <v>461</v>
      </c>
      <c r="B474" s="19">
        <v>0.46224537037037039</v>
      </c>
      <c r="C474" s="17">
        <v>-1</v>
      </c>
      <c r="D474" s="17">
        <v>2148.3000000000002</v>
      </c>
      <c r="E474" s="17">
        <v>0</v>
      </c>
      <c r="F474" s="17">
        <v>0</v>
      </c>
      <c r="G474" s="17">
        <v>7.1465000000000001E-2</v>
      </c>
      <c r="H474" s="17">
        <v>8.5099999999999998E-4</v>
      </c>
      <c r="I474" s="17">
        <v>4.8989999999999997E-3</v>
      </c>
      <c r="J474" s="17">
        <v>4.0480000000000004E-3</v>
      </c>
      <c r="K474" s="17">
        <v>0.82623400000000002</v>
      </c>
      <c r="L474" s="17">
        <v>1195.9000000000001</v>
      </c>
      <c r="M474" s="17">
        <v>2.4390000000000002E-3</v>
      </c>
      <c r="N474" s="17">
        <v>0</v>
      </c>
      <c r="O474" s="17">
        <v>0</v>
      </c>
      <c r="P474" s="17">
        <v>0</v>
      </c>
      <c r="Q474" s="17">
        <v>5.8007999999999997E-2</v>
      </c>
      <c r="R474" s="17">
        <v>7.6909999999999999E-3</v>
      </c>
      <c r="S474" s="17">
        <v>1.4441000000000001E-2</v>
      </c>
      <c r="T474" s="17">
        <v>6.7489999999999998E-3</v>
      </c>
      <c r="U474" s="17">
        <v>0.46739700000000001</v>
      </c>
      <c r="V474" s="17">
        <v>302.39999999999998</v>
      </c>
      <c r="W474" s="17">
        <v>0.406696</v>
      </c>
      <c r="X474" s="17">
        <v>1209</v>
      </c>
      <c r="Y474" s="17">
        <v>0</v>
      </c>
      <c r="Z474" s="17">
        <v>0</v>
      </c>
    </row>
    <row r="475" spans="1:31">
      <c r="A475" s="17">
        <v>462</v>
      </c>
      <c r="B475" s="19">
        <v>0.46230324074074075</v>
      </c>
      <c r="C475" s="17">
        <v>-1</v>
      </c>
      <c r="D475" s="17">
        <v>2238.8000000000002</v>
      </c>
      <c r="E475" s="17">
        <v>0.18831000000000001</v>
      </c>
      <c r="F475" s="17">
        <v>9.1120000000000001</v>
      </c>
      <c r="G475" s="17">
        <v>0.15918599999999999</v>
      </c>
      <c r="H475" s="17">
        <v>6.0000000000000002E-6</v>
      </c>
      <c r="I475" s="17">
        <v>6.8370000000000002E-3</v>
      </c>
      <c r="J475" s="17">
        <v>6.8310000000000003E-3</v>
      </c>
      <c r="K475" s="17">
        <v>0.99911300000000003</v>
      </c>
      <c r="L475" s="17">
        <v>299.3</v>
      </c>
      <c r="M475" s="17">
        <v>2.4390000000000002E-3</v>
      </c>
      <c r="N475" s="17">
        <v>1428</v>
      </c>
      <c r="O475" s="17">
        <v>0</v>
      </c>
      <c r="P475" s="17">
        <v>0</v>
      </c>
      <c r="Q475" s="17">
        <v>2.2980000000000001E-3</v>
      </c>
      <c r="R475" s="17">
        <v>2.3370000000000001E-3</v>
      </c>
      <c r="S475" s="17">
        <v>7.2909999999999997E-3</v>
      </c>
      <c r="T475" s="17">
        <v>4.9540000000000001E-3</v>
      </c>
      <c r="U475" s="17">
        <v>0.67942499999999995</v>
      </c>
      <c r="V475" s="17">
        <v>1195.9000000000001</v>
      </c>
      <c r="W475" s="17">
        <v>2.4390000000000002E-3</v>
      </c>
      <c r="X475" s="17">
        <v>0</v>
      </c>
      <c r="Y475" s="17">
        <v>0</v>
      </c>
      <c r="Z475" s="17">
        <v>0</v>
      </c>
      <c r="AA475" s="17">
        <v>1.0452699999999999</v>
      </c>
      <c r="AB475" s="17">
        <v>0.85208600000000001</v>
      </c>
      <c r="AC475" s="17">
        <v>6.5583200000000003E-3</v>
      </c>
      <c r="AD475" s="17">
        <v>0.15099000000000001</v>
      </c>
      <c r="AE475" s="17">
        <v>2775.4</v>
      </c>
    </row>
    <row r="476" spans="1:31">
      <c r="A476" s="17">
        <v>463</v>
      </c>
      <c r="B476" s="19">
        <v>0.46236111111111106</v>
      </c>
      <c r="C476" s="17">
        <v>-1</v>
      </c>
      <c r="D476" s="17">
        <v>2238.8000000000002</v>
      </c>
      <c r="E476" s="17">
        <v>7.8638E-2</v>
      </c>
      <c r="F476" s="17">
        <v>3.8050000000000002</v>
      </c>
      <c r="G476" s="17">
        <v>0.237842</v>
      </c>
      <c r="H476" s="17">
        <v>1.0740000000000001E-3</v>
      </c>
      <c r="I476" s="17">
        <v>4.0980000000000001E-3</v>
      </c>
      <c r="J476" s="17">
        <v>3.0249999999999999E-3</v>
      </c>
      <c r="K476" s="17">
        <v>0.737981</v>
      </c>
      <c r="L476" s="17">
        <v>264.8</v>
      </c>
      <c r="M476" s="17">
        <v>0.36838100000000001</v>
      </c>
      <c r="N476" s="17">
        <v>6203</v>
      </c>
      <c r="O476" s="17">
        <v>0</v>
      </c>
      <c r="P476" s="17">
        <v>0</v>
      </c>
      <c r="Q476" s="17">
        <v>2.4190000000000001E-3</v>
      </c>
      <c r="R476" s="17">
        <v>2.8410000000000002E-3</v>
      </c>
      <c r="S476" s="17">
        <v>8.4250000000000002E-3</v>
      </c>
      <c r="T476" s="17">
        <v>5.5840000000000004E-3</v>
      </c>
      <c r="U476" s="17">
        <v>0.66278000000000004</v>
      </c>
      <c r="V476" s="17">
        <v>1195.9000000000001</v>
      </c>
      <c r="W476" s="17">
        <v>0.59756100000000001</v>
      </c>
      <c r="X476" s="17">
        <v>4063</v>
      </c>
      <c r="Y476" s="17">
        <v>0</v>
      </c>
      <c r="Z476" s="17">
        <v>0</v>
      </c>
      <c r="AA476" s="17">
        <v>1.01966</v>
      </c>
      <c r="AB476" s="17">
        <v>0.95678399999999997</v>
      </c>
      <c r="AC476" s="17">
        <v>8.1833600000000006E-3</v>
      </c>
      <c r="AD476" s="17">
        <v>0.25</v>
      </c>
      <c r="AE476" s="17">
        <v>3136.4</v>
      </c>
    </row>
    <row r="477" spans="1:31">
      <c r="A477" s="17">
        <v>464</v>
      </c>
      <c r="B477" s="19">
        <v>0.46240740740740738</v>
      </c>
      <c r="C477" s="17">
        <v>-1</v>
      </c>
      <c r="D477" s="17">
        <v>2238.8000000000002</v>
      </c>
      <c r="E477" s="17">
        <v>0</v>
      </c>
      <c r="F477" s="17">
        <v>0</v>
      </c>
      <c r="G477" s="17">
        <v>7.9284999999999994E-2</v>
      </c>
      <c r="H477" s="17">
        <v>6.0000000000000002E-6</v>
      </c>
      <c r="I477" s="17">
        <v>5.888E-3</v>
      </c>
      <c r="J477" s="17">
        <v>5.8820000000000001E-3</v>
      </c>
      <c r="K477" s="17">
        <v>0.99896300000000005</v>
      </c>
      <c r="L477" s="17">
        <v>204.1</v>
      </c>
      <c r="M477" s="17">
        <v>8.5099999999999995E-2</v>
      </c>
      <c r="N477" s="17">
        <v>0</v>
      </c>
      <c r="O477" s="17">
        <v>0</v>
      </c>
      <c r="P477" s="17">
        <v>0</v>
      </c>
      <c r="Q477" s="17">
        <v>4.4869999999999997E-3</v>
      </c>
      <c r="R477" s="17">
        <v>1.194E-3</v>
      </c>
      <c r="S477" s="17">
        <v>6.8180000000000003E-3</v>
      </c>
      <c r="T477" s="17">
        <v>5.6239999999999997E-3</v>
      </c>
      <c r="U477" s="17">
        <v>0.82491599999999998</v>
      </c>
      <c r="V477" s="17">
        <v>204.1</v>
      </c>
      <c r="W477" s="17">
        <v>5.1663000000000001E-2</v>
      </c>
      <c r="X477" s="17">
        <v>2048</v>
      </c>
      <c r="Y477" s="17">
        <v>0</v>
      </c>
      <c r="Z477" s="17">
        <v>0</v>
      </c>
    </row>
    <row r="478" spans="1:31">
      <c r="A478" s="17">
        <v>465</v>
      </c>
      <c r="B478" s="19">
        <v>0.46246527777777779</v>
      </c>
      <c r="C478" s="17">
        <v>-1</v>
      </c>
      <c r="D478" s="17">
        <v>2238.8000000000002</v>
      </c>
      <c r="E478" s="17">
        <v>0</v>
      </c>
      <c r="F478" s="17">
        <v>0</v>
      </c>
      <c r="G478" s="17">
        <v>2.0631E-2</v>
      </c>
      <c r="H478" s="17">
        <v>9.810000000000001E-4</v>
      </c>
      <c r="I478" s="17">
        <v>3.6809999999999998E-3</v>
      </c>
      <c r="J478" s="17">
        <v>2.7000000000000001E-3</v>
      </c>
      <c r="K478" s="17">
        <v>0.73341599999999996</v>
      </c>
      <c r="L478" s="17">
        <v>668.1</v>
      </c>
      <c r="M478" s="17">
        <v>0.36838100000000001</v>
      </c>
      <c r="N478" s="17">
        <v>0</v>
      </c>
      <c r="O478" s="17">
        <v>0</v>
      </c>
      <c r="P478" s="17">
        <v>0</v>
      </c>
      <c r="Q478" s="17">
        <v>4.2104000000000003E-2</v>
      </c>
      <c r="R478" s="17">
        <v>2.3679999999999999E-3</v>
      </c>
      <c r="S478" s="17">
        <v>7.5380000000000004E-3</v>
      </c>
      <c r="T478" s="17">
        <v>5.1700000000000001E-3</v>
      </c>
      <c r="U478" s="17">
        <v>0.68586800000000003</v>
      </c>
      <c r="V478" s="17">
        <v>204.1</v>
      </c>
      <c r="W478" s="17">
        <v>0.13920199999999999</v>
      </c>
      <c r="X478" s="17">
        <v>1798</v>
      </c>
      <c r="Y478" s="17">
        <v>0</v>
      </c>
      <c r="Z478" s="17">
        <v>0</v>
      </c>
    </row>
    <row r="479" spans="1:31">
      <c r="A479" s="17">
        <v>466</v>
      </c>
      <c r="B479" s="19">
        <v>0.46252314814814816</v>
      </c>
      <c r="C479" s="17">
        <v>-1</v>
      </c>
      <c r="D479" s="17">
        <v>2238.8000000000002</v>
      </c>
      <c r="E479" s="17">
        <v>4.1624000000000001E-2</v>
      </c>
      <c r="F479" s="17">
        <v>2.0139999999999998</v>
      </c>
      <c r="G479" s="17">
        <v>0.104243</v>
      </c>
      <c r="H479" s="17">
        <v>1.114E-3</v>
      </c>
      <c r="I479" s="17">
        <v>4.3070000000000001E-3</v>
      </c>
      <c r="J479" s="17">
        <v>3.192E-3</v>
      </c>
      <c r="K479" s="17">
        <v>0.74123300000000003</v>
      </c>
      <c r="L479" s="17">
        <v>204.1</v>
      </c>
      <c r="M479" s="17">
        <v>0.13920199999999999</v>
      </c>
      <c r="N479" s="17">
        <v>13591</v>
      </c>
      <c r="O479" s="17">
        <v>0</v>
      </c>
      <c r="P479" s="17">
        <v>0</v>
      </c>
      <c r="Q479" s="17">
        <v>4.8240000000000002E-3</v>
      </c>
      <c r="R479" s="17">
        <v>1.516E-3</v>
      </c>
      <c r="S479" s="17">
        <v>6.1919999999999996E-3</v>
      </c>
      <c r="T479" s="17">
        <v>4.6759999999999996E-3</v>
      </c>
      <c r="U479" s="17">
        <v>0.75511700000000004</v>
      </c>
      <c r="V479" s="17">
        <v>1195.9000000000001</v>
      </c>
      <c r="W479" s="17">
        <v>2.4390000000000002E-3</v>
      </c>
      <c r="X479" s="17">
        <v>0</v>
      </c>
      <c r="Y479" s="17">
        <v>0</v>
      </c>
      <c r="Z479" s="17">
        <v>0</v>
      </c>
      <c r="AA479" s="17">
        <v>1.1617200000000001</v>
      </c>
      <c r="AB479" s="17">
        <v>0.97394499999999995</v>
      </c>
      <c r="AC479" s="17">
        <v>6.07013E-3</v>
      </c>
      <c r="AD479" s="17">
        <v>0.25</v>
      </c>
      <c r="AE479" s="17">
        <v>4070.1</v>
      </c>
    </row>
    <row r="480" spans="1:31">
      <c r="A480" s="17">
        <v>467</v>
      </c>
      <c r="B480" s="19">
        <v>0.46258101851851857</v>
      </c>
      <c r="C480" s="17">
        <v>-1</v>
      </c>
      <c r="D480" s="17">
        <v>2238.8000000000002</v>
      </c>
      <c r="E480" s="17">
        <v>0</v>
      </c>
      <c r="F480" s="17">
        <v>0</v>
      </c>
      <c r="G480" s="17">
        <v>1.1893000000000001E-2</v>
      </c>
      <c r="H480" s="17">
        <v>1.0330000000000001E-3</v>
      </c>
      <c r="I480" s="17">
        <v>4.1180000000000001E-3</v>
      </c>
      <c r="J480" s="17">
        <v>3.0850000000000001E-3</v>
      </c>
      <c r="K480" s="17">
        <v>0.749081</v>
      </c>
      <c r="L480" s="17">
        <v>204.1</v>
      </c>
      <c r="M480" s="17">
        <v>0.57689599999999996</v>
      </c>
      <c r="N480" s="17">
        <v>0</v>
      </c>
      <c r="O480" s="17">
        <v>0</v>
      </c>
      <c r="P480" s="17">
        <v>0</v>
      </c>
      <c r="Q480" s="17">
        <v>9.8554000000000003E-2</v>
      </c>
      <c r="R480" s="17">
        <v>1.9009999999999999E-3</v>
      </c>
      <c r="S480" s="17">
        <v>5.0470000000000003E-3</v>
      </c>
      <c r="T480" s="17">
        <v>3.1449999999999998E-3</v>
      </c>
      <c r="U480" s="17">
        <v>0.62324599999999997</v>
      </c>
      <c r="V480" s="17">
        <v>1195.9000000000001</v>
      </c>
      <c r="W480" s="17">
        <v>2.4390000000000002E-3</v>
      </c>
      <c r="X480" s="17">
        <v>0</v>
      </c>
      <c r="Y480" s="17">
        <v>0</v>
      </c>
      <c r="Z480" s="17">
        <v>0</v>
      </c>
    </row>
    <row r="481" spans="1:31">
      <c r="A481" s="17">
        <v>468</v>
      </c>
      <c r="B481" s="19">
        <v>0.46263888888888888</v>
      </c>
      <c r="C481" s="17">
        <v>-1</v>
      </c>
      <c r="D481" s="17">
        <v>2238.8000000000002</v>
      </c>
      <c r="E481" s="17">
        <v>0.209263</v>
      </c>
      <c r="F481" s="17">
        <v>10.125999999999999</v>
      </c>
      <c r="G481" s="17">
        <v>1.7949999999999999E-3</v>
      </c>
      <c r="H481" s="17">
        <v>1.7639999999999999E-3</v>
      </c>
      <c r="I481" s="17">
        <v>5.9360000000000003E-3</v>
      </c>
      <c r="J481" s="17">
        <v>4.1720000000000004E-3</v>
      </c>
      <c r="K481" s="17">
        <v>0.70288200000000001</v>
      </c>
      <c r="L481" s="17">
        <v>548.5</v>
      </c>
      <c r="M481" s="17">
        <v>0.59756100000000001</v>
      </c>
      <c r="N481" s="17">
        <v>2040</v>
      </c>
      <c r="O481" s="17">
        <v>0</v>
      </c>
      <c r="P481" s="17">
        <v>0</v>
      </c>
      <c r="Q481" s="17">
        <v>9.1819999999999992E-3</v>
      </c>
      <c r="R481" s="17">
        <v>3.2620000000000001E-3</v>
      </c>
      <c r="S481" s="17">
        <v>7.9920000000000008E-3</v>
      </c>
      <c r="T481" s="17">
        <v>4.7299999999999998E-3</v>
      </c>
      <c r="U481" s="17">
        <v>0.59185900000000002</v>
      </c>
      <c r="V481" s="17">
        <v>1195.9000000000001</v>
      </c>
      <c r="W481" s="17">
        <v>2.4390000000000002E-3</v>
      </c>
      <c r="X481" s="17">
        <v>1030</v>
      </c>
      <c r="Y481" s="17">
        <v>0</v>
      </c>
      <c r="Z481" s="17">
        <v>0</v>
      </c>
      <c r="AA481" s="17">
        <v>0.91055200000000003</v>
      </c>
      <c r="AB481" s="17">
        <v>0.93782100000000002</v>
      </c>
      <c r="AC481" s="17">
        <v>7.6978699999999999E-3</v>
      </c>
      <c r="AD481" s="17">
        <v>0.25</v>
      </c>
      <c r="AE481" s="17">
        <v>1514.3</v>
      </c>
    </row>
    <row r="482" spans="1:31">
      <c r="A482" s="17">
        <v>469</v>
      </c>
      <c r="B482" s="19">
        <v>0.4626851851851852</v>
      </c>
      <c r="C482" s="17">
        <v>-1</v>
      </c>
      <c r="D482" s="17">
        <v>2238.8000000000002</v>
      </c>
      <c r="E482" s="17">
        <v>0</v>
      </c>
      <c r="F482" s="17">
        <v>0</v>
      </c>
      <c r="G482" s="17">
        <v>9.6195000000000003E-2</v>
      </c>
      <c r="H482" s="17">
        <v>1.3110000000000001E-3</v>
      </c>
      <c r="I482" s="17">
        <v>4.4279999999999996E-3</v>
      </c>
      <c r="J482" s="17">
        <v>3.1180000000000001E-3</v>
      </c>
      <c r="K482" s="17">
        <v>0.70404100000000003</v>
      </c>
      <c r="L482" s="17">
        <v>1195.9000000000001</v>
      </c>
      <c r="M482" s="17">
        <v>2.4390000000000002E-3</v>
      </c>
      <c r="N482" s="17">
        <v>0</v>
      </c>
      <c r="O482" s="17">
        <v>0</v>
      </c>
      <c r="P482" s="17">
        <v>0</v>
      </c>
      <c r="Q482" s="17">
        <v>7.6090000000000003E-3</v>
      </c>
      <c r="R482" s="17">
        <v>1.077E-3</v>
      </c>
      <c r="S482" s="17">
        <v>5.1999999999999998E-3</v>
      </c>
      <c r="T482" s="17">
        <v>4.1219999999999998E-3</v>
      </c>
      <c r="U482" s="17">
        <v>0.79279200000000005</v>
      </c>
      <c r="V482" s="17">
        <v>1050</v>
      </c>
      <c r="W482" s="17">
        <v>0.59756100000000001</v>
      </c>
      <c r="X482" s="17">
        <v>0</v>
      </c>
      <c r="Y482" s="17">
        <v>0</v>
      </c>
      <c r="Z482" s="17">
        <v>0</v>
      </c>
    </row>
    <row r="483" spans="1:31">
      <c r="A483" s="17">
        <v>470</v>
      </c>
      <c r="B483" s="19">
        <v>0.46274305555555556</v>
      </c>
      <c r="C483" s="17">
        <v>-1</v>
      </c>
      <c r="D483" s="17">
        <v>2238.8000000000002</v>
      </c>
      <c r="E483" s="17">
        <v>0</v>
      </c>
      <c r="F483" s="17">
        <v>0</v>
      </c>
      <c r="G483" s="17">
        <v>7.4912000000000006E-2</v>
      </c>
      <c r="H483" s="17">
        <v>8.5700000000000001E-4</v>
      </c>
      <c r="I483" s="17">
        <v>2.66E-3</v>
      </c>
      <c r="J483" s="17">
        <v>1.8029999999999999E-3</v>
      </c>
      <c r="K483" s="17">
        <v>0.67778799999999995</v>
      </c>
      <c r="L483" s="17">
        <v>758.2</v>
      </c>
      <c r="M483" s="17">
        <v>0.59756100000000001</v>
      </c>
      <c r="N483" s="17">
        <v>0</v>
      </c>
      <c r="O483" s="17">
        <v>0</v>
      </c>
      <c r="P483" s="17">
        <v>0</v>
      </c>
      <c r="Q483" s="17">
        <v>8.3405999999999994E-2</v>
      </c>
      <c r="R483" s="17">
        <v>9.9500000000000001E-4</v>
      </c>
      <c r="S483" s="17">
        <v>5.5040000000000002E-3</v>
      </c>
      <c r="T483" s="17">
        <v>4.509E-3</v>
      </c>
      <c r="U483" s="17">
        <v>0.81919399999999998</v>
      </c>
      <c r="V483" s="17">
        <v>204.1</v>
      </c>
      <c r="W483" s="17">
        <v>0.54345900000000003</v>
      </c>
      <c r="X483" s="17">
        <v>0</v>
      </c>
      <c r="Y483" s="17">
        <v>0</v>
      </c>
      <c r="Z483" s="17">
        <v>0</v>
      </c>
    </row>
    <row r="484" spans="1:31">
      <c r="A484" s="17">
        <v>471</v>
      </c>
      <c r="B484" s="19">
        <v>0.46280092592592598</v>
      </c>
      <c r="C484" s="17">
        <v>-1</v>
      </c>
      <c r="D484" s="17">
        <v>2238.8000000000002</v>
      </c>
      <c r="E484" s="17">
        <v>0</v>
      </c>
      <c r="F484" s="17">
        <v>0</v>
      </c>
      <c r="G484" s="17">
        <v>3.4584999999999998E-2</v>
      </c>
      <c r="H484" s="17">
        <v>6.3599999999999996E-4</v>
      </c>
      <c r="I484" s="17">
        <v>2.4710000000000001E-3</v>
      </c>
      <c r="J484" s="17">
        <v>1.835E-3</v>
      </c>
      <c r="K484" s="17">
        <v>0.74253599999999997</v>
      </c>
      <c r="L484" s="17">
        <v>1084.5</v>
      </c>
      <c r="M484" s="17">
        <v>0.59756100000000001</v>
      </c>
      <c r="N484" s="17">
        <v>0</v>
      </c>
      <c r="O484" s="17">
        <v>0</v>
      </c>
      <c r="P484" s="17">
        <v>0</v>
      </c>
      <c r="Q484" s="17">
        <v>9.1791999999999999E-2</v>
      </c>
      <c r="R484" s="17">
        <v>1.555E-3</v>
      </c>
      <c r="S484" s="17">
        <v>6.2690000000000003E-3</v>
      </c>
      <c r="T484" s="17">
        <v>4.7140000000000003E-3</v>
      </c>
      <c r="U484" s="17">
        <v>0.75190800000000002</v>
      </c>
      <c r="V484" s="17">
        <v>1140.2</v>
      </c>
      <c r="W484" s="17">
        <v>0.54345900000000003</v>
      </c>
      <c r="X484" s="17">
        <v>5385</v>
      </c>
      <c r="Y484" s="17">
        <v>0</v>
      </c>
      <c r="Z484" s="17">
        <v>0</v>
      </c>
    </row>
    <row r="485" spans="1:31">
      <c r="A485" s="17">
        <v>472</v>
      </c>
      <c r="B485" s="19">
        <v>0.46285879629629628</v>
      </c>
      <c r="C485" s="17">
        <v>-1</v>
      </c>
      <c r="D485" s="17">
        <v>2238.8000000000002</v>
      </c>
      <c r="E485" s="17">
        <v>0.23295099999999999</v>
      </c>
      <c r="F485" s="17">
        <v>11.272</v>
      </c>
      <c r="G485" s="17">
        <v>1.5921000000000001E-2</v>
      </c>
      <c r="H485" s="17">
        <v>1.6869999999999999E-3</v>
      </c>
      <c r="I485" s="17">
        <v>8.2269999999999999E-3</v>
      </c>
      <c r="J485" s="17">
        <v>6.5399999999999998E-3</v>
      </c>
      <c r="K485" s="17">
        <v>0.79500199999999999</v>
      </c>
      <c r="L485" s="17">
        <v>307.39999999999998</v>
      </c>
      <c r="M485" s="17">
        <v>0.36838100000000001</v>
      </c>
      <c r="N485" s="17">
        <v>1233</v>
      </c>
      <c r="O485" s="17">
        <v>0</v>
      </c>
      <c r="P485" s="17">
        <v>0</v>
      </c>
      <c r="Q485" s="17">
        <v>3.3687000000000002E-2</v>
      </c>
      <c r="R485" s="17">
        <v>1.433E-3</v>
      </c>
      <c r="S485" s="17">
        <v>7.8820000000000001E-3</v>
      </c>
      <c r="T485" s="17">
        <v>6.45E-3</v>
      </c>
      <c r="U485" s="17">
        <v>0.81825999999999999</v>
      </c>
      <c r="V485" s="17">
        <v>912.3</v>
      </c>
      <c r="W485" s="17">
        <v>0.59756100000000001</v>
      </c>
      <c r="X485" s="17">
        <v>0</v>
      </c>
      <c r="Y485" s="17">
        <v>0</v>
      </c>
      <c r="Z485" s="17">
        <v>0</v>
      </c>
      <c r="AA485" s="17">
        <v>1.2588600000000001</v>
      </c>
      <c r="AB485" s="17">
        <v>0.83632799999999996</v>
      </c>
      <c r="AC485" s="17">
        <v>6.8267400000000004E-3</v>
      </c>
      <c r="AD485" s="17">
        <v>0.13645199999999999</v>
      </c>
      <c r="AE485" s="17">
        <v>2702</v>
      </c>
    </row>
    <row r="486" spans="1:31">
      <c r="A486" s="17">
        <v>473</v>
      </c>
      <c r="B486" s="19">
        <v>0.46291666666666664</v>
      </c>
      <c r="C486" s="17">
        <v>-1</v>
      </c>
      <c r="D486" s="17">
        <v>2238.8000000000002</v>
      </c>
      <c r="E486" s="17">
        <v>0</v>
      </c>
      <c r="F486" s="17">
        <v>0</v>
      </c>
      <c r="G486" s="17">
        <v>1.7266E-2</v>
      </c>
      <c r="H486" s="17">
        <v>1.622E-3</v>
      </c>
      <c r="I486" s="17">
        <v>3.9410000000000001E-3</v>
      </c>
      <c r="J486" s="17">
        <v>2.3189999999999999E-3</v>
      </c>
      <c r="K486" s="17">
        <v>0.58837899999999999</v>
      </c>
      <c r="L486" s="17">
        <v>204.1</v>
      </c>
      <c r="M486" s="17">
        <v>0.22674</v>
      </c>
      <c r="N486" s="17">
        <v>0</v>
      </c>
      <c r="O486" s="17">
        <v>0</v>
      </c>
      <c r="P486" s="17">
        <v>0</v>
      </c>
      <c r="Q486" s="17">
        <v>3.4420000000000002E-3</v>
      </c>
      <c r="R486" s="17">
        <v>2.8140000000000001E-3</v>
      </c>
      <c r="S486" s="17">
        <v>7.6569999999999997E-3</v>
      </c>
      <c r="T486" s="17">
        <v>4.8430000000000001E-3</v>
      </c>
      <c r="U486" s="17">
        <v>0.63251999999999997</v>
      </c>
      <c r="V486" s="17">
        <v>204.1</v>
      </c>
      <c r="W486" s="17">
        <v>0.46079900000000001</v>
      </c>
      <c r="X486" s="17">
        <v>0</v>
      </c>
      <c r="Y486" s="17">
        <v>0</v>
      </c>
      <c r="Z486" s="17">
        <v>0</v>
      </c>
    </row>
    <row r="487" spans="1:31">
      <c r="A487" s="17">
        <v>474</v>
      </c>
      <c r="B487" s="19">
        <v>0.46296296296296297</v>
      </c>
      <c r="C487" s="17">
        <v>-1</v>
      </c>
      <c r="D487" s="17">
        <v>2238.8000000000002</v>
      </c>
      <c r="E487" s="17">
        <v>0.18268599999999999</v>
      </c>
      <c r="F487" s="17">
        <v>8.84</v>
      </c>
      <c r="G487" s="17">
        <v>8.3809999999999996E-3</v>
      </c>
      <c r="H487" s="17">
        <v>2.9169999999999999E-3</v>
      </c>
      <c r="I487" s="17">
        <v>7.3210000000000003E-3</v>
      </c>
      <c r="J487" s="17">
        <v>4.4039999999999999E-3</v>
      </c>
      <c r="K487" s="17">
        <v>0.60157000000000005</v>
      </c>
      <c r="L487" s="17">
        <v>1195.9000000000001</v>
      </c>
      <c r="M487" s="17">
        <v>2.4390000000000002E-3</v>
      </c>
      <c r="N487" s="17">
        <v>2848</v>
      </c>
      <c r="O487" s="17">
        <v>0</v>
      </c>
      <c r="P487" s="17">
        <v>0</v>
      </c>
      <c r="Q487" s="17">
        <v>3.7081999999999997E-2</v>
      </c>
      <c r="R487" s="17">
        <v>2.1480000000000002E-3</v>
      </c>
      <c r="S487" s="17">
        <v>6.953E-3</v>
      </c>
      <c r="T487" s="17">
        <v>4.8050000000000002E-3</v>
      </c>
      <c r="U487" s="17">
        <v>0.691083</v>
      </c>
      <c r="V487" s="17">
        <v>482.7</v>
      </c>
      <c r="W487" s="17">
        <v>0.59756100000000001</v>
      </c>
      <c r="X487" s="17">
        <v>0</v>
      </c>
      <c r="Y487" s="17">
        <v>0</v>
      </c>
      <c r="Z487" s="17">
        <v>0</v>
      </c>
      <c r="AA487" s="17">
        <v>1.0631999999999999</v>
      </c>
      <c r="AB487" s="17">
        <v>0.97867899999999997</v>
      </c>
      <c r="AC487" s="17">
        <v>6.8505900000000002E-3</v>
      </c>
      <c r="AD487" s="17">
        <v>0.25</v>
      </c>
      <c r="AE487" s="17">
        <v>694.5</v>
      </c>
    </row>
    <row r="488" spans="1:31">
      <c r="A488" s="17">
        <v>475</v>
      </c>
      <c r="B488" s="19">
        <v>0.46302083333333338</v>
      </c>
      <c r="C488" s="17">
        <v>-1</v>
      </c>
      <c r="D488" s="17">
        <v>2238.8000000000002</v>
      </c>
      <c r="E488" s="17">
        <v>0</v>
      </c>
      <c r="F488" s="17">
        <v>0</v>
      </c>
      <c r="G488" s="17">
        <v>1.9276000000000001E-2</v>
      </c>
      <c r="H488" s="17">
        <v>8.25E-4</v>
      </c>
      <c r="I488" s="17">
        <v>3.2260000000000001E-3</v>
      </c>
      <c r="J488" s="17">
        <v>2.3999999999999998E-3</v>
      </c>
      <c r="K488" s="17">
        <v>0.74414100000000005</v>
      </c>
      <c r="L488" s="17">
        <v>286.10000000000002</v>
      </c>
      <c r="M488" s="17">
        <v>0.59756100000000001</v>
      </c>
      <c r="N488" s="17">
        <v>0</v>
      </c>
      <c r="O488" s="17">
        <v>0</v>
      </c>
      <c r="P488" s="17">
        <v>0</v>
      </c>
      <c r="Q488" s="17">
        <v>2.1984E-2</v>
      </c>
      <c r="R488" s="17">
        <v>1.6800000000000001E-3</v>
      </c>
      <c r="S488" s="17">
        <v>6.7730000000000004E-3</v>
      </c>
      <c r="T488" s="17">
        <v>5.0930000000000003E-3</v>
      </c>
      <c r="U488" s="17">
        <v>0.75196399999999997</v>
      </c>
      <c r="V488" s="17">
        <v>1195.9000000000001</v>
      </c>
      <c r="W488" s="17">
        <v>2.4390000000000002E-3</v>
      </c>
      <c r="X488" s="17">
        <v>158451</v>
      </c>
      <c r="Y488" s="17">
        <v>0</v>
      </c>
      <c r="Z488" s="17">
        <v>0</v>
      </c>
    </row>
    <row r="489" spans="1:31">
      <c r="A489" s="17">
        <v>476</v>
      </c>
      <c r="B489" s="19">
        <v>0.46307870370370369</v>
      </c>
      <c r="C489" s="17">
        <v>-1</v>
      </c>
      <c r="D489" s="17">
        <v>1824.9</v>
      </c>
      <c r="E489" s="17">
        <v>0.131797</v>
      </c>
      <c r="F489" s="17">
        <v>6.3780000000000001</v>
      </c>
      <c r="G489" s="17">
        <v>7.6039999999999996E-3</v>
      </c>
      <c r="H489" s="17">
        <v>2.274E-3</v>
      </c>
      <c r="I489" s="17">
        <v>6.6610000000000003E-3</v>
      </c>
      <c r="J489" s="17">
        <v>4.3870000000000003E-3</v>
      </c>
      <c r="K489" s="17">
        <v>0.65860200000000002</v>
      </c>
      <c r="L489" s="17">
        <v>204.1</v>
      </c>
      <c r="M489" s="17">
        <v>0.23463400000000001</v>
      </c>
      <c r="N489" s="17">
        <v>907</v>
      </c>
      <c r="O489" s="17">
        <v>0</v>
      </c>
      <c r="P489" s="17">
        <v>0</v>
      </c>
      <c r="Q489" s="17">
        <v>2.7799999999999999E-3</v>
      </c>
      <c r="R489" s="17">
        <v>2.1779999999999998E-3</v>
      </c>
      <c r="S489" s="17">
        <v>7.1970000000000003E-3</v>
      </c>
      <c r="T489" s="17">
        <v>5.019E-3</v>
      </c>
      <c r="U489" s="17">
        <v>0.697353</v>
      </c>
      <c r="V489" s="17">
        <v>204.1</v>
      </c>
      <c r="W489" s="17">
        <v>0.37325999999999998</v>
      </c>
      <c r="X489" s="17">
        <v>21892</v>
      </c>
      <c r="Y489" s="17">
        <v>0</v>
      </c>
      <c r="Z489" s="17">
        <v>0</v>
      </c>
      <c r="AA489" s="17">
        <v>1.0728500000000001</v>
      </c>
      <c r="AB489" s="17">
        <v>0.67036600000000002</v>
      </c>
      <c r="AC489" s="17">
        <v>5.5427599999999999E-3</v>
      </c>
      <c r="AD489" s="17">
        <v>8.3118800000000007E-2</v>
      </c>
      <c r="AE489" s="17">
        <v>4070.1</v>
      </c>
    </row>
    <row r="490" spans="1:31">
      <c r="A490" s="17">
        <v>477</v>
      </c>
      <c r="B490" s="19">
        <v>0.46313657407407405</v>
      </c>
      <c r="C490" s="17">
        <v>-1</v>
      </c>
      <c r="D490" s="17">
        <v>2238.8000000000002</v>
      </c>
      <c r="E490" s="17">
        <v>0.19830200000000001</v>
      </c>
      <c r="F490" s="17">
        <v>9.5960000000000001</v>
      </c>
      <c r="G490" s="17">
        <v>1.2475E-2</v>
      </c>
      <c r="H490" s="17">
        <v>1.9109999999999999E-3</v>
      </c>
      <c r="I490" s="17">
        <v>7.6309999999999998E-3</v>
      </c>
      <c r="J490" s="17">
        <v>5.7200000000000003E-3</v>
      </c>
      <c r="K490" s="17">
        <v>0.74958199999999997</v>
      </c>
      <c r="L490" s="17">
        <v>1195.9000000000001</v>
      </c>
      <c r="M490" s="17">
        <v>0.59756100000000001</v>
      </c>
      <c r="N490" s="17">
        <v>2609</v>
      </c>
      <c r="O490" s="17">
        <v>0</v>
      </c>
      <c r="P490" s="17">
        <v>0</v>
      </c>
      <c r="Q490" s="17">
        <v>2.8881E-2</v>
      </c>
      <c r="R490" s="17">
        <v>1.9889999999999999E-3</v>
      </c>
      <c r="S490" s="17">
        <v>6.3870000000000003E-3</v>
      </c>
      <c r="T490" s="17">
        <v>4.398E-3</v>
      </c>
      <c r="U490" s="17">
        <v>0.68856300000000004</v>
      </c>
      <c r="V490" s="17">
        <v>835.3</v>
      </c>
      <c r="W490" s="17">
        <v>0.319158</v>
      </c>
      <c r="X490" s="17">
        <v>12632</v>
      </c>
      <c r="Y490" s="17">
        <v>0</v>
      </c>
      <c r="Z490" s="17">
        <v>0</v>
      </c>
      <c r="AA490" s="17">
        <v>1.0593300000000001</v>
      </c>
      <c r="AB490" s="17">
        <v>0.97677199999999997</v>
      </c>
      <c r="AC490" s="17">
        <v>6.2852999999999997E-3</v>
      </c>
      <c r="AD490" s="17">
        <v>0.25</v>
      </c>
      <c r="AE490" s="17">
        <v>694.5</v>
      </c>
    </row>
    <row r="491" spans="1:31">
      <c r="A491" s="17">
        <v>478</v>
      </c>
      <c r="B491" s="19">
        <v>0.46319444444444446</v>
      </c>
      <c r="C491" s="17">
        <v>-1</v>
      </c>
      <c r="D491" s="17">
        <v>1224.7</v>
      </c>
      <c r="E491" s="17">
        <v>0</v>
      </c>
      <c r="F491" s="17">
        <v>0</v>
      </c>
      <c r="G491" s="17">
        <v>4.8853000000000001E-2</v>
      </c>
      <c r="H491" s="17">
        <v>9.68E-4</v>
      </c>
      <c r="I491" s="17">
        <v>4.7809999999999997E-3</v>
      </c>
      <c r="J491" s="17">
        <v>3.8140000000000001E-3</v>
      </c>
      <c r="K491" s="17">
        <v>0.79763300000000004</v>
      </c>
      <c r="L491" s="17">
        <v>204.1</v>
      </c>
      <c r="M491" s="17">
        <v>5.1663000000000001E-2</v>
      </c>
      <c r="N491" s="17">
        <v>0</v>
      </c>
      <c r="O491" s="17">
        <v>0</v>
      </c>
      <c r="P491" s="17">
        <v>0</v>
      </c>
      <c r="Q491" s="17">
        <v>4.5071E-2</v>
      </c>
      <c r="R491" s="17">
        <v>1.389E-3</v>
      </c>
      <c r="S491" s="17">
        <v>4.9519999999999998E-3</v>
      </c>
      <c r="T491" s="17">
        <v>3.5630000000000002E-3</v>
      </c>
      <c r="U491" s="17">
        <v>0.71952000000000005</v>
      </c>
      <c r="V491" s="17">
        <v>204.1</v>
      </c>
      <c r="W491" s="17">
        <v>3.0998000000000001E-2</v>
      </c>
      <c r="X491" s="17">
        <v>0</v>
      </c>
      <c r="Y491" s="17">
        <v>0</v>
      </c>
      <c r="Z491" s="17">
        <v>0</v>
      </c>
    </row>
    <row r="492" spans="1:31">
      <c r="A492" s="17">
        <v>479</v>
      </c>
      <c r="B492" s="19">
        <v>0.46325231481481483</v>
      </c>
      <c r="C492" s="17">
        <v>-1</v>
      </c>
      <c r="D492" s="17">
        <v>1453.1</v>
      </c>
      <c r="E492" s="17">
        <v>0</v>
      </c>
      <c r="F492" s="17">
        <v>0</v>
      </c>
      <c r="G492" s="17">
        <v>0.16999500000000001</v>
      </c>
      <c r="H492" s="17">
        <v>6.0999999999999997E-4</v>
      </c>
      <c r="I492" s="17">
        <v>3.5929999999999998E-3</v>
      </c>
      <c r="J492" s="17">
        <v>2.9840000000000001E-3</v>
      </c>
      <c r="K492" s="17">
        <v>0.83035700000000001</v>
      </c>
      <c r="L492" s="17">
        <v>204.1</v>
      </c>
      <c r="M492" s="17">
        <v>8.5099999999999995E-2</v>
      </c>
      <c r="N492" s="17">
        <v>0</v>
      </c>
      <c r="O492" s="17">
        <v>0</v>
      </c>
      <c r="P492" s="17">
        <v>0</v>
      </c>
      <c r="Q492" s="17">
        <v>3.0086000000000002E-2</v>
      </c>
      <c r="R492" s="17">
        <v>2.712E-3</v>
      </c>
      <c r="S492" s="17">
        <v>9.3100000000000006E-3</v>
      </c>
      <c r="T492" s="17">
        <v>6.5979999999999997E-3</v>
      </c>
      <c r="U492" s="17">
        <v>0.70865900000000004</v>
      </c>
      <c r="V492" s="17">
        <v>204.1</v>
      </c>
      <c r="W492" s="17">
        <v>0.13920199999999999</v>
      </c>
      <c r="X492" s="17">
        <v>7237</v>
      </c>
      <c r="Y492" s="17">
        <v>0</v>
      </c>
      <c r="Z492" s="17">
        <v>0</v>
      </c>
    </row>
    <row r="493" spans="1:31">
      <c r="A493" s="17">
        <v>480</v>
      </c>
      <c r="B493" s="19">
        <v>0.46331018518518513</v>
      </c>
      <c r="C493" s="17">
        <v>-1</v>
      </c>
      <c r="D493" s="17">
        <v>1109.0999999999999</v>
      </c>
      <c r="E493" s="17">
        <v>0</v>
      </c>
      <c r="F493" s="17">
        <v>0</v>
      </c>
      <c r="G493" s="17">
        <v>4.3376999999999999E-2</v>
      </c>
      <c r="H493" s="17">
        <v>3.9999999999999998E-6</v>
      </c>
      <c r="I493" s="17">
        <v>4.091E-3</v>
      </c>
      <c r="J493" s="17">
        <v>4.0879999999999996E-3</v>
      </c>
      <c r="K493" s="17">
        <v>0.99910699999999997</v>
      </c>
      <c r="L493" s="17">
        <v>1195.9000000000001</v>
      </c>
      <c r="M493" s="17">
        <v>0.36838100000000001</v>
      </c>
      <c r="N493" s="17">
        <v>0</v>
      </c>
      <c r="O493" s="17">
        <v>0</v>
      </c>
      <c r="P493" s="17">
        <v>0</v>
      </c>
      <c r="Q493" s="17">
        <v>1.5403999999999999E-2</v>
      </c>
      <c r="R493" s="17">
        <v>2.6909999999999998E-3</v>
      </c>
      <c r="S493" s="17">
        <v>7.7780000000000002E-3</v>
      </c>
      <c r="T493" s="17">
        <v>5.0860000000000002E-3</v>
      </c>
      <c r="U493" s="17">
        <v>0.65397099999999997</v>
      </c>
      <c r="V493" s="17">
        <v>830.2</v>
      </c>
      <c r="W493" s="17">
        <v>0.59756100000000001</v>
      </c>
      <c r="X493" s="17">
        <v>3592</v>
      </c>
      <c r="Y493" s="17">
        <v>0</v>
      </c>
      <c r="Z493" s="17">
        <v>0</v>
      </c>
    </row>
    <row r="494" spans="1:31">
      <c r="A494" s="17">
        <v>481</v>
      </c>
      <c r="B494" s="19">
        <v>0.46335648148148145</v>
      </c>
      <c r="C494" s="17">
        <v>-1</v>
      </c>
      <c r="D494" s="17">
        <v>1811.5</v>
      </c>
      <c r="E494" s="17">
        <v>0</v>
      </c>
      <c r="F494" s="17">
        <v>0</v>
      </c>
      <c r="G494" s="17">
        <v>1.1200999999999999E-2</v>
      </c>
      <c r="H494" s="17">
        <v>1.124E-3</v>
      </c>
      <c r="I494" s="17">
        <v>4.006E-3</v>
      </c>
      <c r="J494" s="17">
        <v>2.882E-3</v>
      </c>
      <c r="K494" s="17">
        <v>0.71940400000000004</v>
      </c>
      <c r="L494" s="17">
        <v>204.1</v>
      </c>
      <c r="M494" s="17">
        <v>5.1663000000000001E-2</v>
      </c>
      <c r="N494" s="17">
        <v>0</v>
      </c>
      <c r="O494" s="17">
        <v>0</v>
      </c>
      <c r="P494" s="17">
        <v>0</v>
      </c>
      <c r="Q494" s="17">
        <v>0.112041</v>
      </c>
      <c r="R494" s="17">
        <v>1.7229999999999999E-3</v>
      </c>
      <c r="S494" s="17">
        <v>6.1330000000000004E-3</v>
      </c>
      <c r="T494" s="17">
        <v>4.411E-3</v>
      </c>
      <c r="U494" s="17">
        <v>0.71914599999999995</v>
      </c>
      <c r="V494" s="17">
        <v>710.6</v>
      </c>
      <c r="W494" s="17">
        <v>0.45591999999999999</v>
      </c>
      <c r="X494" s="17">
        <v>0</v>
      </c>
      <c r="Y494" s="17">
        <v>0</v>
      </c>
      <c r="Z494" s="17">
        <v>0</v>
      </c>
    </row>
    <row r="495" spans="1:31">
      <c r="A495" s="17">
        <v>482</v>
      </c>
      <c r="B495" s="19">
        <v>0.46341435185185187</v>
      </c>
      <c r="C495" s="17">
        <v>-1</v>
      </c>
      <c r="D495" s="17">
        <v>1191.5</v>
      </c>
      <c r="E495" s="17">
        <v>0</v>
      </c>
      <c r="F495" s="17">
        <v>0</v>
      </c>
      <c r="G495" s="17">
        <v>0.21856999999999999</v>
      </c>
      <c r="H495" s="17">
        <v>7.4399999999999998E-4</v>
      </c>
      <c r="I495" s="17">
        <v>2.4710000000000001E-3</v>
      </c>
      <c r="J495" s="17">
        <v>1.7279999999999999E-3</v>
      </c>
      <c r="K495" s="17">
        <v>0.69905899999999999</v>
      </c>
      <c r="L495" s="17">
        <v>204.1</v>
      </c>
      <c r="M495" s="17">
        <v>0.13920199999999999</v>
      </c>
      <c r="N495" s="17">
        <v>0</v>
      </c>
      <c r="O495" s="17">
        <v>0</v>
      </c>
      <c r="P495" s="17">
        <v>0</v>
      </c>
      <c r="Q495" s="17">
        <v>5.0883999999999999E-2</v>
      </c>
      <c r="R495" s="17">
        <v>1.163E-3</v>
      </c>
      <c r="S495" s="17">
        <v>5.3790000000000001E-3</v>
      </c>
      <c r="T495" s="17">
        <v>4.2160000000000001E-3</v>
      </c>
      <c r="U495" s="17">
        <v>0.78373899999999996</v>
      </c>
      <c r="V495" s="17">
        <v>1058.2</v>
      </c>
      <c r="W495" s="17">
        <v>0.59756100000000001</v>
      </c>
      <c r="X495" s="17">
        <v>11337</v>
      </c>
      <c r="Y495" s="17">
        <v>0</v>
      </c>
      <c r="Z495" s="17">
        <v>0</v>
      </c>
    </row>
    <row r="496" spans="1:31">
      <c r="A496" s="17">
        <v>483</v>
      </c>
      <c r="B496" s="19">
        <v>0.46347222222222223</v>
      </c>
      <c r="C496" s="17">
        <v>-1</v>
      </c>
      <c r="D496" s="17">
        <v>1695.9</v>
      </c>
      <c r="E496" s="17">
        <v>0.16300500000000001</v>
      </c>
      <c r="F496" s="17">
        <v>7.8879999999999999</v>
      </c>
      <c r="G496" s="17">
        <v>1.2224E-2</v>
      </c>
      <c r="H496" s="17">
        <v>1.335E-3</v>
      </c>
      <c r="I496" s="17">
        <v>4.0810000000000004E-3</v>
      </c>
      <c r="J496" s="17">
        <v>2.745E-3</v>
      </c>
      <c r="K496" s="17">
        <v>0.67275600000000002</v>
      </c>
      <c r="L496" s="17">
        <v>740.1</v>
      </c>
      <c r="M496" s="17">
        <v>0.59756100000000001</v>
      </c>
      <c r="N496" s="17">
        <v>3595</v>
      </c>
      <c r="O496" s="17">
        <v>0</v>
      </c>
      <c r="P496" s="17">
        <v>0</v>
      </c>
      <c r="Q496" s="17">
        <v>7.0548E-2</v>
      </c>
      <c r="R496" s="17">
        <v>9.9799999999999997E-4</v>
      </c>
      <c r="S496" s="17">
        <v>4.7489999999999997E-3</v>
      </c>
      <c r="T496" s="17">
        <v>3.7520000000000001E-3</v>
      </c>
      <c r="U496" s="17">
        <v>0.78989900000000002</v>
      </c>
      <c r="V496" s="17">
        <v>1195.9000000000001</v>
      </c>
      <c r="W496" s="17">
        <v>2.4390000000000002E-3</v>
      </c>
      <c r="X496" s="17">
        <v>0</v>
      </c>
      <c r="Y496" s="17">
        <v>0</v>
      </c>
      <c r="Z496" s="17">
        <v>0</v>
      </c>
      <c r="AA496" s="17">
        <v>1.21523</v>
      </c>
      <c r="AB496" s="17">
        <v>0.96449300000000004</v>
      </c>
      <c r="AC496" s="17">
        <v>4.6161500000000003E-3</v>
      </c>
      <c r="AD496" s="17">
        <v>0.25</v>
      </c>
      <c r="AE496" s="17">
        <v>1122.3</v>
      </c>
    </row>
    <row r="497" spans="1:31">
      <c r="A497" s="17">
        <v>484</v>
      </c>
      <c r="B497" s="19">
        <v>0.46353009259259265</v>
      </c>
      <c r="C497" s="17">
        <v>-1</v>
      </c>
      <c r="D497" s="17">
        <v>1381.4</v>
      </c>
      <c r="E497" s="17">
        <v>0</v>
      </c>
      <c r="F497" s="17">
        <v>0</v>
      </c>
      <c r="G497" s="17">
        <v>1.673E-3</v>
      </c>
      <c r="H497" s="17">
        <v>1.3207999999999999E-2</v>
      </c>
      <c r="I497" s="17">
        <v>2.1267000000000001E-2</v>
      </c>
      <c r="J497" s="17">
        <v>8.0590000000000002E-3</v>
      </c>
      <c r="K497" s="17">
        <v>0.37896299999999999</v>
      </c>
      <c r="L497" s="17">
        <v>1195.9000000000001</v>
      </c>
      <c r="M497" s="17">
        <v>2.4390000000000002E-3</v>
      </c>
      <c r="N497" s="17">
        <v>0</v>
      </c>
      <c r="O497" s="17">
        <v>0</v>
      </c>
      <c r="P497" s="17">
        <v>0</v>
      </c>
      <c r="Q497" s="17">
        <v>8.0129999999999993E-3</v>
      </c>
      <c r="R497" s="17">
        <v>8.4500000000000005E-4</v>
      </c>
      <c r="S497" s="17">
        <v>4.7800000000000004E-3</v>
      </c>
      <c r="T497" s="17">
        <v>3.9360000000000003E-3</v>
      </c>
      <c r="U497" s="17">
        <v>0.82333299999999998</v>
      </c>
      <c r="V497" s="17">
        <v>1050</v>
      </c>
      <c r="W497" s="17">
        <v>0.59756100000000001</v>
      </c>
      <c r="X497" s="17">
        <v>2467</v>
      </c>
      <c r="Y497" s="17">
        <v>0</v>
      </c>
      <c r="Z497" s="17">
        <v>0</v>
      </c>
    </row>
    <row r="498" spans="1:31">
      <c r="A498" s="17">
        <v>485</v>
      </c>
      <c r="B498" s="19">
        <v>0.46357638888888886</v>
      </c>
      <c r="C498" s="17">
        <v>-1</v>
      </c>
      <c r="D498" s="17">
        <v>2238.8000000000002</v>
      </c>
      <c r="E498" s="17">
        <v>0.108348</v>
      </c>
      <c r="F498" s="17">
        <v>5.2430000000000003</v>
      </c>
      <c r="G498" s="17">
        <v>0.110917</v>
      </c>
      <c r="H498" s="17">
        <v>5.0000000000000004E-6</v>
      </c>
      <c r="I498" s="17">
        <v>4.7540000000000004E-3</v>
      </c>
      <c r="J498" s="17">
        <v>4.7479999999999996E-3</v>
      </c>
      <c r="K498" s="17">
        <v>0.99884700000000004</v>
      </c>
      <c r="L498" s="17">
        <v>204.1</v>
      </c>
      <c r="M498" s="17">
        <v>0.22674</v>
      </c>
      <c r="N498" s="17">
        <v>3994</v>
      </c>
      <c r="O498" s="17">
        <v>0</v>
      </c>
      <c r="P498" s="17">
        <v>0</v>
      </c>
      <c r="Q498" s="17">
        <v>1.8488000000000001E-2</v>
      </c>
      <c r="R498" s="17">
        <v>1.3550000000000001E-3</v>
      </c>
      <c r="S498" s="17">
        <v>3.5070000000000001E-3</v>
      </c>
      <c r="T498" s="17">
        <v>2.1519999999999998E-3</v>
      </c>
      <c r="U498" s="17">
        <v>0.61370899999999995</v>
      </c>
      <c r="V498" s="17">
        <v>1195.9000000000001</v>
      </c>
      <c r="W498" s="17">
        <v>2.4390000000000002E-3</v>
      </c>
      <c r="X498" s="17">
        <v>2866</v>
      </c>
      <c r="Y498" s="17">
        <v>0</v>
      </c>
      <c r="Z498" s="17">
        <v>0</v>
      </c>
      <c r="AA498" s="17">
        <v>0.94416699999999998</v>
      </c>
      <c r="AB498" s="17">
        <v>0.916551</v>
      </c>
      <c r="AC498" s="17">
        <v>3.3272900000000001E-3</v>
      </c>
      <c r="AD498" s="17">
        <v>0.25</v>
      </c>
      <c r="AE498" s="17">
        <v>4070.1</v>
      </c>
    </row>
    <row r="499" spans="1:31">
      <c r="A499" s="17">
        <v>486</v>
      </c>
      <c r="B499" s="19">
        <v>0.46363425925925927</v>
      </c>
      <c r="C499" s="17">
        <v>-1</v>
      </c>
      <c r="D499" s="17">
        <v>2238.8000000000002</v>
      </c>
      <c r="E499" s="17">
        <v>0.16091900000000001</v>
      </c>
      <c r="F499" s="17">
        <v>7.7869999999999999</v>
      </c>
      <c r="G499" s="17">
        <v>0.104808</v>
      </c>
      <c r="H499" s="17">
        <v>5.0000000000000004E-6</v>
      </c>
      <c r="I499" s="17">
        <v>4.3569999999999998E-3</v>
      </c>
      <c r="J499" s="17">
        <v>4.352E-3</v>
      </c>
      <c r="K499" s="17">
        <v>0.99887400000000004</v>
      </c>
      <c r="L499" s="17">
        <v>204.1</v>
      </c>
      <c r="M499" s="17">
        <v>0.22674</v>
      </c>
      <c r="N499" s="17">
        <v>1839</v>
      </c>
      <c r="O499" s="17">
        <v>0</v>
      </c>
      <c r="P499" s="17">
        <v>0</v>
      </c>
      <c r="Q499" s="17">
        <v>2.7802E-2</v>
      </c>
      <c r="R499" s="17">
        <v>4.9299999999999995E-4</v>
      </c>
      <c r="S499" s="17">
        <v>3.3170000000000001E-3</v>
      </c>
      <c r="T499" s="17">
        <v>2.8240000000000001E-3</v>
      </c>
      <c r="U499" s="17">
        <v>0.851441</v>
      </c>
      <c r="V499" s="17">
        <v>204.1</v>
      </c>
      <c r="W499" s="17">
        <v>0.13920199999999999</v>
      </c>
      <c r="X499" s="17">
        <v>0</v>
      </c>
      <c r="Y499" s="17">
        <v>0</v>
      </c>
      <c r="Z499" s="17">
        <v>0</v>
      </c>
      <c r="AA499" s="17">
        <v>1.3099099999999999</v>
      </c>
      <c r="AB499" s="17">
        <v>0.83492900000000003</v>
      </c>
      <c r="AC499" s="17">
        <v>2.8505399999999999E-3</v>
      </c>
      <c r="AD499" s="17">
        <v>0.135296</v>
      </c>
      <c r="AE499" s="17">
        <v>4070.1</v>
      </c>
    </row>
    <row r="500" spans="1:31">
      <c r="A500" s="17">
        <v>487</v>
      </c>
      <c r="B500" s="19">
        <v>0.46369212962962963</v>
      </c>
      <c r="C500" s="17">
        <v>-1</v>
      </c>
      <c r="D500" s="17">
        <v>2238.8000000000002</v>
      </c>
      <c r="E500" s="17">
        <v>0</v>
      </c>
      <c r="F500" s="17">
        <v>0</v>
      </c>
      <c r="G500" s="17">
        <v>9.4993999999999995E-2</v>
      </c>
      <c r="H500" s="17">
        <v>1.0319999999999999E-3</v>
      </c>
      <c r="I500" s="17">
        <v>3.8479999999999999E-3</v>
      </c>
      <c r="J500" s="17">
        <v>2.8159999999999999E-3</v>
      </c>
      <c r="K500" s="17">
        <v>0.73185100000000003</v>
      </c>
      <c r="L500" s="17">
        <v>286.10000000000002</v>
      </c>
      <c r="M500" s="17">
        <v>0.36838100000000001</v>
      </c>
      <c r="N500" s="17">
        <v>0</v>
      </c>
      <c r="O500" s="17">
        <v>0</v>
      </c>
      <c r="P500" s="17">
        <v>0</v>
      </c>
      <c r="Q500" s="17">
        <v>3.0394999999999998E-2</v>
      </c>
      <c r="R500" s="17">
        <v>1.338E-3</v>
      </c>
      <c r="S500" s="17">
        <v>4.457E-3</v>
      </c>
      <c r="T500" s="17">
        <v>3.1189999999999998E-3</v>
      </c>
      <c r="U500" s="17">
        <v>0.69981700000000002</v>
      </c>
      <c r="V500" s="17">
        <v>307.39999999999998</v>
      </c>
      <c r="W500" s="17">
        <v>0.22674</v>
      </c>
      <c r="X500" s="17">
        <v>7571</v>
      </c>
      <c r="Y500" s="17">
        <v>0</v>
      </c>
      <c r="Z500" s="17">
        <v>0</v>
      </c>
    </row>
    <row r="501" spans="1:31">
      <c r="A501" s="17">
        <v>488</v>
      </c>
      <c r="B501" s="19">
        <v>0.46375000000000005</v>
      </c>
      <c r="C501" s="17">
        <v>-1</v>
      </c>
      <c r="D501" s="17">
        <v>2238.8000000000002</v>
      </c>
      <c r="E501" s="17">
        <v>0</v>
      </c>
      <c r="F501" s="17">
        <v>0</v>
      </c>
      <c r="G501" s="17">
        <v>0.131465</v>
      </c>
      <c r="H501" s="17">
        <v>1.763E-3</v>
      </c>
      <c r="I501" s="17">
        <v>5.182E-3</v>
      </c>
      <c r="J501" s="17">
        <v>3.4190000000000002E-3</v>
      </c>
      <c r="K501" s="17">
        <v>0.65984299999999996</v>
      </c>
      <c r="L501" s="17">
        <v>212.2</v>
      </c>
      <c r="M501" s="17">
        <v>0.22674</v>
      </c>
      <c r="N501" s="17">
        <v>0</v>
      </c>
      <c r="O501" s="17">
        <v>0</v>
      </c>
      <c r="P501" s="17">
        <v>0</v>
      </c>
      <c r="Q501" s="17">
        <v>2.013E-3</v>
      </c>
      <c r="R501" s="17">
        <v>7.45E-4</v>
      </c>
      <c r="S501" s="17">
        <v>3.1449999999999998E-3</v>
      </c>
      <c r="T501" s="17">
        <v>2.3999999999999998E-3</v>
      </c>
      <c r="U501" s="17">
        <v>0.76322400000000001</v>
      </c>
      <c r="V501" s="17">
        <v>1195.9000000000001</v>
      </c>
      <c r="W501" s="17">
        <v>2.4390000000000002E-3</v>
      </c>
      <c r="X501" s="17">
        <v>0</v>
      </c>
      <c r="Y501" s="17">
        <v>0</v>
      </c>
      <c r="Z501" s="17">
        <v>0</v>
      </c>
    </row>
    <row r="502" spans="1:31">
      <c r="A502" s="17">
        <v>489</v>
      </c>
      <c r="B502" s="19">
        <v>0.46380787037037036</v>
      </c>
      <c r="C502" s="17">
        <v>-1</v>
      </c>
      <c r="D502" s="17">
        <v>2238.8000000000002</v>
      </c>
      <c r="E502" s="17">
        <v>0.12723300000000001</v>
      </c>
      <c r="F502" s="17">
        <v>6.157</v>
      </c>
      <c r="G502" s="17">
        <v>0.13048199999999999</v>
      </c>
      <c r="H502" s="17">
        <v>5.0000000000000004E-6</v>
      </c>
      <c r="I502" s="17">
        <v>5.1120000000000002E-3</v>
      </c>
      <c r="J502" s="17">
        <v>5.1060000000000003E-3</v>
      </c>
      <c r="K502" s="17">
        <v>0.99896600000000002</v>
      </c>
      <c r="L502" s="17">
        <v>204.1</v>
      </c>
      <c r="M502" s="17">
        <v>8.5099999999999995E-2</v>
      </c>
      <c r="N502" s="17">
        <v>4053</v>
      </c>
      <c r="O502" s="17">
        <v>0</v>
      </c>
      <c r="P502" s="17">
        <v>0</v>
      </c>
      <c r="Q502" s="17">
        <v>9.8989999999999998E-3</v>
      </c>
      <c r="R502" s="17">
        <v>1.2049999999999999E-3</v>
      </c>
      <c r="S502" s="17">
        <v>4.4720000000000003E-3</v>
      </c>
      <c r="T502" s="17">
        <v>3.2669999999999999E-3</v>
      </c>
      <c r="U502" s="17">
        <v>0.73048100000000005</v>
      </c>
      <c r="V502" s="17">
        <v>1195.9000000000001</v>
      </c>
      <c r="W502" s="17">
        <v>0.51002199999999998</v>
      </c>
      <c r="X502" s="17">
        <v>0</v>
      </c>
      <c r="Y502" s="17">
        <v>0</v>
      </c>
      <c r="Z502" s="17">
        <v>0</v>
      </c>
      <c r="AA502" s="17">
        <v>1.12382</v>
      </c>
      <c r="AB502" s="17">
        <v>0.91767100000000001</v>
      </c>
      <c r="AC502" s="17">
        <v>4.20346E-3</v>
      </c>
      <c r="AD502" s="17">
        <v>0.25</v>
      </c>
      <c r="AE502" s="17">
        <v>4070.1</v>
      </c>
    </row>
    <row r="503" spans="1:31">
      <c r="A503" s="17">
        <v>490</v>
      </c>
      <c r="B503" s="19">
        <v>0.46386574074074072</v>
      </c>
      <c r="C503" s="17">
        <v>-1</v>
      </c>
      <c r="D503" s="17">
        <v>2238.8000000000002</v>
      </c>
      <c r="E503" s="17">
        <v>0</v>
      </c>
      <c r="F503" s="17">
        <v>0</v>
      </c>
      <c r="G503" s="17">
        <v>0.193407</v>
      </c>
      <c r="H503" s="17">
        <v>1.201E-3</v>
      </c>
      <c r="I503" s="17">
        <v>6.0759999999999998E-3</v>
      </c>
      <c r="J503" s="17">
        <v>4.875E-3</v>
      </c>
      <c r="K503" s="17">
        <v>0.80226799999999998</v>
      </c>
      <c r="L503" s="17">
        <v>204.1</v>
      </c>
      <c r="M503" s="17">
        <v>0.22674</v>
      </c>
      <c r="N503" s="17">
        <v>0</v>
      </c>
      <c r="O503" s="17">
        <v>0</v>
      </c>
      <c r="P503" s="17">
        <v>0</v>
      </c>
      <c r="Q503" s="17">
        <v>3.4629999999999999E-3</v>
      </c>
      <c r="R503" s="17">
        <v>1.5870000000000001E-3</v>
      </c>
      <c r="S503" s="17">
        <v>8.7100000000000007E-3</v>
      </c>
      <c r="T503" s="17">
        <v>7.123E-3</v>
      </c>
      <c r="U503" s="17">
        <v>0.81776000000000004</v>
      </c>
      <c r="V503" s="17">
        <v>976.1</v>
      </c>
      <c r="W503" s="17">
        <v>0.59756100000000001</v>
      </c>
      <c r="X503" s="17">
        <v>4674</v>
      </c>
      <c r="Y503" s="17">
        <v>0</v>
      </c>
      <c r="Z503" s="17">
        <v>0</v>
      </c>
    </row>
    <row r="504" spans="1:31">
      <c r="A504" s="17">
        <v>491</v>
      </c>
      <c r="B504" s="19">
        <v>0.46391203703703704</v>
      </c>
      <c r="C504" s="17">
        <v>-1</v>
      </c>
      <c r="D504" s="17">
        <v>2238.8000000000002</v>
      </c>
      <c r="E504" s="17">
        <v>0.16944300000000001</v>
      </c>
      <c r="F504" s="17">
        <v>8.1989999999999998</v>
      </c>
      <c r="G504" s="17">
        <v>6.7149999999999996E-3</v>
      </c>
      <c r="H504" s="17">
        <v>2.078E-3</v>
      </c>
      <c r="I504" s="17">
        <v>7.8720000000000005E-3</v>
      </c>
      <c r="J504" s="17">
        <v>5.7930000000000004E-3</v>
      </c>
      <c r="K504" s="17">
        <v>0.73596200000000001</v>
      </c>
      <c r="L504" s="17">
        <v>1010.6</v>
      </c>
      <c r="M504" s="17">
        <v>0.59756100000000001</v>
      </c>
      <c r="N504" s="17">
        <v>2450</v>
      </c>
      <c r="O504" s="17">
        <v>0</v>
      </c>
      <c r="P504" s="17">
        <v>0</v>
      </c>
      <c r="Q504" s="17">
        <v>9.0170000000000007E-3</v>
      </c>
      <c r="R504" s="17">
        <v>6.4559999999999999E-3</v>
      </c>
      <c r="S504" s="17">
        <v>1.4534E-2</v>
      </c>
      <c r="T504" s="17">
        <v>8.0780000000000001E-3</v>
      </c>
      <c r="U504" s="17">
        <v>0.55581999999999998</v>
      </c>
      <c r="V504" s="17">
        <v>1195.9000000000001</v>
      </c>
      <c r="W504" s="17">
        <v>2.4390000000000002E-3</v>
      </c>
      <c r="X504" s="17">
        <v>13663</v>
      </c>
      <c r="Y504" s="17">
        <v>0</v>
      </c>
      <c r="Z504" s="17">
        <v>0</v>
      </c>
      <c r="AA504" s="17">
        <v>0.85510699999999995</v>
      </c>
      <c r="AB504" s="17">
        <v>0.97090200000000004</v>
      </c>
      <c r="AC504" s="17">
        <v>1.4299299999999999E-2</v>
      </c>
      <c r="AD504" s="17">
        <v>0.25</v>
      </c>
      <c r="AE504" s="17">
        <v>821.9</v>
      </c>
    </row>
    <row r="505" spans="1:31">
      <c r="A505" s="17">
        <v>492</v>
      </c>
      <c r="B505" s="19">
        <v>0.46396990740740746</v>
      </c>
      <c r="C505" s="17">
        <v>-1</v>
      </c>
      <c r="D505" s="17">
        <v>2238.8000000000002</v>
      </c>
      <c r="E505" s="17">
        <v>5.9792999999999999E-2</v>
      </c>
      <c r="F505" s="17">
        <v>2.8929999999999998</v>
      </c>
      <c r="G505" s="17">
        <v>2.8594999999999999E-2</v>
      </c>
      <c r="H505" s="17">
        <v>2.555E-3</v>
      </c>
      <c r="I505" s="17">
        <v>1.2302E-2</v>
      </c>
      <c r="J505" s="17">
        <v>9.7470000000000005E-3</v>
      </c>
      <c r="K505" s="17">
        <v>0.79227599999999998</v>
      </c>
      <c r="L505" s="17">
        <v>1195.9000000000001</v>
      </c>
      <c r="M505" s="17">
        <v>0.55924600000000002</v>
      </c>
      <c r="N505" s="17">
        <v>8659</v>
      </c>
      <c r="O505" s="17">
        <v>0</v>
      </c>
      <c r="P505" s="17">
        <v>0</v>
      </c>
      <c r="Q505" s="17">
        <v>1.1521E-2</v>
      </c>
      <c r="R505" s="17">
        <v>2.3909999999999999E-3</v>
      </c>
      <c r="S505" s="17">
        <v>7.4229999999999999E-3</v>
      </c>
      <c r="T505" s="17">
        <v>5.032E-3</v>
      </c>
      <c r="U505" s="17">
        <v>0.67785700000000004</v>
      </c>
      <c r="V505" s="17">
        <v>654.9</v>
      </c>
      <c r="W505" s="17">
        <v>0.59756100000000001</v>
      </c>
      <c r="X505" s="17">
        <v>13181</v>
      </c>
      <c r="Y505" s="17">
        <v>0</v>
      </c>
      <c r="Z505" s="17">
        <v>0</v>
      </c>
      <c r="AA505" s="17">
        <v>1.0428599999999999</v>
      </c>
      <c r="AB505" s="17">
        <v>0.99288600000000005</v>
      </c>
      <c r="AC505" s="17">
        <v>7.3871600000000003E-3</v>
      </c>
      <c r="AD505" s="17">
        <v>0.25</v>
      </c>
      <c r="AE505" s="17">
        <v>694.5</v>
      </c>
    </row>
    <row r="506" spans="1:31">
      <c r="A506" s="17">
        <v>493</v>
      </c>
      <c r="B506" s="19">
        <v>0.46402777777777776</v>
      </c>
      <c r="C506" s="17">
        <v>-1</v>
      </c>
      <c r="D506" s="17">
        <v>2238.8000000000002</v>
      </c>
      <c r="E506" s="17">
        <v>1.4597000000000001E-2</v>
      </c>
      <c r="F506" s="17">
        <v>0.70599999999999996</v>
      </c>
      <c r="G506" s="17">
        <v>2.13E-4</v>
      </c>
      <c r="H506" s="17">
        <v>1.8E-3</v>
      </c>
      <c r="I506" s="17">
        <v>6.143E-3</v>
      </c>
      <c r="J506" s="17">
        <v>4.3429999999999996E-3</v>
      </c>
      <c r="K506" s="17">
        <v>0.707013</v>
      </c>
      <c r="L506" s="17">
        <v>1195.9000000000001</v>
      </c>
      <c r="M506" s="17">
        <v>0.36838100000000001</v>
      </c>
      <c r="N506" s="17">
        <v>52566</v>
      </c>
      <c r="O506" s="17">
        <v>0</v>
      </c>
      <c r="P506" s="17">
        <v>0</v>
      </c>
      <c r="Q506" s="17">
        <v>3.0217999999999998E-2</v>
      </c>
      <c r="R506" s="17">
        <v>5.0000000000000004E-6</v>
      </c>
      <c r="S506" s="17">
        <v>3.6610000000000002E-3</v>
      </c>
      <c r="T506" s="17">
        <v>3.656E-3</v>
      </c>
      <c r="U506" s="17">
        <v>0.99869200000000002</v>
      </c>
      <c r="V506" s="17">
        <v>633.6</v>
      </c>
      <c r="W506" s="17">
        <v>0.45591999999999999</v>
      </c>
      <c r="X506" s="17">
        <v>0</v>
      </c>
      <c r="Y506" s="17">
        <v>0</v>
      </c>
      <c r="Z506" s="17">
        <v>0</v>
      </c>
      <c r="AA506" s="17">
        <v>1.5364500000000001</v>
      </c>
      <c r="AB506" s="17">
        <v>0.99882099999999996</v>
      </c>
      <c r="AC506" s="17">
        <v>3.6567100000000001E-3</v>
      </c>
      <c r="AD506" s="17">
        <v>0.25</v>
      </c>
      <c r="AE506" s="17">
        <v>694.5</v>
      </c>
    </row>
    <row r="507" spans="1:31">
      <c r="A507" s="17">
        <v>494</v>
      </c>
      <c r="B507" s="19">
        <v>0.46408564814814812</v>
      </c>
      <c r="C507" s="17">
        <v>-1</v>
      </c>
      <c r="D507" s="17">
        <v>2238.8000000000002</v>
      </c>
      <c r="E507" s="17">
        <v>0</v>
      </c>
      <c r="F507" s="17">
        <v>0</v>
      </c>
      <c r="G507" s="17">
        <v>5.4141000000000002E-2</v>
      </c>
      <c r="H507" s="17">
        <v>3.0000000000000001E-6</v>
      </c>
      <c r="I507" s="17">
        <v>2.5089999999999999E-3</v>
      </c>
      <c r="J507" s="17">
        <v>2.506E-3</v>
      </c>
      <c r="K507" s="17">
        <v>0.99861699999999998</v>
      </c>
      <c r="L507" s="17">
        <v>392.5</v>
      </c>
      <c r="M507" s="17">
        <v>0.59756100000000001</v>
      </c>
      <c r="N507" s="17">
        <v>0</v>
      </c>
      <c r="O507" s="17">
        <v>0</v>
      </c>
      <c r="P507" s="17">
        <v>0</v>
      </c>
      <c r="Q507" s="17">
        <v>2.5430999999999999E-2</v>
      </c>
      <c r="R507" s="17">
        <v>6.87E-4</v>
      </c>
      <c r="S507" s="17">
        <v>2.836E-3</v>
      </c>
      <c r="T507" s="17">
        <v>2.15E-3</v>
      </c>
      <c r="U507" s="17">
        <v>0.757884</v>
      </c>
      <c r="V507" s="17">
        <v>899.1</v>
      </c>
      <c r="W507" s="17">
        <v>0.59756100000000001</v>
      </c>
      <c r="X507" s="17">
        <v>0</v>
      </c>
      <c r="Y507" s="17">
        <v>0</v>
      </c>
      <c r="Z507" s="17">
        <v>0</v>
      </c>
    </row>
    <row r="508" spans="1:31">
      <c r="A508" s="17">
        <v>495</v>
      </c>
      <c r="B508" s="19">
        <v>0.46414351851851854</v>
      </c>
      <c r="C508" s="17">
        <v>-1</v>
      </c>
      <c r="D508" s="17">
        <v>2238.8000000000002</v>
      </c>
      <c r="E508" s="17">
        <v>0.25713799999999998</v>
      </c>
      <c r="F508" s="17">
        <v>12.443</v>
      </c>
      <c r="G508" s="17">
        <v>8.2393999999999995E-2</v>
      </c>
      <c r="H508" s="17">
        <v>2.0300000000000001E-3</v>
      </c>
      <c r="I508" s="17">
        <v>6.1079999999999997E-3</v>
      </c>
      <c r="J508" s="17">
        <v>4.078E-3</v>
      </c>
      <c r="K508" s="17">
        <v>0.667632</v>
      </c>
      <c r="L508" s="17">
        <v>371.2</v>
      </c>
      <c r="M508" s="17">
        <v>0.59756100000000001</v>
      </c>
      <c r="N508" s="17">
        <v>1540</v>
      </c>
      <c r="O508" s="17">
        <v>0</v>
      </c>
      <c r="P508" s="17">
        <v>0</v>
      </c>
      <c r="Q508" s="17">
        <v>1.3037E-2</v>
      </c>
      <c r="R508" s="17">
        <v>7.2400000000000003E-4</v>
      </c>
      <c r="S508" s="17">
        <v>2.8700000000000002E-3</v>
      </c>
      <c r="T508" s="17">
        <v>2.1459999999999999E-3</v>
      </c>
      <c r="U508" s="17">
        <v>0.74785400000000002</v>
      </c>
      <c r="V508" s="17">
        <v>1195.9000000000001</v>
      </c>
      <c r="W508" s="17">
        <v>2.4390000000000002E-3</v>
      </c>
      <c r="X508" s="17">
        <v>0</v>
      </c>
      <c r="Y508" s="17">
        <v>0</v>
      </c>
      <c r="Z508" s="17">
        <v>0</v>
      </c>
      <c r="AA508" s="17">
        <v>1.15055</v>
      </c>
      <c r="AB508" s="17">
        <v>0.885131</v>
      </c>
      <c r="AC508" s="17">
        <v>2.6236300000000001E-3</v>
      </c>
      <c r="AD508" s="17">
        <v>0.19442499999999999</v>
      </c>
      <c r="AE508" s="17">
        <v>2237.1999999999998</v>
      </c>
    </row>
    <row r="509" spans="1:31">
      <c r="A509" s="17">
        <v>496</v>
      </c>
      <c r="B509" s="19">
        <v>0.46418981481481486</v>
      </c>
      <c r="C509" s="17">
        <v>-1</v>
      </c>
      <c r="D509" s="17">
        <v>2238.8000000000002</v>
      </c>
      <c r="E509" s="17">
        <v>0</v>
      </c>
      <c r="F509" s="17">
        <v>0</v>
      </c>
      <c r="G509" s="17">
        <v>0.28617900000000002</v>
      </c>
      <c r="H509" s="17">
        <v>1.0349999999999999E-3</v>
      </c>
      <c r="I509" s="17">
        <v>3.774E-3</v>
      </c>
      <c r="J509" s="17">
        <v>2.7390000000000001E-3</v>
      </c>
      <c r="K509" s="17">
        <v>0.72579199999999999</v>
      </c>
      <c r="L509" s="17">
        <v>251.7</v>
      </c>
      <c r="M509" s="17">
        <v>0.36838100000000001</v>
      </c>
      <c r="N509" s="17">
        <v>0</v>
      </c>
      <c r="O509" s="17">
        <v>0</v>
      </c>
      <c r="P509" s="17">
        <v>0</v>
      </c>
      <c r="Q509" s="17">
        <v>2.1618999999999999E-2</v>
      </c>
      <c r="R509" s="17">
        <v>1.121E-3</v>
      </c>
      <c r="S509" s="17">
        <v>3.2499999999999999E-3</v>
      </c>
      <c r="T509" s="17">
        <v>2.1280000000000001E-3</v>
      </c>
      <c r="U509" s="17">
        <v>0.65494799999999997</v>
      </c>
      <c r="V509" s="17">
        <v>246.6</v>
      </c>
      <c r="W509" s="17">
        <v>0.36838100000000001</v>
      </c>
      <c r="X509" s="17">
        <v>0</v>
      </c>
      <c r="Y509" s="17">
        <v>0</v>
      </c>
      <c r="Z509" s="17">
        <v>0</v>
      </c>
    </row>
    <row r="510" spans="1:31">
      <c r="A510" s="17">
        <v>497</v>
      </c>
      <c r="B510" s="19">
        <v>0.46424768518518517</v>
      </c>
      <c r="C510" s="17">
        <v>-1</v>
      </c>
      <c r="D510" s="17">
        <v>2238.8000000000002</v>
      </c>
      <c r="E510" s="17">
        <v>0</v>
      </c>
      <c r="F510" s="17">
        <v>0</v>
      </c>
      <c r="G510" s="17">
        <v>4.0487000000000002E-2</v>
      </c>
      <c r="H510" s="17">
        <v>9.2699999999999998E-4</v>
      </c>
      <c r="I510" s="17">
        <v>3.3349999999999999E-3</v>
      </c>
      <c r="J510" s="17">
        <v>2.408E-3</v>
      </c>
      <c r="K510" s="17">
        <v>0.72204100000000004</v>
      </c>
      <c r="L510" s="17">
        <v>1195.9000000000001</v>
      </c>
      <c r="M510" s="17">
        <v>0.13920199999999999</v>
      </c>
      <c r="N510" s="17">
        <v>0</v>
      </c>
      <c r="O510" s="17">
        <v>0</v>
      </c>
      <c r="P510" s="17">
        <v>0</v>
      </c>
      <c r="Q510" s="17">
        <v>5.7010000000000003E-3</v>
      </c>
      <c r="R510" s="17">
        <v>8.43E-4</v>
      </c>
      <c r="S510" s="17">
        <v>3.3500000000000001E-3</v>
      </c>
      <c r="T510" s="17">
        <v>2.5070000000000001E-3</v>
      </c>
      <c r="U510" s="17">
        <v>0.748386</v>
      </c>
      <c r="V510" s="17">
        <v>1195.9000000000001</v>
      </c>
      <c r="W510" s="17">
        <v>0.36838100000000001</v>
      </c>
      <c r="X510" s="17">
        <v>0</v>
      </c>
      <c r="Y510" s="17">
        <v>0</v>
      </c>
      <c r="Z510" s="17">
        <v>0</v>
      </c>
    </row>
    <row r="511" spans="1:31">
      <c r="A511" s="17">
        <v>498</v>
      </c>
      <c r="B511" s="19">
        <v>0.46430555555555553</v>
      </c>
      <c r="C511" s="17">
        <v>-1</v>
      </c>
      <c r="D511" s="17">
        <v>2238.8000000000002</v>
      </c>
      <c r="E511" s="17">
        <v>0</v>
      </c>
      <c r="F511" s="17">
        <v>0</v>
      </c>
      <c r="G511" s="17">
        <v>0.11842</v>
      </c>
      <c r="H511" s="17">
        <v>5.7399999999999997E-4</v>
      </c>
      <c r="I511" s="17">
        <v>2.225E-3</v>
      </c>
      <c r="J511" s="17">
        <v>1.65E-3</v>
      </c>
      <c r="K511" s="17">
        <v>0.74183200000000005</v>
      </c>
      <c r="L511" s="17">
        <v>474.6</v>
      </c>
      <c r="M511" s="17">
        <v>0.36838100000000001</v>
      </c>
      <c r="N511" s="17">
        <v>0</v>
      </c>
      <c r="O511" s="17">
        <v>0</v>
      </c>
      <c r="P511" s="17">
        <v>0</v>
      </c>
      <c r="Q511" s="17">
        <v>6.5029000000000003E-2</v>
      </c>
      <c r="R511" s="17">
        <v>6.9200000000000002E-4</v>
      </c>
      <c r="S511" s="17">
        <v>3.1580000000000002E-3</v>
      </c>
      <c r="T511" s="17">
        <v>2.4659999999999999E-3</v>
      </c>
      <c r="U511" s="17">
        <v>0.78099099999999999</v>
      </c>
      <c r="V511" s="17">
        <v>204.1</v>
      </c>
      <c r="W511" s="17">
        <v>0.36838100000000001</v>
      </c>
      <c r="X511" s="17">
        <v>0</v>
      </c>
      <c r="Y511" s="17">
        <v>0</v>
      </c>
      <c r="Z511" s="17">
        <v>0</v>
      </c>
    </row>
    <row r="512" spans="1:31">
      <c r="A512" s="17">
        <v>499</v>
      </c>
      <c r="B512" s="19">
        <v>0.46436342592592594</v>
      </c>
      <c r="C512" s="17">
        <v>-1</v>
      </c>
      <c r="D512" s="17">
        <v>2238.8000000000002</v>
      </c>
      <c r="E512" s="17">
        <v>3.9220999999999999E-2</v>
      </c>
      <c r="F512" s="17">
        <v>1.8979999999999999</v>
      </c>
      <c r="G512" s="17">
        <v>1.3186E-2</v>
      </c>
      <c r="H512" s="17">
        <v>1.139E-3</v>
      </c>
      <c r="I512" s="17">
        <v>4.1929999999999997E-3</v>
      </c>
      <c r="J512" s="17">
        <v>3.0539999999999999E-3</v>
      </c>
      <c r="K512" s="17">
        <v>0.72839399999999999</v>
      </c>
      <c r="L512" s="17">
        <v>1195.9000000000001</v>
      </c>
      <c r="M512" s="17">
        <v>0.59756100000000001</v>
      </c>
      <c r="N512" s="17">
        <v>13259</v>
      </c>
      <c r="O512" s="17">
        <v>0</v>
      </c>
      <c r="P512" s="17">
        <v>0</v>
      </c>
      <c r="Q512" s="17">
        <v>0.115559</v>
      </c>
      <c r="R512" s="17">
        <v>7.2000000000000005E-4</v>
      </c>
      <c r="S512" s="17">
        <v>2.2439999999999999E-3</v>
      </c>
      <c r="T512" s="17">
        <v>1.524E-3</v>
      </c>
      <c r="U512" s="17">
        <v>0.67922000000000005</v>
      </c>
      <c r="V512" s="17">
        <v>1195.9000000000001</v>
      </c>
      <c r="W512" s="17">
        <v>2.4390000000000002E-3</v>
      </c>
      <c r="X512" s="17">
        <v>0</v>
      </c>
      <c r="Y512" s="17">
        <v>0</v>
      </c>
      <c r="Z512" s="17">
        <v>0</v>
      </c>
      <c r="AA512" s="17">
        <v>1.04495</v>
      </c>
      <c r="AB512" s="17">
        <v>0.99534299999999998</v>
      </c>
      <c r="AC512" s="17">
        <v>2.2371399999999999E-3</v>
      </c>
      <c r="AD512" s="17">
        <v>0.25</v>
      </c>
      <c r="AE512" s="17">
        <v>694.5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2023-02-24T06:06:59Z</dcterms:modified>
</cp:coreProperties>
</file>