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DA3E3944-2B18-0C41-B28D-6B103BBB8155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 s="1"/>
  <c r="S15" i="1" s="1"/>
  <c r="G15" i="1"/>
  <c r="H15" i="1"/>
  <c r="Y15" i="1" s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AA16" i="1"/>
  <c r="K16" i="1"/>
  <c r="T16" i="1"/>
  <c r="U16" i="1" s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AA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 s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AA20" i="1" s="1"/>
  <c r="K20" i="1"/>
  <c r="T20" i="1" s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/>
  <c r="I23" i="1"/>
  <c r="J23" i="1"/>
  <c r="Z23" i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 s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R29" i="1" s="1"/>
  <c r="S29" i="1" s="1"/>
  <c r="G29" i="1"/>
  <c r="H29" i="1"/>
  <c r="Y29" i="1" s="1"/>
  <c r="AE29" i="1" s="1"/>
  <c r="I29" i="1"/>
  <c r="J29" i="1"/>
  <c r="Z29" i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/>
  <c r="AA30" i="1" s="1"/>
  <c r="K30" i="1"/>
  <c r="L30" i="1"/>
  <c r="T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 s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/>
  <c r="I36" i="1"/>
  <c r="J36" i="1"/>
  <c r="Z36" i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/>
  <c r="AA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/>
  <c r="AE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/>
  <c r="E43" i="1"/>
  <c r="F43" i="1"/>
  <c r="R43" i="1" s="1"/>
  <c r="S43" i="1" s="1"/>
  <c r="G43" i="1"/>
  <c r="H43" i="1"/>
  <c r="Y43" i="1" s="1"/>
  <c r="I43" i="1"/>
  <c r="J43" i="1"/>
  <c r="Z43" i="1"/>
  <c r="K43" i="1"/>
  <c r="T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/>
  <c r="I46" i="1"/>
  <c r="J46" i="1"/>
  <c r="Z46" i="1" s="1"/>
  <c r="K46" i="1"/>
  <c r="L46" i="1"/>
  <c r="V46" i="1" s="1"/>
  <c r="M46" i="1"/>
  <c r="N46" i="1"/>
  <c r="O46" i="1"/>
  <c r="P46" i="1"/>
  <c r="A47" i="1"/>
  <c r="B47" i="1"/>
  <c r="C47" i="1"/>
  <c r="D47" i="1" s="1"/>
  <c r="X47" i="1"/>
  <c r="E47" i="1"/>
  <c r="F47" i="1"/>
  <c r="G47" i="1"/>
  <c r="H47" i="1"/>
  <c r="Y47" i="1" s="1"/>
  <c r="AE47" i="1" s="1"/>
  <c r="I47" i="1"/>
  <c r="J47" i="1"/>
  <c r="Z47" i="1" s="1"/>
  <c r="AA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 s="1"/>
  <c r="AE52" i="1" s="1"/>
  <c r="I52" i="1"/>
  <c r="J52" i="1"/>
  <c r="Z52" i="1"/>
  <c r="AA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R53" i="1"/>
  <c r="S53" i="1"/>
  <c r="G53" i="1"/>
  <c r="H53" i="1"/>
  <c r="Y53" i="1" s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/>
  <c r="AE54" i="1" s="1"/>
  <c r="I54" i="1"/>
  <c r="J54" i="1"/>
  <c r="Z54" i="1" s="1"/>
  <c r="K54" i="1"/>
  <c r="L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/>
  <c r="AA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R56" i="1"/>
  <c r="S56" i="1"/>
  <c r="G56" i="1"/>
  <c r="H56" i="1"/>
  <c r="Y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/>
  <c r="AA58" i="1"/>
  <c r="K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R60" i="1" s="1"/>
  <c r="S60" i="1" s="1"/>
  <c r="G60" i="1"/>
  <c r="H60" i="1"/>
  <c r="Y60" i="1"/>
  <c r="AE60" i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AA62" i="1" s="1"/>
  <c r="E62" i="1"/>
  <c r="F62" i="1"/>
  <c r="R62" i="1"/>
  <c r="S62" i="1" s="1"/>
  <c r="G62" i="1"/>
  <c r="H62" i="1"/>
  <c r="Y62" i="1" s="1"/>
  <c r="I62" i="1"/>
  <c r="J62" i="1"/>
  <c r="Z62" i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 s="1"/>
  <c r="AE64" i="1" s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 s="1"/>
  <c r="I70" i="1"/>
  <c r="J70" i="1"/>
  <c r="Z70" i="1"/>
  <c r="AA70" i="1"/>
  <c r="K70" i="1"/>
  <c r="L70" i="1"/>
  <c r="V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R74" i="1" s="1"/>
  <c r="S74" i="1" s="1"/>
  <c r="G74" i="1"/>
  <c r="H74" i="1"/>
  <c r="Y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/>
  <c r="I85" i="1"/>
  <c r="J85" i="1"/>
  <c r="Z85" i="1"/>
  <c r="AA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 s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/>
  <c r="I90" i="1"/>
  <c r="J90" i="1"/>
  <c r="Z90" i="1"/>
  <c r="K90" i="1"/>
  <c r="L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R93" i="1" s="1"/>
  <c r="S93" i="1" s="1"/>
  <c r="G93" i="1"/>
  <c r="H93" i="1"/>
  <c r="Y93" i="1"/>
  <c r="AE93" i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R96" i="1" s="1"/>
  <c r="S96" i="1" s="1"/>
  <c r="G96" i="1"/>
  <c r="H96" i="1"/>
  <c r="Y96" i="1"/>
  <c r="AE96" i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/>
  <c r="AA97" i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/>
  <c r="I98" i="1"/>
  <c r="J98" i="1"/>
  <c r="Z98" i="1" s="1"/>
  <c r="AA98" i="1" s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R100" i="1" s="1"/>
  <c r="S100" i="1" s="1"/>
  <c r="F100" i="1"/>
  <c r="G100" i="1"/>
  <c r="H100" i="1"/>
  <c r="Y100" i="1" s="1"/>
  <c r="AE100" i="1" s="1"/>
  <c r="I100" i="1"/>
  <c r="J100" i="1"/>
  <c r="Z100" i="1" s="1"/>
  <c r="K100" i="1"/>
  <c r="L100" i="1"/>
  <c r="T100" i="1" s="1"/>
  <c r="U100" i="1" s="1"/>
  <c r="M100" i="1"/>
  <c r="N100" i="1"/>
  <c r="O100" i="1"/>
  <c r="P100" i="1"/>
  <c r="A101" i="1"/>
  <c r="B101" i="1"/>
  <c r="C101" i="1"/>
  <c r="D101" i="1" s="1"/>
  <c r="X101" i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 s="1"/>
  <c r="I102" i="1"/>
  <c r="J102" i="1"/>
  <c r="Z102" i="1"/>
  <c r="AA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R105" i="1" s="1"/>
  <c r="S105" i="1" s="1"/>
  <c r="F105" i="1"/>
  <c r="G105" i="1"/>
  <c r="H105" i="1"/>
  <c r="Y105" i="1" s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 s="1"/>
  <c r="AE111" i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R112" i="1"/>
  <c r="S112" i="1" s="1"/>
  <c r="F112" i="1"/>
  <c r="G112" i="1"/>
  <c r="H112" i="1"/>
  <c r="Y112" i="1" s="1"/>
  <c r="AE112" i="1" s="1"/>
  <c r="I112" i="1"/>
  <c r="J112" i="1"/>
  <c r="Z112" i="1"/>
  <c r="AA112" i="1" s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/>
  <c r="E114" i="1"/>
  <c r="R114" i="1" s="1"/>
  <c r="S114" i="1" s="1"/>
  <c r="F114" i="1"/>
  <c r="G114" i="1"/>
  <c r="H114" i="1"/>
  <c r="Y114" i="1"/>
  <c r="AE114" i="1" s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 s="1"/>
  <c r="AA115" i="1" s="1"/>
  <c r="K115" i="1"/>
  <c r="L115" i="1"/>
  <c r="V115" i="1" s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/>
  <c r="AA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R121" i="1" s="1"/>
  <c r="S121" i="1" s="1"/>
  <c r="F121" i="1"/>
  <c r="G121" i="1"/>
  <c r="H121" i="1"/>
  <c r="Y121" i="1"/>
  <c r="AE121" i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 s="1"/>
  <c r="AE122" i="1" s="1"/>
  <c r="I122" i="1"/>
  <c r="J122" i="1"/>
  <c r="Z122" i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/>
  <c r="I124" i="1"/>
  <c r="J124" i="1"/>
  <c r="Z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AA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AE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R129" i="1"/>
  <c r="S129" i="1" s="1"/>
  <c r="F129" i="1"/>
  <c r="G129" i="1"/>
  <c r="H129" i="1"/>
  <c r="Y129" i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R130" i="1" s="1"/>
  <c r="S130" i="1" s="1"/>
  <c r="G130" i="1"/>
  <c r="H130" i="1"/>
  <c r="Y130" i="1" s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R133" i="1"/>
  <c r="S133" i="1" s="1"/>
  <c r="F133" i="1"/>
  <c r="G133" i="1"/>
  <c r="H133" i="1"/>
  <c r="Y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/>
  <c r="X135" i="1"/>
  <c r="E135" i="1"/>
  <c r="R135" i="1" s="1"/>
  <c r="S135" i="1" s="1"/>
  <c r="F135" i="1"/>
  <c r="G135" i="1"/>
  <c r="H135" i="1"/>
  <c r="Y135" i="1"/>
  <c r="AE135" i="1"/>
  <c r="I135" i="1"/>
  <c r="J135" i="1"/>
  <c r="Z135" i="1" s="1"/>
  <c r="K135" i="1"/>
  <c r="L135" i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 s="1"/>
  <c r="I136" i="1"/>
  <c r="J136" i="1"/>
  <c r="Z136" i="1"/>
  <c r="K136" i="1"/>
  <c r="L136" i="1"/>
  <c r="V136" i="1"/>
  <c r="M136" i="1"/>
  <c r="N136" i="1"/>
  <c r="O136" i="1"/>
  <c r="P136" i="1"/>
  <c r="A137" i="1"/>
  <c r="B137" i="1"/>
  <c r="C137" i="1"/>
  <c r="D137" i="1"/>
  <c r="X137" i="1" s="1"/>
  <c r="AA137" i="1" s="1"/>
  <c r="E137" i="1"/>
  <c r="F137" i="1"/>
  <c r="R137" i="1" s="1"/>
  <c r="S137" i="1" s="1"/>
  <c r="G137" i="1"/>
  <c r="H137" i="1"/>
  <c r="Y137" i="1" s="1"/>
  <c r="AE137" i="1" s="1"/>
  <c r="I137" i="1"/>
  <c r="J137" i="1"/>
  <c r="Z137" i="1"/>
  <c r="K137" i="1"/>
  <c r="L137" i="1"/>
  <c r="M137" i="1"/>
  <c r="N137" i="1"/>
  <c r="O137" i="1"/>
  <c r="P137" i="1"/>
  <c r="A138" i="1"/>
  <c r="B138" i="1"/>
  <c r="C138" i="1"/>
  <c r="D138" i="1" s="1"/>
  <c r="X138" i="1" s="1"/>
  <c r="AA138" i="1" s="1"/>
  <c r="E138" i="1"/>
  <c r="F138" i="1"/>
  <c r="R138" i="1"/>
  <c r="S138" i="1"/>
  <c r="G138" i="1"/>
  <c r="H138" i="1"/>
  <c r="Y138" i="1"/>
  <c r="AE138" i="1" s="1"/>
  <c r="I138" i="1"/>
  <c r="J138" i="1"/>
  <c r="Z138" i="1"/>
  <c r="K138" i="1"/>
  <c r="L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/>
  <c r="AA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AA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AA141" i="1" s="1"/>
  <c r="E141" i="1"/>
  <c r="F141" i="1"/>
  <c r="G141" i="1"/>
  <c r="H141" i="1"/>
  <c r="Y141" i="1"/>
  <c r="AE141" i="1" s="1"/>
  <c r="I141" i="1"/>
  <c r="J141" i="1"/>
  <c r="Z141" i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AA148" i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/>
  <c r="I150" i="1"/>
  <c r="J150" i="1"/>
  <c r="Z150" i="1"/>
  <c r="K150" i="1"/>
  <c r="L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/>
  <c r="AA156" i="1" s="1"/>
  <c r="K156" i="1"/>
  <c r="L156" i="1"/>
  <c r="T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 s="1"/>
  <c r="K159" i="1"/>
  <c r="L159" i="1"/>
  <c r="M159" i="1"/>
  <c r="N159" i="1"/>
  <c r="O159" i="1"/>
  <c r="P159" i="1"/>
  <c r="A160" i="1"/>
  <c r="B160" i="1"/>
  <c r="C160" i="1"/>
  <c r="D160" i="1" s="1"/>
  <c r="X160" i="1"/>
  <c r="E160" i="1"/>
  <c r="F160" i="1"/>
  <c r="G160" i="1"/>
  <c r="H160" i="1"/>
  <c r="Y160" i="1"/>
  <c r="AE160" i="1" s="1"/>
  <c r="I160" i="1"/>
  <c r="J160" i="1"/>
  <c r="Z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R162" i="1" s="1"/>
  <c r="S162" i="1" s="1"/>
  <c r="G162" i="1"/>
  <c r="H162" i="1"/>
  <c r="Y162" i="1"/>
  <c r="I162" i="1"/>
  <c r="J162" i="1"/>
  <c r="Z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/>
  <c r="AA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 s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/>
  <c r="E166" i="1"/>
  <c r="F166" i="1"/>
  <c r="G166" i="1"/>
  <c r="H166" i="1"/>
  <c r="Y166" i="1" s="1"/>
  <c r="AE166" i="1" s="1"/>
  <c r="I166" i="1"/>
  <c r="J166" i="1"/>
  <c r="Z166" i="1"/>
  <c r="AA166" i="1" s="1"/>
  <c r="K166" i="1"/>
  <c r="L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AA169" i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AA171" i="1" s="1"/>
  <c r="E171" i="1"/>
  <c r="F171" i="1"/>
  <c r="G171" i="1"/>
  <c r="H171" i="1"/>
  <c r="Y171" i="1" s="1"/>
  <c r="AE171" i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R172" i="1"/>
  <c r="S172" i="1" s="1"/>
  <c r="F172" i="1"/>
  <c r="G172" i="1"/>
  <c r="H172" i="1"/>
  <c r="Y172" i="1"/>
  <c r="AE172" i="1" s="1"/>
  <c r="I172" i="1"/>
  <c r="J172" i="1"/>
  <c r="Z172" i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 s="1"/>
  <c r="I175" i="1"/>
  <c r="J175" i="1"/>
  <c r="Z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I179" i="1"/>
  <c r="J179" i="1"/>
  <c r="Z179" i="1" s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R180" i="1" s="1"/>
  <c r="S180" i="1" s="1"/>
  <c r="G180" i="1"/>
  <c r="H180" i="1"/>
  <c r="Y180" i="1" s="1"/>
  <c r="AE180" i="1" s="1"/>
  <c r="I180" i="1"/>
  <c r="J180" i="1"/>
  <c r="Z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/>
  <c r="AA182" i="1" s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 s="1"/>
  <c r="I183" i="1"/>
  <c r="J183" i="1"/>
  <c r="Z183" i="1" s="1"/>
  <c r="AA183" i="1" s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AE185" i="1"/>
  <c r="I185" i="1"/>
  <c r="J185" i="1"/>
  <c r="Z185" i="1" s="1"/>
  <c r="AA185" i="1" s="1"/>
  <c r="K185" i="1"/>
  <c r="L185" i="1"/>
  <c r="V185" i="1"/>
  <c r="M185" i="1"/>
  <c r="N185" i="1"/>
  <c r="O185" i="1"/>
  <c r="P185" i="1"/>
  <c r="A186" i="1"/>
  <c r="B186" i="1"/>
  <c r="C186" i="1"/>
  <c r="D186" i="1"/>
  <c r="X186" i="1"/>
  <c r="E186" i="1"/>
  <c r="F186" i="1"/>
  <c r="R186" i="1" s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 s="1"/>
  <c r="AE187" i="1" s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/>
  <c r="AE188" i="1"/>
  <c r="I188" i="1"/>
  <c r="J188" i="1"/>
  <c r="Z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/>
  <c r="AA189" i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 s="1"/>
  <c r="AA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/>
  <c r="I191" i="1"/>
  <c r="J191" i="1"/>
  <c r="Z191" i="1"/>
  <c r="AA191" i="1" s="1"/>
  <c r="K191" i="1"/>
  <c r="L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AA192" i="1" s="1"/>
  <c r="K192" i="1"/>
  <c r="L192" i="1"/>
  <c r="V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/>
  <c r="I193" i="1"/>
  <c r="J193" i="1"/>
  <c r="Z193" i="1"/>
  <c r="AA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/>
  <c r="I194" i="1"/>
  <c r="J194" i="1"/>
  <c r="Z194" i="1"/>
  <c r="AA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 s="1"/>
  <c r="AA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/>
  <c r="AA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 s="1"/>
  <c r="AA197" i="1" s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 s="1"/>
  <c r="E198" i="1"/>
  <c r="F198" i="1"/>
  <c r="R198" i="1" s="1"/>
  <c r="S198" i="1" s="1"/>
  <c r="G198" i="1"/>
  <c r="H198" i="1"/>
  <c r="Y198" i="1"/>
  <c r="AE198" i="1" s="1"/>
  <c r="I198" i="1"/>
  <c r="J198" i="1"/>
  <c r="Z198" i="1" s="1"/>
  <c r="AA198" i="1" s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AE199" i="1"/>
  <c r="I199" i="1"/>
  <c r="J199" i="1"/>
  <c r="Z199" i="1"/>
  <c r="AA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R200" i="1"/>
  <c r="G200" i="1"/>
  <c r="H200" i="1"/>
  <c r="Y200" i="1" s="1"/>
  <c r="I200" i="1"/>
  <c r="J200" i="1"/>
  <c r="Z200" i="1"/>
  <c r="AA200" i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 s="1"/>
  <c r="AE201" i="1" s="1"/>
  <c r="I201" i="1"/>
  <c r="J201" i="1"/>
  <c r="Z201" i="1" s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AE202" i="1"/>
  <c r="I202" i="1"/>
  <c r="J202" i="1"/>
  <c r="Z202" i="1" s="1"/>
  <c r="AA202" i="1" s="1"/>
  <c r="K202" i="1"/>
  <c r="L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 s="1"/>
  <c r="AE203" i="1" s="1"/>
  <c r="I203" i="1"/>
  <c r="J203" i="1"/>
  <c r="Z203" i="1"/>
  <c r="AA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/>
  <c r="AA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R206" i="1" s="1"/>
  <c r="F206" i="1"/>
  <c r="G206" i="1"/>
  <c r="H206" i="1"/>
  <c r="Y206" i="1"/>
  <c r="AE206" i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AA210" i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/>
  <c r="AE211" i="1" s="1"/>
  <c r="I211" i="1"/>
  <c r="J211" i="1"/>
  <c r="Z211" i="1" s="1"/>
  <c r="AA211" i="1" s="1"/>
  <c r="K211" i="1"/>
  <c r="L211" i="1"/>
  <c r="M211" i="1"/>
  <c r="N211" i="1"/>
  <c r="O211" i="1"/>
  <c r="P211" i="1"/>
  <c r="A212" i="1"/>
  <c r="B212" i="1"/>
  <c r="C212" i="1"/>
  <c r="D212" i="1"/>
  <c r="X212" i="1"/>
  <c r="E212" i="1"/>
  <c r="F212" i="1"/>
  <c r="R212" i="1" s="1"/>
  <c r="G212" i="1"/>
  <c r="H212" i="1"/>
  <c r="Y212" i="1"/>
  <c r="AE212" i="1"/>
  <c r="I212" i="1"/>
  <c r="J212" i="1"/>
  <c r="Z212" i="1"/>
  <c r="AA212" i="1" s="1"/>
  <c r="K212" i="1"/>
  <c r="L212" i="1"/>
  <c r="V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/>
  <c r="AA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 s="1"/>
  <c r="I214" i="1"/>
  <c r="J214" i="1"/>
  <c r="Z214" i="1"/>
  <c r="AA214" i="1"/>
  <c r="K214" i="1"/>
  <c r="L214" i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AA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/>
  <c r="AA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I217" i="1"/>
  <c r="J217" i="1"/>
  <c r="Z217" i="1" s="1"/>
  <c r="AA217" i="1" s="1"/>
  <c r="K217" i="1"/>
  <c r="L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 s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T219" i="1" s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 s="1"/>
  <c r="AA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/>
  <c r="I221" i="1"/>
  <c r="J221" i="1"/>
  <c r="Z221" i="1" s="1"/>
  <c r="AA221" i="1" s="1"/>
  <c r="K221" i="1"/>
  <c r="L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/>
  <c r="AA222" i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R223" i="1"/>
  <c r="S223" i="1"/>
  <c r="G223" i="1"/>
  <c r="H223" i="1"/>
  <c r="Y223" i="1" s="1"/>
  <c r="AE223" i="1" s="1"/>
  <c r="I223" i="1"/>
  <c r="J223" i="1"/>
  <c r="Z223" i="1"/>
  <c r="AA223" i="1"/>
  <c r="K223" i="1"/>
  <c r="L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 s="1"/>
  <c r="I224" i="1"/>
  <c r="J224" i="1"/>
  <c r="Z224" i="1" s="1"/>
  <c r="AA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I227" i="1"/>
  <c r="J227" i="1"/>
  <c r="Z227" i="1" s="1"/>
  <c r="AA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 s="1"/>
  <c r="AA228" i="1" s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S229" i="1"/>
  <c r="F229" i="1"/>
  <c r="R229" i="1" s="1"/>
  <c r="G229" i="1"/>
  <c r="H229" i="1"/>
  <c r="Y229" i="1" s="1"/>
  <c r="AE229" i="1" s="1"/>
  <c r="I229" i="1"/>
  <c r="J229" i="1"/>
  <c r="Z229" i="1"/>
  <c r="AA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AA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R231" i="1"/>
  <c r="S231" i="1" s="1"/>
  <c r="G231" i="1"/>
  <c r="H231" i="1"/>
  <c r="Y231" i="1" s="1"/>
  <c r="AE231" i="1" s="1"/>
  <c r="I231" i="1"/>
  <c r="J231" i="1"/>
  <c r="Z231" i="1"/>
  <c r="AA231" i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 s="1"/>
  <c r="K233" i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/>
  <c r="AE234" i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/>
  <c r="I235" i="1"/>
  <c r="J235" i="1"/>
  <c r="Z235" i="1"/>
  <c r="AA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AE236" i="1" s="1"/>
  <c r="I236" i="1"/>
  <c r="J236" i="1"/>
  <c r="Z236" i="1"/>
  <c r="AA236" i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 s="1"/>
  <c r="AE237" i="1" s="1"/>
  <c r="I237" i="1"/>
  <c r="J237" i="1"/>
  <c r="Z237" i="1" s="1"/>
  <c r="K237" i="1"/>
  <c r="L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I238" i="1"/>
  <c r="J238" i="1"/>
  <c r="Z238" i="1"/>
  <c r="AA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AA239" i="1"/>
  <c r="K239" i="1"/>
  <c r="L239" i="1"/>
  <c r="V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 s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/>
  <c r="AA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/>
  <c r="AA243" i="1"/>
  <c r="K243" i="1"/>
  <c r="L243" i="1"/>
  <c r="V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 s="1"/>
  <c r="I244" i="1"/>
  <c r="J244" i="1"/>
  <c r="Z244" i="1" s="1"/>
  <c r="AA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 s="1"/>
  <c r="AA245" i="1" s="1"/>
  <c r="K245" i="1"/>
  <c r="L245" i="1"/>
  <c r="V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/>
  <c r="AA247" i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/>
  <c r="I248" i="1"/>
  <c r="J248" i="1"/>
  <c r="Z248" i="1" s="1"/>
  <c r="AA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/>
  <c r="I249" i="1"/>
  <c r="J249" i="1"/>
  <c r="Z249" i="1" s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/>
  <c r="AA250" i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/>
  <c r="AA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 s="1"/>
  <c r="AA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/>
  <c r="I253" i="1"/>
  <c r="J253" i="1"/>
  <c r="Z253" i="1"/>
  <c r="AA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/>
  <c r="AA254" i="1"/>
  <c r="K254" i="1"/>
  <c r="L254" i="1"/>
  <c r="V254" i="1" s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V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/>
  <c r="I256" i="1"/>
  <c r="J256" i="1"/>
  <c r="Z256" i="1" s="1"/>
  <c r="AA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 s="1"/>
  <c r="AA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G258" i="1"/>
  <c r="H258" i="1"/>
  <c r="Y258" i="1" s="1"/>
  <c r="AE258" i="1" s="1"/>
  <c r="I258" i="1"/>
  <c r="J258" i="1"/>
  <c r="Z258" i="1"/>
  <c r="AA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/>
  <c r="AE260" i="1"/>
  <c r="I260" i="1"/>
  <c r="J260" i="1"/>
  <c r="Z260" i="1" s="1"/>
  <c r="AA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I261" i="1"/>
  <c r="J261" i="1"/>
  <c r="Z261" i="1"/>
  <c r="K261" i="1"/>
  <c r="L261" i="1"/>
  <c r="M261" i="1"/>
  <c r="N261" i="1"/>
  <c r="O261" i="1"/>
  <c r="P261" i="1"/>
  <c r="A262" i="1"/>
  <c r="B262" i="1"/>
  <c r="C262" i="1"/>
  <c r="D262" i="1"/>
  <c r="X262" i="1"/>
  <c r="E262" i="1"/>
  <c r="R262" i="1" s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I264" i="1"/>
  <c r="J264" i="1"/>
  <c r="Z264" i="1" s="1"/>
  <c r="AA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/>
  <c r="AE265" i="1" s="1"/>
  <c r="I265" i="1"/>
  <c r="J265" i="1"/>
  <c r="Z265" i="1" s="1"/>
  <c r="AA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/>
  <c r="I266" i="1"/>
  <c r="J266" i="1"/>
  <c r="Z266" i="1" s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/>
  <c r="K269" i="1"/>
  <c r="L269" i="1"/>
  <c r="V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/>
  <c r="I271" i="1"/>
  <c r="J271" i="1"/>
  <c r="Z271" i="1"/>
  <c r="AA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/>
  <c r="AA272" i="1"/>
  <c r="K272" i="1"/>
  <c r="L272" i="1"/>
  <c r="V272" i="1"/>
  <c r="M272" i="1"/>
  <c r="N272" i="1"/>
  <c r="O272" i="1"/>
  <c r="P272" i="1"/>
  <c r="A273" i="1"/>
  <c r="B273" i="1"/>
  <c r="C273" i="1"/>
  <c r="D273" i="1"/>
  <c r="X273" i="1" s="1"/>
  <c r="E273" i="1"/>
  <c r="F273" i="1"/>
  <c r="R273" i="1"/>
  <c r="S273" i="1"/>
  <c r="G273" i="1"/>
  <c r="H273" i="1"/>
  <c r="Y273" i="1"/>
  <c r="AE273" i="1" s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R274" i="1"/>
  <c r="S274" i="1"/>
  <c r="G274" i="1"/>
  <c r="H274" i="1"/>
  <c r="Y274" i="1" s="1"/>
  <c r="AE274" i="1" s="1"/>
  <c r="I274" i="1"/>
  <c r="J274" i="1"/>
  <c r="Z274" i="1"/>
  <c r="AA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R275" i="1" s="1"/>
  <c r="G275" i="1"/>
  <c r="H275" i="1"/>
  <c r="Y275" i="1" s="1"/>
  <c r="AE275" i="1" s="1"/>
  <c r="I275" i="1"/>
  <c r="J275" i="1"/>
  <c r="Z275" i="1"/>
  <c r="AA275" i="1"/>
  <c r="K275" i="1"/>
  <c r="L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R277" i="1" s="1"/>
  <c r="S277" i="1" s="1"/>
  <c r="G277" i="1"/>
  <c r="H277" i="1"/>
  <c r="Y277" i="1" s="1"/>
  <c r="AE277" i="1" s="1"/>
  <c r="I277" i="1"/>
  <c r="J277" i="1"/>
  <c r="Z277" i="1" s="1"/>
  <c r="AA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AA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/>
  <c r="I280" i="1"/>
  <c r="J280" i="1"/>
  <c r="Z280" i="1"/>
  <c r="AA280" i="1" s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 s="1"/>
  <c r="I281" i="1"/>
  <c r="J281" i="1"/>
  <c r="Z281" i="1"/>
  <c r="AA281" i="1"/>
  <c r="K281" i="1"/>
  <c r="L281" i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AE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/>
  <c r="AA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/>
  <c r="I284" i="1"/>
  <c r="J284" i="1"/>
  <c r="Z284" i="1" s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/>
  <c r="AA286" i="1"/>
  <c r="K286" i="1"/>
  <c r="L286" i="1"/>
  <c r="V286" i="1" s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 s="1"/>
  <c r="AA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/>
  <c r="AE288" i="1"/>
  <c r="I288" i="1"/>
  <c r="J288" i="1"/>
  <c r="Z288" i="1" s="1"/>
  <c r="AA288" i="1" s="1"/>
  <c r="K288" i="1"/>
  <c r="L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 s="1"/>
  <c r="I290" i="1"/>
  <c r="J290" i="1"/>
  <c r="Z290" i="1" s="1"/>
  <c r="AA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/>
  <c r="I291" i="1"/>
  <c r="J291" i="1"/>
  <c r="Z291" i="1"/>
  <c r="AA291" i="1" s="1"/>
  <c r="K291" i="1"/>
  <c r="L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/>
  <c r="AA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R293" i="1" s="1"/>
  <c r="S293" i="1" s="1"/>
  <c r="G293" i="1"/>
  <c r="H293" i="1"/>
  <c r="Y293" i="1" s="1"/>
  <c r="AE293" i="1" s="1"/>
  <c r="I293" i="1"/>
  <c r="J293" i="1"/>
  <c r="Z293" i="1"/>
  <c r="AA293" i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R296" i="1"/>
  <c r="S296" i="1" s="1"/>
  <c r="G296" i="1"/>
  <c r="H296" i="1"/>
  <c r="Y296" i="1" s="1"/>
  <c r="AE296" i="1" s="1"/>
  <c r="I296" i="1"/>
  <c r="J296" i="1"/>
  <c r="Z296" i="1"/>
  <c r="AA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AE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I298" i="1"/>
  <c r="J298" i="1"/>
  <c r="Z298" i="1"/>
  <c r="AA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/>
  <c r="E299" i="1"/>
  <c r="F299" i="1"/>
  <c r="R299" i="1" s="1"/>
  <c r="G299" i="1"/>
  <c r="H299" i="1"/>
  <c r="Y299" i="1" s="1"/>
  <c r="AE299" i="1" s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AA302" i="1"/>
  <c r="K302" i="1"/>
  <c r="L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/>
  <c r="I303" i="1"/>
  <c r="J303" i="1"/>
  <c r="Z303" i="1" s="1"/>
  <c r="AA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/>
  <c r="AA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 s="1"/>
  <c r="AA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/>
  <c r="I307" i="1"/>
  <c r="J307" i="1"/>
  <c r="Z307" i="1"/>
  <c r="AA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AA308" i="1"/>
  <c r="K308" i="1"/>
  <c r="L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/>
  <c r="I309" i="1"/>
  <c r="J309" i="1"/>
  <c r="Z309" i="1" s="1"/>
  <c r="AA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/>
  <c r="I310" i="1"/>
  <c r="J310" i="1"/>
  <c r="Z310" i="1" s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 s="1"/>
  <c r="AA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/>
  <c r="K312" i="1"/>
  <c r="L312" i="1"/>
  <c r="V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R314" i="1" s="1"/>
  <c r="S314" i="1" s="1"/>
  <c r="G314" i="1"/>
  <c r="H314" i="1"/>
  <c r="Y314" i="1"/>
  <c r="AE314" i="1" s="1"/>
  <c r="I314" i="1"/>
  <c r="J314" i="1"/>
  <c r="Z314" i="1" s="1"/>
  <c r="AA314" i="1" s="1"/>
  <c r="K314" i="1"/>
  <c r="L314" i="1"/>
  <c r="V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/>
  <c r="I315" i="1"/>
  <c r="J315" i="1"/>
  <c r="Z315" i="1"/>
  <c r="AA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R316" i="1"/>
  <c r="G316" i="1"/>
  <c r="H316" i="1"/>
  <c r="Y316" i="1" s="1"/>
  <c r="AE316" i="1" s="1"/>
  <c r="I316" i="1"/>
  <c r="J316" i="1"/>
  <c r="Z316" i="1" s="1"/>
  <c r="AA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R320" i="1" s="1"/>
  <c r="S320" i="1" s="1"/>
  <c r="F320" i="1"/>
  <c r="G320" i="1"/>
  <c r="H320" i="1"/>
  <c r="Y320" i="1"/>
  <c r="AE320" i="1"/>
  <c r="I320" i="1"/>
  <c r="J320" i="1"/>
  <c r="Z320" i="1"/>
  <c r="K320" i="1"/>
  <c r="L320" i="1"/>
  <c r="T320" i="1"/>
  <c r="M320" i="1"/>
  <c r="N320" i="1"/>
  <c r="O320" i="1"/>
  <c r="P320" i="1"/>
  <c r="A321" i="1"/>
  <c r="B321" i="1"/>
  <c r="C321" i="1"/>
  <c r="D321" i="1"/>
  <c r="X321" i="1"/>
  <c r="E321" i="1"/>
  <c r="R321" i="1"/>
  <c r="S321" i="1" s="1"/>
  <c r="F321" i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AA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/>
  <c r="AA327" i="1" s="1"/>
  <c r="K327" i="1"/>
  <c r="L327" i="1"/>
  <c r="V327" i="1" s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 s="1"/>
  <c r="AA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/>
  <c r="I332" i="1"/>
  <c r="J332" i="1"/>
  <c r="Z332" i="1" s="1"/>
  <c r="AA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AA333" i="1" s="1"/>
  <c r="K333" i="1"/>
  <c r="L333" i="1"/>
  <c r="V333" i="1" s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/>
  <c r="AA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 s="1"/>
  <c r="AA336" i="1" s="1"/>
  <c r="K336" i="1"/>
  <c r="L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/>
  <c r="AA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V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 s="1"/>
  <c r="I339" i="1"/>
  <c r="J339" i="1"/>
  <c r="Z339" i="1" s="1"/>
  <c r="AA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R340" i="1" s="1"/>
  <c r="G340" i="1"/>
  <c r="H340" i="1"/>
  <c r="Y340" i="1" s="1"/>
  <c r="AE340" i="1" s="1"/>
  <c r="I340" i="1"/>
  <c r="J340" i="1"/>
  <c r="Z340" i="1"/>
  <c r="AA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 s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 s="1"/>
  <c r="I342" i="1"/>
  <c r="J342" i="1"/>
  <c r="Z342" i="1" s="1"/>
  <c r="AA342" i="1" s="1"/>
  <c r="K342" i="1"/>
  <c r="L342" i="1"/>
  <c r="M342" i="1"/>
  <c r="N342" i="1"/>
  <c r="O342" i="1"/>
  <c r="P342" i="1"/>
  <c r="A343" i="1"/>
  <c r="B343" i="1"/>
  <c r="C343" i="1"/>
  <c r="D343" i="1"/>
  <c r="X343" i="1"/>
  <c r="E343" i="1"/>
  <c r="F343" i="1"/>
  <c r="R343" i="1" s="1"/>
  <c r="S343" i="1" s="1"/>
  <c r="G343" i="1"/>
  <c r="H343" i="1"/>
  <c r="Y343" i="1"/>
  <c r="AE343" i="1" s="1"/>
  <c r="I343" i="1"/>
  <c r="J343" i="1"/>
  <c r="Z343" i="1" s="1"/>
  <c r="AA343" i="1" s="1"/>
  <c r="K343" i="1"/>
  <c r="L343" i="1"/>
  <c r="M343" i="1"/>
  <c r="N343" i="1"/>
  <c r="O343" i="1"/>
  <c r="P343" i="1"/>
  <c r="A344" i="1"/>
  <c r="B344" i="1"/>
  <c r="C344" i="1"/>
  <c r="D344" i="1"/>
  <c r="X344" i="1"/>
  <c r="E344" i="1"/>
  <c r="F344" i="1"/>
  <c r="R344" i="1" s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 s="1"/>
  <c r="AA345" i="1" s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R346" i="1" s="1"/>
  <c r="S346" i="1" s="1"/>
  <c r="G346" i="1"/>
  <c r="H346" i="1"/>
  <c r="Y346" i="1"/>
  <c r="AE346" i="1" s="1"/>
  <c r="I346" i="1"/>
  <c r="J346" i="1"/>
  <c r="Z346" i="1" s="1"/>
  <c r="AA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 s="1"/>
  <c r="AA347" i="1" s="1"/>
  <c r="K347" i="1"/>
  <c r="L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 s="1"/>
  <c r="I348" i="1"/>
  <c r="J348" i="1"/>
  <c r="Z348" i="1" s="1"/>
  <c r="AA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 s="1"/>
  <c r="I349" i="1"/>
  <c r="J349" i="1"/>
  <c r="Z349" i="1"/>
  <c r="AA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 s="1"/>
  <c r="AA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/>
  <c r="AA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 s="1"/>
  <c r="AE353" i="1" s="1"/>
  <c r="I353" i="1"/>
  <c r="J353" i="1"/>
  <c r="Z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R354" i="1" s="1"/>
  <c r="S354" i="1" s="1"/>
  <c r="F354" i="1"/>
  <c r="G354" i="1"/>
  <c r="H354" i="1"/>
  <c r="Y354" i="1" s="1"/>
  <c r="AE354" i="1" s="1"/>
  <c r="I354" i="1"/>
  <c r="J354" i="1"/>
  <c r="Z354" i="1"/>
  <c r="K354" i="1"/>
  <c r="L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/>
  <c r="AE355" i="1"/>
  <c r="I355" i="1"/>
  <c r="J355" i="1"/>
  <c r="Z355" i="1" s="1"/>
  <c r="K355" i="1"/>
  <c r="T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/>
  <c r="AA356" i="1"/>
  <c r="K356" i="1"/>
  <c r="L356" i="1"/>
  <c r="T356" i="1" s="1"/>
  <c r="AB356" i="1" s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 s="1"/>
  <c r="X358" i="1" s="1"/>
  <c r="E358" i="1"/>
  <c r="F358" i="1"/>
  <c r="R358" i="1"/>
  <c r="S358" i="1"/>
  <c r="G358" i="1"/>
  <c r="H358" i="1"/>
  <c r="Y358" i="1" s="1"/>
  <c r="AE358" i="1" s="1"/>
  <c r="I358" i="1"/>
  <c r="J358" i="1"/>
  <c r="Z358" i="1" s="1"/>
  <c r="K358" i="1"/>
  <c r="L358" i="1"/>
  <c r="V358" i="1" s="1"/>
  <c r="T358" i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 s="1"/>
  <c r="AE359" i="1" s="1"/>
  <c r="I359" i="1"/>
  <c r="J359" i="1"/>
  <c r="Z359" i="1" s="1"/>
  <c r="AA359" i="1"/>
  <c r="K359" i="1"/>
  <c r="L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 s="1"/>
  <c r="AA362" i="1" s="1"/>
  <c r="K362" i="1"/>
  <c r="L362" i="1"/>
  <c r="V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/>
  <c r="K363" i="1"/>
  <c r="T363" i="1" s="1"/>
  <c r="L363" i="1"/>
  <c r="M363" i="1"/>
  <c r="N363" i="1"/>
  <c r="O363" i="1"/>
  <c r="P363" i="1"/>
  <c r="A364" i="1"/>
  <c r="B364" i="1"/>
  <c r="C364" i="1"/>
  <c r="D364" i="1" s="1"/>
  <c r="X364" i="1" s="1"/>
  <c r="E364" i="1"/>
  <c r="F364" i="1"/>
  <c r="R364" i="1" s="1"/>
  <c r="S364" i="1" s="1"/>
  <c r="G364" i="1"/>
  <c r="H364" i="1"/>
  <c r="Y364" i="1" s="1"/>
  <c r="AE364" i="1" s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R365" i="1"/>
  <c r="S365" i="1" s="1"/>
  <c r="G365" i="1"/>
  <c r="H365" i="1"/>
  <c r="Y365" i="1" s="1"/>
  <c r="AE365" i="1" s="1"/>
  <c r="I365" i="1"/>
  <c r="J365" i="1"/>
  <c r="Z365" i="1"/>
  <c r="AA365" i="1" s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 s="1"/>
  <c r="AE366" i="1" s="1"/>
  <c r="I366" i="1"/>
  <c r="J366" i="1"/>
  <c r="Z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R367" i="1" s="1"/>
  <c r="S367" i="1" s="1"/>
  <c r="G367" i="1"/>
  <c r="H367" i="1"/>
  <c r="Y367" i="1"/>
  <c r="AE367" i="1"/>
  <c r="I367" i="1"/>
  <c r="J367" i="1"/>
  <c r="Z367" i="1" s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 s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/>
  <c r="X369" i="1"/>
  <c r="E369" i="1"/>
  <c r="R369" i="1" s="1"/>
  <c r="F369" i="1"/>
  <c r="G369" i="1"/>
  <c r="H369" i="1"/>
  <c r="Y369" i="1" s="1"/>
  <c r="AE369" i="1" s="1"/>
  <c r="I369" i="1"/>
  <c r="J369" i="1"/>
  <c r="Z369" i="1" s="1"/>
  <c r="K369" i="1"/>
  <c r="L369" i="1"/>
  <c r="T369" i="1" s="1"/>
  <c r="U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 s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R371" i="1" s="1"/>
  <c r="S371" i="1" s="1"/>
  <c r="G371" i="1"/>
  <c r="H371" i="1"/>
  <c r="Y371" i="1" s="1"/>
  <c r="AE371" i="1" s="1"/>
  <c r="I371" i="1"/>
  <c r="J371" i="1"/>
  <c r="Z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/>
  <c r="I372" i="1"/>
  <c r="J372" i="1"/>
  <c r="Z372" i="1" s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 s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T375" i="1" s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 s="1"/>
  <c r="K376" i="1"/>
  <c r="L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M379" i="1"/>
  <c r="N379" i="1"/>
  <c r="O379" i="1"/>
  <c r="P379" i="1"/>
  <c r="A380" i="1"/>
  <c r="B380" i="1"/>
  <c r="C380" i="1"/>
  <c r="D380" i="1" s="1"/>
  <c r="X380" i="1" s="1"/>
  <c r="E380" i="1"/>
  <c r="F380" i="1"/>
  <c r="R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 s="1"/>
  <c r="AE382" i="1" s="1"/>
  <c r="I382" i="1"/>
  <c r="J382" i="1"/>
  <c r="Z382" i="1"/>
  <c r="K382" i="1"/>
  <c r="T382" i="1" s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AE383" i="1" s="1"/>
  <c r="I383" i="1"/>
  <c r="J383" i="1"/>
  <c r="Z383" i="1" s="1"/>
  <c r="K383" i="1"/>
  <c r="L383" i="1"/>
  <c r="M383" i="1"/>
  <c r="N383" i="1"/>
  <c r="O383" i="1"/>
  <c r="P383" i="1"/>
  <c r="A384" i="1"/>
  <c r="B384" i="1"/>
  <c r="C384" i="1"/>
  <c r="D384" i="1"/>
  <c r="X384" i="1"/>
  <c r="E384" i="1"/>
  <c r="F384" i="1"/>
  <c r="R384" i="1" s="1"/>
  <c r="G384" i="1"/>
  <c r="H384" i="1"/>
  <c r="Y384" i="1"/>
  <c r="AE384" i="1"/>
  <c r="I384" i="1"/>
  <c r="J384" i="1"/>
  <c r="Z384" i="1" s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R385" i="1"/>
  <c r="S385" i="1" s="1"/>
  <c r="F385" i="1"/>
  <c r="G385" i="1"/>
  <c r="H385" i="1"/>
  <c r="Y385" i="1" s="1"/>
  <c r="AE385" i="1" s="1"/>
  <c r="I385" i="1"/>
  <c r="J385" i="1"/>
  <c r="Z385" i="1" s="1"/>
  <c r="K385" i="1"/>
  <c r="L385" i="1"/>
  <c r="T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/>
  <c r="I387" i="1"/>
  <c r="J387" i="1"/>
  <c r="Z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/>
  <c r="AA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S389" i="1" s="1"/>
  <c r="G389" i="1"/>
  <c r="H389" i="1"/>
  <c r="Y389" i="1" s="1"/>
  <c r="AE389" i="1" s="1"/>
  <c r="I389" i="1"/>
  <c r="J389" i="1"/>
  <c r="Z389" i="1"/>
  <c r="K389" i="1"/>
  <c r="T389" i="1" s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 s="1"/>
  <c r="I391" i="1"/>
  <c r="J391" i="1"/>
  <c r="Z391" i="1"/>
  <c r="K391" i="1"/>
  <c r="L391" i="1"/>
  <c r="V391" i="1" s="1"/>
  <c r="M391" i="1"/>
  <c r="N391" i="1"/>
  <c r="O391" i="1"/>
  <c r="P391" i="1"/>
  <c r="A392" i="1"/>
  <c r="B392" i="1"/>
  <c r="C392" i="1"/>
  <c r="D392" i="1" s="1"/>
  <c r="X392" i="1" s="1"/>
  <c r="E392" i="1"/>
  <c r="F392" i="1"/>
  <c r="R392" i="1"/>
  <c r="S392" i="1"/>
  <c r="G392" i="1"/>
  <c r="H392" i="1"/>
  <c r="Y392" i="1" s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F394" i="1"/>
  <c r="R394" i="1"/>
  <c r="G394" i="1"/>
  <c r="H394" i="1"/>
  <c r="Y394" i="1"/>
  <c r="AE394" i="1" s="1"/>
  <c r="I394" i="1"/>
  <c r="J394" i="1"/>
  <c r="Z394" i="1"/>
  <c r="K394" i="1"/>
  <c r="L394" i="1"/>
  <c r="V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I395" i="1"/>
  <c r="J395" i="1"/>
  <c r="Z395" i="1"/>
  <c r="AA395" i="1"/>
  <c r="K395" i="1"/>
  <c r="L395" i="1"/>
  <c r="V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 s="1"/>
  <c r="AA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S397" i="1"/>
  <c r="G397" i="1"/>
  <c r="H397" i="1"/>
  <c r="Y397" i="1"/>
  <c r="AE397" i="1" s="1"/>
  <c r="I397" i="1"/>
  <c r="J397" i="1"/>
  <c r="Z397" i="1"/>
  <c r="K397" i="1"/>
  <c r="T397" i="1" s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 s="1"/>
  <c r="I398" i="1"/>
  <c r="J398" i="1"/>
  <c r="Z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/>
  <c r="AE399" i="1"/>
  <c r="I399" i="1"/>
  <c r="J399" i="1"/>
  <c r="Z399" i="1" s="1"/>
  <c r="K399" i="1"/>
  <c r="L399" i="1"/>
  <c r="T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R401" i="1"/>
  <c r="S401" i="1"/>
  <c r="G401" i="1"/>
  <c r="H401" i="1"/>
  <c r="Y401" i="1" s="1"/>
  <c r="AE401" i="1" s="1"/>
  <c r="I401" i="1"/>
  <c r="J401" i="1"/>
  <c r="Z401" i="1"/>
  <c r="AA401" i="1" s="1"/>
  <c r="K401" i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/>
  <c r="I402" i="1"/>
  <c r="J402" i="1"/>
  <c r="Z402" i="1" s="1"/>
  <c r="AA402" i="1" s="1"/>
  <c r="K402" i="1"/>
  <c r="L402" i="1"/>
  <c r="V402" i="1"/>
  <c r="M402" i="1"/>
  <c r="N402" i="1"/>
  <c r="O402" i="1"/>
  <c r="P402" i="1"/>
  <c r="A403" i="1"/>
  <c r="B403" i="1"/>
  <c r="C403" i="1"/>
  <c r="D403" i="1"/>
  <c r="X403" i="1"/>
  <c r="E403" i="1"/>
  <c r="F403" i="1"/>
  <c r="R403" i="1" s="1"/>
  <c r="S403" i="1" s="1"/>
  <c r="G403" i="1"/>
  <c r="H403" i="1"/>
  <c r="Y403" i="1"/>
  <c r="AE403" i="1" s="1"/>
  <c r="I403" i="1"/>
  <c r="J403" i="1"/>
  <c r="Z403" i="1" s="1"/>
  <c r="K403" i="1"/>
  <c r="L403" i="1"/>
  <c r="V403" i="1"/>
  <c r="M403" i="1"/>
  <c r="N403" i="1"/>
  <c r="O403" i="1"/>
  <c r="P403" i="1"/>
  <c r="A404" i="1"/>
  <c r="B404" i="1"/>
  <c r="C404" i="1"/>
  <c r="D404" i="1"/>
  <c r="X404" i="1"/>
  <c r="AA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V404" i="1"/>
  <c r="M404" i="1"/>
  <c r="N404" i="1"/>
  <c r="O404" i="1"/>
  <c r="P404" i="1"/>
  <c r="A405" i="1"/>
  <c r="B405" i="1"/>
  <c r="C405" i="1"/>
  <c r="D405" i="1"/>
  <c r="X405" i="1" s="1"/>
  <c r="E405" i="1"/>
  <c r="R405" i="1" s="1"/>
  <c r="S405" i="1" s="1"/>
  <c r="F405" i="1"/>
  <c r="G405" i="1"/>
  <c r="H405" i="1"/>
  <c r="Y405" i="1"/>
  <c r="AE405" i="1"/>
  <c r="I405" i="1"/>
  <c r="J405" i="1"/>
  <c r="Z405" i="1" s="1"/>
  <c r="K405" i="1"/>
  <c r="L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/>
  <c r="K406" i="1"/>
  <c r="L406" i="1"/>
  <c r="V406" i="1"/>
  <c r="M406" i="1"/>
  <c r="N406" i="1"/>
  <c r="O406" i="1"/>
  <c r="P406" i="1"/>
  <c r="A407" i="1"/>
  <c r="B407" i="1"/>
  <c r="C407" i="1"/>
  <c r="D407" i="1"/>
  <c r="X407" i="1" s="1"/>
  <c r="E407" i="1"/>
  <c r="F407" i="1"/>
  <c r="R407" i="1" s="1"/>
  <c r="S407" i="1" s="1"/>
  <c r="G407" i="1"/>
  <c r="H407" i="1"/>
  <c r="Y407" i="1" s="1"/>
  <c r="I407" i="1"/>
  <c r="J407" i="1"/>
  <c r="Z407" i="1"/>
  <c r="K407" i="1"/>
  <c r="L407" i="1"/>
  <c r="V407" i="1" s="1"/>
  <c r="M407" i="1"/>
  <c r="N407" i="1"/>
  <c r="O407" i="1"/>
  <c r="P407" i="1"/>
  <c r="A408" i="1"/>
  <c r="B408" i="1"/>
  <c r="C408" i="1"/>
  <c r="D408" i="1" s="1"/>
  <c r="X408" i="1" s="1"/>
  <c r="AA408" i="1" s="1"/>
  <c r="E408" i="1"/>
  <c r="F408" i="1"/>
  <c r="R408" i="1"/>
  <c r="S408" i="1"/>
  <c r="G408" i="1"/>
  <c r="H408" i="1"/>
  <c r="Y408" i="1" s="1"/>
  <c r="AE408" i="1" s="1"/>
  <c r="I408" i="1"/>
  <c r="J408" i="1"/>
  <c r="Z408" i="1"/>
  <c r="K408" i="1"/>
  <c r="L408" i="1"/>
  <c r="V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M412" i="1"/>
  <c r="N412" i="1"/>
  <c r="O412" i="1"/>
  <c r="P412" i="1"/>
  <c r="A413" i="1"/>
  <c r="B413" i="1"/>
  <c r="C413" i="1"/>
  <c r="D413" i="1"/>
  <c r="X413" i="1"/>
  <c r="E413" i="1"/>
  <c r="F413" i="1"/>
  <c r="G413" i="1"/>
  <c r="H413" i="1"/>
  <c r="Y413" i="1" s="1"/>
  <c r="AE413" i="1" s="1"/>
  <c r="I413" i="1"/>
  <c r="J413" i="1"/>
  <c r="Z413" i="1"/>
  <c r="K413" i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/>
  <c r="G414" i="1"/>
  <c r="H414" i="1"/>
  <c r="Y414" i="1"/>
  <c r="I414" i="1"/>
  <c r="J414" i="1"/>
  <c r="Z414" i="1" s="1"/>
  <c r="AA414" i="1" s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R415" i="1"/>
  <c r="S415" i="1"/>
  <c r="G415" i="1"/>
  <c r="H415" i="1"/>
  <c r="Y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R416" i="1" s="1"/>
  <c r="S416" i="1" s="1"/>
  <c r="G416" i="1"/>
  <c r="H416" i="1"/>
  <c r="Y416" i="1"/>
  <c r="AE416" i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 s="1"/>
  <c r="G417" i="1"/>
  <c r="H417" i="1"/>
  <c r="Y417" i="1" s="1"/>
  <c r="AE417" i="1" s="1"/>
  <c r="I417" i="1"/>
  <c r="J417" i="1"/>
  <c r="Z417" i="1"/>
  <c r="K417" i="1"/>
  <c r="L417" i="1"/>
  <c r="T417" i="1" s="1"/>
  <c r="V417" i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/>
  <c r="I420" i="1"/>
  <c r="J420" i="1"/>
  <c r="Z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/>
  <c r="X423" i="1"/>
  <c r="E423" i="1"/>
  <c r="F423" i="1"/>
  <c r="R423" i="1" s="1"/>
  <c r="G423" i="1"/>
  <c r="H423" i="1"/>
  <c r="Y423" i="1" s="1"/>
  <c r="AE423" i="1" s="1"/>
  <c r="I423" i="1"/>
  <c r="J423" i="1"/>
  <c r="Z423" i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AE424" i="1" s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/>
  <c r="AE425" i="1"/>
  <c r="I425" i="1"/>
  <c r="J425" i="1"/>
  <c r="Z425" i="1"/>
  <c r="AA425" i="1" s="1"/>
  <c r="K425" i="1"/>
  <c r="L425" i="1"/>
  <c r="V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/>
  <c r="S427" i="1"/>
  <c r="G427" i="1"/>
  <c r="H427" i="1"/>
  <c r="Y427" i="1"/>
  <c r="AE427" i="1" s="1"/>
  <c r="I427" i="1"/>
  <c r="J427" i="1"/>
  <c r="Z427" i="1"/>
  <c r="K427" i="1"/>
  <c r="L427" i="1"/>
  <c r="T427" i="1" s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/>
  <c r="AE428" i="1" s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V429" i="1"/>
  <c r="M429" i="1"/>
  <c r="N429" i="1"/>
  <c r="O429" i="1"/>
  <c r="P429" i="1"/>
  <c r="A430" i="1"/>
  <c r="B430" i="1"/>
  <c r="C430" i="1"/>
  <c r="D430" i="1"/>
  <c r="X430" i="1" s="1"/>
  <c r="E430" i="1"/>
  <c r="F430" i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R431" i="1"/>
  <c r="S431" i="1"/>
  <c r="F431" i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R433" i="1"/>
  <c r="S433" i="1"/>
  <c r="G433" i="1"/>
  <c r="H433" i="1"/>
  <c r="Y433" i="1" s="1"/>
  <c r="AE433" i="1" s="1"/>
  <c r="I433" i="1"/>
  <c r="J433" i="1"/>
  <c r="Z433" i="1"/>
  <c r="K433" i="1"/>
  <c r="L433" i="1"/>
  <c r="V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/>
  <c r="AE434" i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R435" i="1"/>
  <c r="S435" i="1" s="1"/>
  <c r="F435" i="1"/>
  <c r="G435" i="1"/>
  <c r="H435" i="1"/>
  <c r="Y435" i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R436" i="1" s="1"/>
  <c r="S436" i="1" s="1"/>
  <c r="F436" i="1"/>
  <c r="G436" i="1"/>
  <c r="H436" i="1"/>
  <c r="Y436" i="1"/>
  <c r="AE436" i="1"/>
  <c r="I436" i="1"/>
  <c r="J436" i="1"/>
  <c r="Z436" i="1"/>
  <c r="K436" i="1"/>
  <c r="L436" i="1"/>
  <c r="V436" i="1"/>
  <c r="M436" i="1"/>
  <c r="N436" i="1"/>
  <c r="O436" i="1"/>
  <c r="P436" i="1"/>
  <c r="A437" i="1"/>
  <c r="B437" i="1"/>
  <c r="C437" i="1"/>
  <c r="D437" i="1"/>
  <c r="X437" i="1"/>
  <c r="E437" i="1"/>
  <c r="F437" i="1"/>
  <c r="G437" i="1"/>
  <c r="H437" i="1"/>
  <c r="Y437" i="1"/>
  <c r="AE437" i="1"/>
  <c r="I437" i="1"/>
  <c r="J437" i="1"/>
  <c r="Z437" i="1" s="1"/>
  <c r="AA437" i="1" s="1"/>
  <c r="K437" i="1"/>
  <c r="L437" i="1"/>
  <c r="M437" i="1"/>
  <c r="N437" i="1"/>
  <c r="O437" i="1"/>
  <c r="P437" i="1"/>
  <c r="A438" i="1"/>
  <c r="B438" i="1"/>
  <c r="C438" i="1"/>
  <c r="D438" i="1"/>
  <c r="X438" i="1"/>
  <c r="E438" i="1"/>
  <c r="F438" i="1"/>
  <c r="R438" i="1" s="1"/>
  <c r="S438" i="1" s="1"/>
  <c r="G438" i="1"/>
  <c r="H438" i="1"/>
  <c r="Y438" i="1"/>
  <c r="AE438" i="1"/>
  <c r="I438" i="1"/>
  <c r="J438" i="1"/>
  <c r="Z438" i="1" s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/>
  <c r="AE439" i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/>
  <c r="I440" i="1"/>
  <c r="J440" i="1"/>
  <c r="Z440" i="1"/>
  <c r="K440" i="1"/>
  <c r="L440" i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/>
  <c r="AE441" i="1" s="1"/>
  <c r="I441" i="1"/>
  <c r="J441" i="1"/>
  <c r="Z441" i="1"/>
  <c r="K441" i="1"/>
  <c r="L441" i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M442" i="1"/>
  <c r="N442" i="1"/>
  <c r="O442" i="1"/>
  <c r="P442" i="1"/>
  <c r="A443" i="1"/>
  <c r="B443" i="1"/>
  <c r="C443" i="1"/>
  <c r="D443" i="1"/>
  <c r="X443" i="1"/>
  <c r="E443" i="1"/>
  <c r="R443" i="1"/>
  <c r="S443" i="1" s="1"/>
  <c r="F443" i="1"/>
  <c r="G443" i="1"/>
  <c r="H443" i="1"/>
  <c r="Y443" i="1"/>
  <c r="AE443" i="1"/>
  <c r="I443" i="1"/>
  <c r="J443" i="1"/>
  <c r="Z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R445" i="1"/>
  <c r="G445" i="1"/>
  <c r="H445" i="1"/>
  <c r="Y445" i="1"/>
  <c r="AE445" i="1"/>
  <c r="I445" i="1"/>
  <c r="J445" i="1"/>
  <c r="Z445" i="1" s="1"/>
  <c r="K445" i="1"/>
  <c r="L445" i="1"/>
  <c r="M445" i="1"/>
  <c r="N445" i="1"/>
  <c r="O445" i="1"/>
  <c r="P445" i="1"/>
  <c r="A446" i="1"/>
  <c r="B446" i="1"/>
  <c r="C446" i="1"/>
  <c r="D446" i="1"/>
  <c r="X446" i="1"/>
  <c r="E446" i="1"/>
  <c r="F446" i="1"/>
  <c r="R446" i="1" s="1"/>
  <c r="S446" i="1" s="1"/>
  <c r="G446" i="1"/>
  <c r="H446" i="1"/>
  <c r="Y446" i="1" s="1"/>
  <c r="AE446" i="1" s="1"/>
  <c r="I446" i="1"/>
  <c r="J446" i="1"/>
  <c r="Z446" i="1" s="1"/>
  <c r="AA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/>
  <c r="I447" i="1"/>
  <c r="J447" i="1"/>
  <c r="Z447" i="1" s="1"/>
  <c r="K447" i="1"/>
  <c r="T447" i="1"/>
  <c r="L447" i="1"/>
  <c r="M447" i="1"/>
  <c r="N447" i="1"/>
  <c r="O447" i="1"/>
  <c r="P447" i="1"/>
  <c r="A448" i="1"/>
  <c r="B448" i="1"/>
  <c r="C448" i="1"/>
  <c r="D448" i="1" s="1"/>
  <c r="X448" i="1" s="1"/>
  <c r="AA448" i="1" s="1"/>
  <c r="E448" i="1"/>
  <c r="F448" i="1"/>
  <c r="G448" i="1"/>
  <c r="H448" i="1"/>
  <c r="Y448" i="1"/>
  <c r="I448" i="1"/>
  <c r="J448" i="1"/>
  <c r="Z448" i="1"/>
  <c r="K448" i="1"/>
  <c r="L448" i="1"/>
  <c r="V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/>
  <c r="AA449" i="1" s="1"/>
  <c r="K449" i="1"/>
  <c r="L449" i="1"/>
  <c r="V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/>
  <c r="AA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R451" i="1"/>
  <c r="S451" i="1"/>
  <c r="G451" i="1"/>
  <c r="H451" i="1"/>
  <c r="Y451" i="1" s="1"/>
  <c r="AE451" i="1" s="1"/>
  <c r="I451" i="1"/>
  <c r="J451" i="1"/>
  <c r="Z451" i="1"/>
  <c r="AA451" i="1"/>
  <c r="K451" i="1"/>
  <c r="L451" i="1"/>
  <c r="M451" i="1"/>
  <c r="N451" i="1"/>
  <c r="O451" i="1"/>
  <c r="P451" i="1"/>
  <c r="A452" i="1"/>
  <c r="B452" i="1"/>
  <c r="C452" i="1"/>
  <c r="D452" i="1"/>
  <c r="X452" i="1" s="1"/>
  <c r="E452" i="1"/>
  <c r="F452" i="1"/>
  <c r="G452" i="1"/>
  <c r="H452" i="1"/>
  <c r="Y452" i="1"/>
  <c r="AE452" i="1"/>
  <c r="I452" i="1"/>
  <c r="J452" i="1"/>
  <c r="Z452" i="1" s="1"/>
  <c r="AA452" i="1" s="1"/>
  <c r="K452" i="1"/>
  <c r="L452" i="1"/>
  <c r="T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R453" i="1" s="1"/>
  <c r="S453" i="1" s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R454" i="1" s="1"/>
  <c r="S454" i="1" s="1"/>
  <c r="G454" i="1"/>
  <c r="H454" i="1"/>
  <c r="Y454" i="1"/>
  <c r="AE454" i="1"/>
  <c r="I454" i="1"/>
  <c r="J454" i="1"/>
  <c r="Z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R455" i="1"/>
  <c r="S455" i="1" s="1"/>
  <c r="G455" i="1"/>
  <c r="H455" i="1"/>
  <c r="Y455" i="1"/>
  <c r="AE455" i="1"/>
  <c r="I455" i="1"/>
  <c r="J455" i="1"/>
  <c r="Z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R456" i="1"/>
  <c r="S456" i="1"/>
  <c r="F456" i="1"/>
  <c r="G456" i="1"/>
  <c r="H456" i="1"/>
  <c r="Y456" i="1" s="1"/>
  <c r="AE456" i="1" s="1"/>
  <c r="I456" i="1"/>
  <c r="J456" i="1"/>
  <c r="Z456" i="1"/>
  <c r="AA456" i="1" s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/>
  <c r="AA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R460" i="1" s="1"/>
  <c r="S460" i="1" s="1"/>
  <c r="G460" i="1"/>
  <c r="H460" i="1"/>
  <c r="Y460" i="1" s="1"/>
  <c r="AE460" i="1" s="1"/>
  <c r="I460" i="1"/>
  <c r="J460" i="1"/>
  <c r="Z460" i="1"/>
  <c r="AA460" i="1" s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/>
  <c r="AE462" i="1"/>
  <c r="I462" i="1"/>
  <c r="J462" i="1"/>
  <c r="Z462" i="1" s="1"/>
  <c r="AA462" i="1" s="1"/>
  <c r="K462" i="1"/>
  <c r="L462" i="1"/>
  <c r="V462" i="1"/>
  <c r="M462" i="1"/>
  <c r="N462" i="1"/>
  <c r="O462" i="1"/>
  <c r="P462" i="1"/>
  <c r="A463" i="1"/>
  <c r="B463" i="1"/>
  <c r="C463" i="1"/>
  <c r="D463" i="1"/>
  <c r="X463" i="1"/>
  <c r="E463" i="1"/>
  <c r="R463" i="1" s="1"/>
  <c r="S463" i="1" s="1"/>
  <c r="F463" i="1"/>
  <c r="G463" i="1"/>
  <c r="H463" i="1"/>
  <c r="Y463" i="1"/>
  <c r="AE463" i="1"/>
  <c r="I463" i="1"/>
  <c r="J463" i="1"/>
  <c r="Z463" i="1" s="1"/>
  <c r="AA463" i="1" s="1"/>
  <c r="K463" i="1"/>
  <c r="L463" i="1"/>
  <c r="V463" i="1"/>
  <c r="M463" i="1"/>
  <c r="N463" i="1"/>
  <c r="O463" i="1"/>
  <c r="P463" i="1"/>
  <c r="A464" i="1"/>
  <c r="B464" i="1"/>
  <c r="C464" i="1"/>
  <c r="D464" i="1"/>
  <c r="X464" i="1"/>
  <c r="E464" i="1"/>
  <c r="R464" i="1"/>
  <c r="S464" i="1"/>
  <c r="F464" i="1"/>
  <c r="G464" i="1"/>
  <c r="H464" i="1"/>
  <c r="Y464" i="1"/>
  <c r="AE464" i="1"/>
  <c r="I464" i="1"/>
  <c r="J464" i="1"/>
  <c r="Z464" i="1"/>
  <c r="AA464" i="1" s="1"/>
  <c r="K464" i="1"/>
  <c r="L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 s="1"/>
  <c r="AE465" i="1" s="1"/>
  <c r="I465" i="1"/>
  <c r="J465" i="1"/>
  <c r="Z465" i="1"/>
  <c r="AA465" i="1" s="1"/>
  <c r="K465" i="1"/>
  <c r="T465" i="1" s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R466" i="1" s="1"/>
  <c r="G466" i="1"/>
  <c r="H466" i="1"/>
  <c r="Y466" i="1"/>
  <c r="AE466" i="1" s="1"/>
  <c r="I466" i="1"/>
  <c r="J466" i="1"/>
  <c r="Z466" i="1"/>
  <c r="AA466" i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/>
  <c r="AA468" i="1" s="1"/>
  <c r="K468" i="1"/>
  <c r="L468" i="1"/>
  <c r="V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/>
  <c r="I469" i="1"/>
  <c r="J469" i="1"/>
  <c r="Z469" i="1" s="1"/>
  <c r="AA469" i="1" s="1"/>
  <c r="K469" i="1"/>
  <c r="L469" i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/>
  <c r="AA470" i="1"/>
  <c r="K470" i="1"/>
  <c r="L470" i="1"/>
  <c r="V470" i="1" s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/>
  <c r="I471" i="1"/>
  <c r="J471" i="1"/>
  <c r="Z471" i="1" s="1"/>
  <c r="AA471" i="1" s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/>
  <c r="AE472" i="1" s="1"/>
  <c r="I472" i="1"/>
  <c r="J472" i="1"/>
  <c r="Z472" i="1"/>
  <c r="AA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AE473" i="1" s="1"/>
  <c r="I473" i="1"/>
  <c r="J473" i="1"/>
  <c r="Z473" i="1"/>
  <c r="AA473" i="1" s="1"/>
  <c r="K473" i="1"/>
  <c r="L473" i="1"/>
  <c r="V473" i="1" s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/>
  <c r="AA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R475" i="1" s="1"/>
  <c r="F475" i="1"/>
  <c r="G475" i="1"/>
  <c r="H475" i="1"/>
  <c r="Y475" i="1" s="1"/>
  <c r="AE475" i="1" s="1"/>
  <c r="I475" i="1"/>
  <c r="J475" i="1"/>
  <c r="Z475" i="1" s="1"/>
  <c r="AA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 s="1"/>
  <c r="AE476" i="1" s="1"/>
  <c r="I476" i="1"/>
  <c r="J476" i="1"/>
  <c r="Z476" i="1" s="1"/>
  <c r="AA476" i="1" s="1"/>
  <c r="K476" i="1"/>
  <c r="L476" i="1"/>
  <c r="V476" i="1" s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 s="1"/>
  <c r="AA477" i="1" s="1"/>
  <c r="K477" i="1"/>
  <c r="L477" i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/>
  <c r="S479" i="1"/>
  <c r="G479" i="1"/>
  <c r="H479" i="1"/>
  <c r="Y479" i="1" s="1"/>
  <c r="AE479" i="1" s="1"/>
  <c r="I479" i="1"/>
  <c r="J479" i="1"/>
  <c r="Z479" i="1"/>
  <c r="AA479" i="1"/>
  <c r="K479" i="1"/>
  <c r="L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 s="1"/>
  <c r="I480" i="1"/>
  <c r="J480" i="1"/>
  <c r="Z480" i="1" s="1"/>
  <c r="AA480" i="1" s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/>
  <c r="I481" i="1"/>
  <c r="J481" i="1"/>
  <c r="Z481" i="1"/>
  <c r="AA481" i="1"/>
  <c r="K481" i="1"/>
  <c r="L481" i="1"/>
  <c r="M481" i="1"/>
  <c r="N481" i="1"/>
  <c r="O481" i="1"/>
  <c r="P481" i="1"/>
  <c r="A482" i="1"/>
  <c r="B482" i="1"/>
  <c r="C482" i="1"/>
  <c r="D482" i="1" s="1"/>
  <c r="X482" i="1" s="1"/>
  <c r="E482" i="1"/>
  <c r="F482" i="1"/>
  <c r="R482" i="1" s="1"/>
  <c r="S482" i="1" s="1"/>
  <c r="G482" i="1"/>
  <c r="H482" i="1"/>
  <c r="Y482" i="1" s="1"/>
  <c r="AE482" i="1" s="1"/>
  <c r="I482" i="1"/>
  <c r="J482" i="1"/>
  <c r="Z482" i="1"/>
  <c r="AA482" i="1" s="1"/>
  <c r="K482" i="1"/>
  <c r="L482" i="1"/>
  <c r="M482" i="1"/>
  <c r="N482" i="1"/>
  <c r="O482" i="1"/>
  <c r="P482" i="1"/>
  <c r="A483" i="1"/>
  <c r="B483" i="1"/>
  <c r="C483" i="1"/>
  <c r="D483" i="1" s="1"/>
  <c r="X483" i="1" s="1"/>
  <c r="E483" i="1"/>
  <c r="F483" i="1"/>
  <c r="R483" i="1"/>
  <c r="S483" i="1"/>
  <c r="G483" i="1"/>
  <c r="H483" i="1"/>
  <c r="Y483" i="1" s="1"/>
  <c r="AE483" i="1" s="1"/>
  <c r="I483" i="1"/>
  <c r="J483" i="1"/>
  <c r="Z483" i="1" s="1"/>
  <c r="AA483" i="1" s="1"/>
  <c r="K483" i="1"/>
  <c r="L483" i="1"/>
  <c r="T483" i="1" s="1"/>
  <c r="M483" i="1"/>
  <c r="N483" i="1"/>
  <c r="O483" i="1"/>
  <c r="P483" i="1"/>
  <c r="A484" i="1"/>
  <c r="B484" i="1"/>
  <c r="C484" i="1"/>
  <c r="D484" i="1" s="1"/>
  <c r="X484" i="1" s="1"/>
  <c r="E484" i="1"/>
  <c r="R484" i="1" s="1"/>
  <c r="S484" i="1" s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/>
  <c r="AE485" i="1"/>
  <c r="I485" i="1"/>
  <c r="J485" i="1"/>
  <c r="Z485" i="1"/>
  <c r="AA485" i="1" s="1"/>
  <c r="K485" i="1"/>
  <c r="L485" i="1"/>
  <c r="T485" i="1"/>
  <c r="U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 s="1"/>
  <c r="S486" i="1" s="1"/>
  <c r="G486" i="1"/>
  <c r="H486" i="1"/>
  <c r="Y486" i="1"/>
  <c r="AE486" i="1" s="1"/>
  <c r="I486" i="1"/>
  <c r="J486" i="1"/>
  <c r="Z486" i="1"/>
  <c r="AA486" i="1" s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 s="1"/>
  <c r="E487" i="1"/>
  <c r="F487" i="1"/>
  <c r="R487" i="1"/>
  <c r="S487" i="1" s="1"/>
  <c r="G487" i="1"/>
  <c r="H487" i="1"/>
  <c r="Y487" i="1" s="1"/>
  <c r="AE487" i="1" s="1"/>
  <c r="I487" i="1"/>
  <c r="J487" i="1"/>
  <c r="Z487" i="1"/>
  <c r="AA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R490" i="1" s="1"/>
  <c r="S490" i="1" s="1"/>
  <c r="G490" i="1"/>
  <c r="H490" i="1"/>
  <c r="Y490" i="1"/>
  <c r="AE490" i="1" s="1"/>
  <c r="I490" i="1"/>
  <c r="J490" i="1"/>
  <c r="Z490" i="1" s="1"/>
  <c r="AA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/>
  <c r="E491" i="1"/>
  <c r="F491" i="1"/>
  <c r="R491" i="1" s="1"/>
  <c r="S491" i="1" s="1"/>
  <c r="G491" i="1"/>
  <c r="H491" i="1"/>
  <c r="Y491" i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 s="1"/>
  <c r="AE492" i="1" s="1"/>
  <c r="I492" i="1"/>
  <c r="J492" i="1"/>
  <c r="Z492" i="1" s="1"/>
  <c r="AA492" i="1" s="1"/>
  <c r="K492" i="1"/>
  <c r="L492" i="1"/>
  <c r="T492" i="1" s="1"/>
  <c r="AC492" i="1" s="1"/>
  <c r="AD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/>
  <c r="AA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V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/>
  <c r="AA496" i="1" s="1"/>
  <c r="K496" i="1"/>
  <c r="L496" i="1"/>
  <c r="T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R497" i="1" s="1"/>
  <c r="S497" i="1" s="1"/>
  <c r="G497" i="1"/>
  <c r="H497" i="1"/>
  <c r="Y497" i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/>
  <c r="X498" i="1"/>
  <c r="E498" i="1"/>
  <c r="R498" i="1" s="1"/>
  <c r="S498" i="1" s="1"/>
  <c r="F498" i="1"/>
  <c r="G498" i="1"/>
  <c r="H498" i="1"/>
  <c r="Y498" i="1"/>
  <c r="AE498" i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R500" i="1" s="1"/>
  <c r="S500" i="1" s="1"/>
  <c r="G500" i="1"/>
  <c r="H500" i="1"/>
  <c r="Y500" i="1"/>
  <c r="AE500" i="1" s="1"/>
  <c r="I500" i="1"/>
  <c r="J500" i="1"/>
  <c r="Z500" i="1" s="1"/>
  <c r="AA500" i="1" s="1"/>
  <c r="K500" i="1"/>
  <c r="L500" i="1"/>
  <c r="T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 s="1"/>
  <c r="AE501" i="1" s="1"/>
  <c r="I501" i="1"/>
  <c r="J501" i="1"/>
  <c r="Z501" i="1" s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R502" i="1" s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R503" i="1" s="1"/>
  <c r="S503" i="1" s="1"/>
  <c r="F503" i="1"/>
  <c r="G503" i="1"/>
  <c r="H503" i="1"/>
  <c r="Y503" i="1" s="1"/>
  <c r="AE503" i="1" s="1"/>
  <c r="I503" i="1"/>
  <c r="J503" i="1"/>
  <c r="Z503" i="1" s="1"/>
  <c r="AA503" i="1" s="1"/>
  <c r="K503" i="1"/>
  <c r="L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/>
  <c r="G504" i="1"/>
  <c r="H504" i="1"/>
  <c r="Y504" i="1"/>
  <c r="AE504" i="1" s="1"/>
  <c r="I504" i="1"/>
  <c r="J504" i="1"/>
  <c r="Z504" i="1"/>
  <c r="AA504" i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R505" i="1"/>
  <c r="S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/>
  <c r="E506" i="1"/>
  <c r="F506" i="1"/>
  <c r="R506" i="1" s="1"/>
  <c r="S506" i="1" s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R507" i="1"/>
  <c r="S507" i="1" s="1"/>
  <c r="F507" i="1"/>
  <c r="G507" i="1"/>
  <c r="H507" i="1"/>
  <c r="Y507" i="1" s="1"/>
  <c r="AE507" i="1" s="1"/>
  <c r="I507" i="1"/>
  <c r="J507" i="1"/>
  <c r="Z507" i="1"/>
  <c r="AA507" i="1"/>
  <c r="K507" i="1"/>
  <c r="L507" i="1"/>
  <c r="V507" i="1" s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T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R510" i="1" s="1"/>
  <c r="S510" i="1"/>
  <c r="G510" i="1"/>
  <c r="H510" i="1"/>
  <c r="Y510" i="1"/>
  <c r="AE510" i="1" s="1"/>
  <c r="I510" i="1"/>
  <c r="J510" i="1"/>
  <c r="Z510" i="1" s="1"/>
  <c r="AA510" i="1"/>
  <c r="K510" i="1"/>
  <c r="L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/>
  <c r="I511" i="1"/>
  <c r="J511" i="1"/>
  <c r="Z511" i="1" s="1"/>
  <c r="AA511" i="1" s="1"/>
  <c r="K511" i="1"/>
  <c r="L511" i="1"/>
  <c r="V511" i="1" s="1"/>
  <c r="M511" i="1"/>
  <c r="N511" i="1"/>
  <c r="O511" i="1"/>
  <c r="P511" i="1"/>
  <c r="A512" i="1"/>
  <c r="B512" i="1"/>
  <c r="C512" i="1"/>
  <c r="D512" i="1" s="1"/>
  <c r="X512" i="1" s="1"/>
  <c r="E512" i="1"/>
  <c r="F512" i="1"/>
  <c r="R512" i="1" s="1"/>
  <c r="S512" i="1" s="1"/>
  <c r="G512" i="1"/>
  <c r="H512" i="1"/>
  <c r="Y512" i="1" s="1"/>
  <c r="AE512" i="1" s="1"/>
  <c r="I512" i="1"/>
  <c r="J512" i="1"/>
  <c r="Z512" i="1" s="1"/>
  <c r="AA512" i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T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 s="1"/>
  <c r="I514" i="1"/>
  <c r="J514" i="1"/>
  <c r="Z514" i="1" s="1"/>
  <c r="K514" i="1"/>
  <c r="L514" i="1"/>
  <c r="T514" i="1" s="1"/>
  <c r="M514" i="1"/>
  <c r="N514" i="1"/>
  <c r="O514" i="1"/>
  <c r="P514" i="1"/>
  <c r="V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/>
  <c r="AA515" i="1"/>
  <c r="K515" i="1"/>
  <c r="T515" i="1" s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 s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/>
  <c r="K519" i="1"/>
  <c r="L519" i="1"/>
  <c r="V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 s="1"/>
  <c r="K520" i="1"/>
  <c r="L520" i="1"/>
  <c r="V520" i="1"/>
  <c r="M520" i="1"/>
  <c r="N520" i="1"/>
  <c r="O520" i="1"/>
  <c r="P520" i="1"/>
  <c r="A521" i="1"/>
  <c r="B521" i="1"/>
  <c r="C521" i="1"/>
  <c r="D521" i="1"/>
  <c r="E521" i="1"/>
  <c r="F521" i="1"/>
  <c r="G521" i="1"/>
  <c r="H521" i="1"/>
  <c r="Y521" i="1" s="1"/>
  <c r="AE521" i="1" s="1"/>
  <c r="I521" i="1"/>
  <c r="J521" i="1"/>
  <c r="Z521" i="1"/>
  <c r="K521" i="1"/>
  <c r="L521" i="1"/>
  <c r="M521" i="1"/>
  <c r="N521" i="1"/>
  <c r="O521" i="1"/>
  <c r="P521" i="1"/>
  <c r="X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 s="1"/>
  <c r="K522" i="1"/>
  <c r="L522" i="1"/>
  <c r="T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 s="1"/>
  <c r="AA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 s="1"/>
  <c r="X525" i="1"/>
  <c r="E525" i="1"/>
  <c r="R525" i="1" s="1"/>
  <c r="S525" i="1" s="1"/>
  <c r="F525" i="1"/>
  <c r="G525" i="1"/>
  <c r="H525" i="1"/>
  <c r="Y525" i="1" s="1"/>
  <c r="AE525" i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R526" i="1"/>
  <c r="S526" i="1"/>
  <c r="G526" i="1"/>
  <c r="H526" i="1"/>
  <c r="Y526" i="1" s="1"/>
  <c r="AE526" i="1" s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 s="1"/>
  <c r="AA527" i="1" s="1"/>
  <c r="K527" i="1"/>
  <c r="L527" i="1"/>
  <c r="T527" i="1"/>
  <c r="M527" i="1"/>
  <c r="N527" i="1"/>
  <c r="O527" i="1"/>
  <c r="P527" i="1"/>
  <c r="A528" i="1"/>
  <c r="B528" i="1"/>
  <c r="C528" i="1"/>
  <c r="D528" i="1"/>
  <c r="X528" i="1"/>
  <c r="E528" i="1"/>
  <c r="F528" i="1"/>
  <c r="R528" i="1" s="1"/>
  <c r="S528" i="1" s="1"/>
  <c r="G528" i="1"/>
  <c r="H528" i="1"/>
  <c r="Y528" i="1"/>
  <c r="AE528" i="1"/>
  <c r="I528" i="1"/>
  <c r="J528" i="1"/>
  <c r="Z528" i="1" s="1"/>
  <c r="K528" i="1"/>
  <c r="L528" i="1"/>
  <c r="M528" i="1"/>
  <c r="N528" i="1"/>
  <c r="O528" i="1"/>
  <c r="P528" i="1"/>
  <c r="V528" i="1"/>
  <c r="A529" i="1"/>
  <c r="B529" i="1"/>
  <c r="C529" i="1"/>
  <c r="D529" i="1"/>
  <c r="E529" i="1"/>
  <c r="F529" i="1"/>
  <c r="G529" i="1"/>
  <c r="H529" i="1"/>
  <c r="Y529" i="1" s="1"/>
  <c r="AE529" i="1" s="1"/>
  <c r="I529" i="1"/>
  <c r="J529" i="1"/>
  <c r="Z529" i="1"/>
  <c r="K529" i="1"/>
  <c r="L529" i="1"/>
  <c r="M529" i="1"/>
  <c r="N529" i="1"/>
  <c r="O529" i="1"/>
  <c r="P529" i="1"/>
  <c r="X529" i="1"/>
  <c r="A530" i="1"/>
  <c r="B530" i="1"/>
  <c r="C530" i="1"/>
  <c r="D530" i="1"/>
  <c r="X530" i="1" s="1"/>
  <c r="E530" i="1"/>
  <c r="F530" i="1"/>
  <c r="G530" i="1"/>
  <c r="H530" i="1"/>
  <c r="Y530" i="1"/>
  <c r="AE530" i="1" s="1"/>
  <c r="I530" i="1"/>
  <c r="J530" i="1"/>
  <c r="Z530" i="1" s="1"/>
  <c r="K530" i="1"/>
  <c r="L530" i="1"/>
  <c r="T530" i="1"/>
  <c r="M530" i="1"/>
  <c r="N530" i="1"/>
  <c r="O530" i="1"/>
  <c r="P530" i="1"/>
  <c r="A531" i="1"/>
  <c r="B531" i="1"/>
  <c r="C531" i="1"/>
  <c r="D531" i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X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R533" i="1" s="1"/>
  <c r="S533" i="1" s="1"/>
  <c r="G533" i="1"/>
  <c r="H533" i="1"/>
  <c r="Y533" i="1"/>
  <c r="AE533" i="1"/>
  <c r="I533" i="1"/>
  <c r="J533" i="1"/>
  <c r="Z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 s="1"/>
  <c r="K534" i="1"/>
  <c r="L534" i="1"/>
  <c r="M534" i="1"/>
  <c r="N534" i="1"/>
  <c r="O534" i="1"/>
  <c r="P534" i="1"/>
  <c r="V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/>
  <c r="AA535" i="1" s="1"/>
  <c r="K535" i="1"/>
  <c r="L535" i="1"/>
  <c r="M535" i="1"/>
  <c r="N535" i="1"/>
  <c r="O535" i="1"/>
  <c r="P535" i="1"/>
  <c r="V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M536" i="1"/>
  <c r="N536" i="1"/>
  <c r="O536" i="1"/>
  <c r="P536" i="1"/>
  <c r="V536" i="1"/>
  <c r="A537" i="1"/>
  <c r="B537" i="1"/>
  <c r="C537" i="1"/>
  <c r="D537" i="1" s="1"/>
  <c r="X537" i="1" s="1"/>
  <c r="E537" i="1"/>
  <c r="F537" i="1"/>
  <c r="G537" i="1"/>
  <c r="H537" i="1"/>
  <c r="Y537" i="1" s="1"/>
  <c r="AE537" i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/>
  <c r="E539" i="1"/>
  <c r="R539" i="1" s="1"/>
  <c r="S539" i="1" s="1"/>
  <c r="F539" i="1"/>
  <c r="G539" i="1"/>
  <c r="H539" i="1"/>
  <c r="I539" i="1"/>
  <c r="J539" i="1"/>
  <c r="Z539" i="1"/>
  <c r="AA539" i="1" s="1"/>
  <c r="K539" i="1"/>
  <c r="T539" i="1" s="1"/>
  <c r="U539" i="1" s="1"/>
  <c r="L539" i="1"/>
  <c r="M539" i="1"/>
  <c r="N539" i="1"/>
  <c r="O539" i="1"/>
  <c r="P539" i="1"/>
  <c r="V539" i="1"/>
  <c r="X539" i="1"/>
  <c r="Y539" i="1"/>
  <c r="AE539" i="1" s="1"/>
  <c r="A540" i="1"/>
  <c r="B540" i="1"/>
  <c r="C540" i="1"/>
  <c r="D540" i="1"/>
  <c r="X540" i="1" s="1"/>
  <c r="E540" i="1"/>
  <c r="F540" i="1"/>
  <c r="G540" i="1"/>
  <c r="H540" i="1"/>
  <c r="Y540" i="1"/>
  <c r="AE540" i="1"/>
  <c r="I540" i="1"/>
  <c r="J540" i="1"/>
  <c r="Z540" i="1" s="1"/>
  <c r="AA540" i="1" s="1"/>
  <c r="K540" i="1"/>
  <c r="L540" i="1"/>
  <c r="V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 s="1"/>
  <c r="E542" i="1"/>
  <c r="F542" i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G543" i="1"/>
  <c r="H543" i="1"/>
  <c r="Y543" i="1" s="1"/>
  <c r="AE543" i="1" s="1"/>
  <c r="I543" i="1"/>
  <c r="J543" i="1"/>
  <c r="Z543" i="1"/>
  <c r="AA543" i="1"/>
  <c r="K543" i="1"/>
  <c r="L543" i="1"/>
  <c r="V543" i="1" s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 s="1"/>
  <c r="U547" i="1" s="1"/>
  <c r="M547" i="1"/>
  <c r="N547" i="1"/>
  <c r="O547" i="1"/>
  <c r="P547" i="1"/>
  <c r="A548" i="1"/>
  <c r="B548" i="1"/>
  <c r="C548" i="1"/>
  <c r="D548" i="1" s="1"/>
  <c r="E548" i="1"/>
  <c r="F548" i="1"/>
  <c r="R548" i="1"/>
  <c r="S548" i="1"/>
  <c r="G548" i="1"/>
  <c r="H548" i="1"/>
  <c r="Y548" i="1" s="1"/>
  <c r="AE548" i="1" s="1"/>
  <c r="I548" i="1"/>
  <c r="J548" i="1"/>
  <c r="Z548" i="1"/>
  <c r="AA548" i="1" s="1"/>
  <c r="K548" i="1"/>
  <c r="L548" i="1"/>
  <c r="V548" i="1" s="1"/>
  <c r="M548" i="1"/>
  <c r="N548" i="1"/>
  <c r="O548" i="1"/>
  <c r="P548" i="1"/>
  <c r="X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/>
  <c r="I551" i="1"/>
  <c r="J551" i="1"/>
  <c r="Z551" i="1" s="1"/>
  <c r="AA551" i="1" s="1"/>
  <c r="K551" i="1"/>
  <c r="L551" i="1"/>
  <c r="T551" i="1"/>
  <c r="U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I552" i="1"/>
  <c r="J552" i="1"/>
  <c r="Z552" i="1"/>
  <c r="AA552" i="1" s="1"/>
  <c r="K552" i="1"/>
  <c r="L552" i="1"/>
  <c r="M552" i="1"/>
  <c r="N552" i="1"/>
  <c r="O552" i="1"/>
  <c r="P552" i="1"/>
  <c r="V552" i="1"/>
  <c r="Y552" i="1"/>
  <c r="AE552" i="1" s="1"/>
  <c r="A553" i="1"/>
  <c r="B553" i="1"/>
  <c r="C553" i="1"/>
  <c r="D553" i="1"/>
  <c r="X553" i="1" s="1"/>
  <c r="E553" i="1"/>
  <c r="F553" i="1"/>
  <c r="G553" i="1"/>
  <c r="H553" i="1"/>
  <c r="Y553" i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V559" i="1" s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G562" i="1"/>
  <c r="H562" i="1"/>
  <c r="Y562" i="1"/>
  <c r="AE562" i="1"/>
  <c r="I562" i="1"/>
  <c r="J562" i="1"/>
  <c r="Z562" i="1"/>
  <c r="AA562" i="1"/>
  <c r="K562" i="1"/>
  <c r="L562" i="1"/>
  <c r="M562" i="1"/>
  <c r="N562" i="1"/>
  <c r="O562" i="1"/>
  <c r="P562" i="1"/>
  <c r="T562" i="1"/>
  <c r="V562" i="1"/>
  <c r="A563" i="1"/>
  <c r="B563" i="1"/>
  <c r="C563" i="1"/>
  <c r="D563" i="1"/>
  <c r="X563" i="1"/>
  <c r="E563" i="1"/>
  <c r="F563" i="1"/>
  <c r="R563" i="1"/>
  <c r="S563" i="1" s="1"/>
  <c r="G563" i="1"/>
  <c r="H563" i="1"/>
  <c r="Y563" i="1"/>
  <c r="AE563" i="1"/>
  <c r="I563" i="1"/>
  <c r="J563" i="1"/>
  <c r="Z563" i="1"/>
  <c r="AA563" i="1" s="1"/>
  <c r="K563" i="1"/>
  <c r="L563" i="1"/>
  <c r="T563" i="1"/>
  <c r="U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 s="1"/>
  <c r="AE565" i="1" s="1"/>
  <c r="I565" i="1"/>
  <c r="J565" i="1"/>
  <c r="Z565" i="1"/>
  <c r="K565" i="1"/>
  <c r="L565" i="1"/>
  <c r="V565" i="1" s="1"/>
  <c r="M565" i="1"/>
  <c r="N565" i="1"/>
  <c r="O565" i="1"/>
  <c r="P565" i="1"/>
  <c r="AA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R567" i="1"/>
  <c r="S567" i="1"/>
  <c r="G567" i="1"/>
  <c r="H567" i="1"/>
  <c r="Y567" i="1"/>
  <c r="AE567" i="1" s="1"/>
  <c r="I567" i="1"/>
  <c r="J567" i="1"/>
  <c r="Z567" i="1"/>
  <c r="K567" i="1"/>
  <c r="L567" i="1"/>
  <c r="T567" i="1" s="1"/>
  <c r="M567" i="1"/>
  <c r="N567" i="1"/>
  <c r="O567" i="1"/>
  <c r="P567" i="1"/>
  <c r="AA567" i="1"/>
  <c r="A568" i="1"/>
  <c r="B568" i="1"/>
  <c r="C568" i="1"/>
  <c r="D568" i="1"/>
  <c r="X568" i="1" s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/>
  <c r="X569" i="1"/>
  <c r="E569" i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/>
  <c r="AE570" i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/>
  <c r="X571" i="1"/>
  <c r="E571" i="1"/>
  <c r="F571" i="1"/>
  <c r="R571" i="1" s="1"/>
  <c r="S571" i="1" s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/>
  <c r="AE572" i="1"/>
  <c r="I572" i="1"/>
  <c r="J572" i="1"/>
  <c r="Z572" i="1" s="1"/>
  <c r="AA572" i="1" s="1"/>
  <c r="K572" i="1"/>
  <c r="L572" i="1"/>
  <c r="M572" i="1"/>
  <c r="N572" i="1"/>
  <c r="O572" i="1"/>
  <c r="P572" i="1"/>
  <c r="V572" i="1"/>
  <c r="A573" i="1"/>
  <c r="B573" i="1"/>
  <c r="C573" i="1"/>
  <c r="D573" i="1"/>
  <c r="X573" i="1"/>
  <c r="E573" i="1"/>
  <c r="F573" i="1"/>
  <c r="R573" i="1" s="1"/>
  <c r="S573" i="1" s="1"/>
  <c r="G573" i="1"/>
  <c r="H573" i="1"/>
  <c r="I573" i="1"/>
  <c r="J573" i="1"/>
  <c r="Z573" i="1"/>
  <c r="AA573" i="1"/>
  <c r="K573" i="1"/>
  <c r="L573" i="1"/>
  <c r="V573" i="1" s="1"/>
  <c r="M573" i="1"/>
  <c r="N573" i="1"/>
  <c r="O573" i="1"/>
  <c r="P573" i="1"/>
  <c r="Y573" i="1"/>
  <c r="AE573" i="1"/>
  <c r="A574" i="1"/>
  <c r="B574" i="1"/>
  <c r="C574" i="1"/>
  <c r="D574" i="1"/>
  <c r="X574" i="1"/>
  <c r="E574" i="1"/>
  <c r="F574" i="1"/>
  <c r="R574" i="1"/>
  <c r="S574" i="1" s="1"/>
  <c r="G574" i="1"/>
  <c r="H574" i="1"/>
  <c r="Y574" i="1"/>
  <c r="AE574" i="1"/>
  <c r="I574" i="1"/>
  <c r="J574" i="1"/>
  <c r="Z574" i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I575" i="1"/>
  <c r="J575" i="1"/>
  <c r="Z575" i="1"/>
  <c r="AA575" i="1" s="1"/>
  <c r="K575" i="1"/>
  <c r="L575" i="1"/>
  <c r="V575" i="1" s="1"/>
  <c r="M575" i="1"/>
  <c r="N575" i="1"/>
  <c r="O575" i="1"/>
  <c r="P575" i="1"/>
  <c r="Y575" i="1"/>
  <c r="AE575" i="1" s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/>
  <c r="I576" i="1"/>
  <c r="J576" i="1"/>
  <c r="Z576" i="1" s="1"/>
  <c r="AA576" i="1" s="1"/>
  <c r="K576" i="1"/>
  <c r="L576" i="1"/>
  <c r="V576" i="1"/>
  <c r="M576" i="1"/>
  <c r="N576" i="1"/>
  <c r="O576" i="1"/>
  <c r="P576" i="1"/>
  <c r="T576" i="1"/>
  <c r="U576" i="1" s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M577" i="1"/>
  <c r="N577" i="1"/>
  <c r="O577" i="1"/>
  <c r="P577" i="1"/>
  <c r="V577" i="1"/>
  <c r="A578" i="1"/>
  <c r="B578" i="1"/>
  <c r="C578" i="1"/>
  <c r="D578" i="1"/>
  <c r="X578" i="1" s="1"/>
  <c r="E578" i="1"/>
  <c r="R578" i="1" s="1"/>
  <c r="S578" i="1" s="1"/>
  <c r="F578" i="1"/>
  <c r="G578" i="1"/>
  <c r="H578" i="1"/>
  <c r="Y578" i="1"/>
  <c r="AE578" i="1"/>
  <c r="I578" i="1"/>
  <c r="J578" i="1"/>
  <c r="Z578" i="1" s="1"/>
  <c r="AA578" i="1" s="1"/>
  <c r="K578" i="1"/>
  <c r="L578" i="1"/>
  <c r="V578" i="1" s="1"/>
  <c r="M578" i="1"/>
  <c r="N578" i="1"/>
  <c r="O578" i="1"/>
  <c r="P578" i="1"/>
  <c r="A579" i="1"/>
  <c r="B579" i="1"/>
  <c r="C579" i="1"/>
  <c r="D579" i="1"/>
  <c r="X579" i="1" s="1"/>
  <c r="E579" i="1"/>
  <c r="F579" i="1"/>
  <c r="R579" i="1" s="1"/>
  <c r="S579" i="1" s="1"/>
  <c r="G579" i="1"/>
  <c r="H579" i="1"/>
  <c r="Y579" i="1"/>
  <c r="AE579" i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 s="1"/>
  <c r="E580" i="1"/>
  <c r="F580" i="1"/>
  <c r="G580" i="1"/>
  <c r="H580" i="1"/>
  <c r="Y580" i="1"/>
  <c r="AE580" i="1" s="1"/>
  <c r="I580" i="1"/>
  <c r="J580" i="1"/>
  <c r="Z580" i="1" s="1"/>
  <c r="AA580" i="1" s="1"/>
  <c r="K580" i="1"/>
  <c r="L580" i="1"/>
  <c r="V580" i="1"/>
  <c r="M580" i="1"/>
  <c r="N580" i="1"/>
  <c r="O580" i="1"/>
  <c r="P580" i="1"/>
  <c r="A581" i="1"/>
  <c r="B581" i="1"/>
  <c r="C581" i="1"/>
  <c r="D581" i="1"/>
  <c r="X581" i="1" s="1"/>
  <c r="E581" i="1"/>
  <c r="F581" i="1"/>
  <c r="G581" i="1"/>
  <c r="H581" i="1"/>
  <c r="Y581" i="1"/>
  <c r="AE581" i="1"/>
  <c r="I581" i="1"/>
  <c r="J581" i="1"/>
  <c r="Z581" i="1"/>
  <c r="AA581" i="1" s="1"/>
  <c r="K581" i="1"/>
  <c r="L581" i="1"/>
  <c r="M581" i="1"/>
  <c r="N581" i="1"/>
  <c r="O581" i="1"/>
  <c r="P581" i="1"/>
  <c r="V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V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R586" i="1" s="1"/>
  <c r="S586" i="1" s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/>
  <c r="S589" i="1"/>
  <c r="G589" i="1"/>
  <c r="H589" i="1"/>
  <c r="Y589" i="1"/>
  <c r="AE589" i="1" s="1"/>
  <c r="I589" i="1"/>
  <c r="J589" i="1"/>
  <c r="Z589" i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/>
  <c r="K598" i="1"/>
  <c r="L598" i="1"/>
  <c r="T598" i="1" s="1"/>
  <c r="V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 s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/>
  <c r="AA620" i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/>
  <c r="K621" i="1"/>
  <c r="L621" i="1"/>
  <c r="T621" i="1" s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 s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G648" i="1"/>
  <c r="H648" i="1"/>
  <c r="I648" i="1"/>
  <c r="J648" i="1"/>
  <c r="Z648" i="1" s="1"/>
  <c r="AA648" i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 s="1"/>
  <c r="AA649" i="1" s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 s="1"/>
  <c r="E650" i="1"/>
  <c r="F650" i="1"/>
  <c r="G650" i="1"/>
  <c r="H650" i="1"/>
  <c r="Y650" i="1"/>
  <c r="AE650" i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E651" i="1"/>
  <c r="F651" i="1"/>
  <c r="G651" i="1"/>
  <c r="H651" i="1"/>
  <c r="Y651" i="1" s="1"/>
  <c r="AE651" i="1" s="1"/>
  <c r="I651" i="1"/>
  <c r="J651" i="1"/>
  <c r="Z651" i="1"/>
  <c r="AA651" i="1" s="1"/>
  <c r="K651" i="1"/>
  <c r="L651" i="1"/>
  <c r="T651" i="1" s="1"/>
  <c r="M651" i="1"/>
  <c r="N651" i="1"/>
  <c r="O651" i="1"/>
  <c r="P651" i="1"/>
  <c r="AB651" i="1"/>
  <c r="X651" i="1"/>
  <c r="A652" i="1"/>
  <c r="B652" i="1"/>
  <c r="C652" i="1"/>
  <c r="D652" i="1"/>
  <c r="X652" i="1" s="1"/>
  <c r="E652" i="1"/>
  <c r="F652" i="1"/>
  <c r="G652" i="1"/>
  <c r="H652" i="1"/>
  <c r="I652" i="1"/>
  <c r="J652" i="1"/>
  <c r="Z652" i="1"/>
  <c r="AA652" i="1"/>
  <c r="K652" i="1"/>
  <c r="L652" i="1"/>
  <c r="M652" i="1"/>
  <c r="N652" i="1"/>
  <c r="O652" i="1"/>
  <c r="P652" i="1"/>
  <c r="T652" i="1"/>
  <c r="AC652" i="1" s="1"/>
  <c r="AD652" i="1" s="1"/>
  <c r="AF652" i="1" s="1"/>
  <c r="U652" i="1"/>
  <c r="V652" i="1"/>
  <c r="Y652" i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 s="1"/>
  <c r="X657" i="1" s="1"/>
  <c r="E657" i="1"/>
  <c r="F657" i="1"/>
  <c r="R657" i="1"/>
  <c r="S657" i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Y657" i="1"/>
  <c r="AE657" i="1"/>
  <c r="A658" i="1"/>
  <c r="B658" i="1"/>
  <c r="C658" i="1"/>
  <c r="D658" i="1" s="1"/>
  <c r="X658" i="1" s="1"/>
  <c r="E658" i="1"/>
  <c r="F658" i="1"/>
  <c r="R658" i="1" s="1"/>
  <c r="S658" i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AE659" i="1" s="1"/>
  <c r="I659" i="1"/>
  <c r="J659" i="1"/>
  <c r="Z659" i="1"/>
  <c r="K659" i="1"/>
  <c r="L659" i="1"/>
  <c r="M659" i="1"/>
  <c r="N659" i="1"/>
  <c r="O659" i="1"/>
  <c r="P659" i="1"/>
  <c r="R659" i="1"/>
  <c r="S659" i="1"/>
  <c r="T659" i="1"/>
  <c r="V659" i="1"/>
  <c r="AA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X660" i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/>
  <c r="X668" i="1" s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R670" i="1" s="1"/>
  <c r="S670" i="1" s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/>
  <c r="X672" i="1"/>
  <c r="E672" i="1"/>
  <c r="F672" i="1"/>
  <c r="R672" i="1"/>
  <c r="S672" i="1" s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/>
  <c r="E673" i="1"/>
  <c r="F673" i="1"/>
  <c r="R673" i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/>
  <c r="X675" i="1"/>
  <c r="E675" i="1"/>
  <c r="F675" i="1"/>
  <c r="R675" i="1" s="1"/>
  <c r="G675" i="1"/>
  <c r="H675" i="1"/>
  <c r="Y675" i="1" s="1"/>
  <c r="I675" i="1"/>
  <c r="J675" i="1"/>
  <c r="Z675" i="1"/>
  <c r="AA675" i="1"/>
  <c r="K675" i="1"/>
  <c r="L675" i="1"/>
  <c r="V675" i="1" s="1"/>
  <c r="M675" i="1"/>
  <c r="N675" i="1"/>
  <c r="O675" i="1"/>
  <c r="P675" i="1"/>
  <c r="S675" i="1"/>
  <c r="AE675" i="1"/>
  <c r="A676" i="1"/>
  <c r="B676" i="1"/>
  <c r="C676" i="1"/>
  <c r="D676" i="1"/>
  <c r="X676" i="1"/>
  <c r="E676" i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 s="1"/>
  <c r="AE677" i="1" s="1"/>
  <c r="I677" i="1"/>
  <c r="J677" i="1"/>
  <c r="Z677" i="1"/>
  <c r="AA677" i="1"/>
  <c r="K677" i="1"/>
  <c r="L677" i="1"/>
  <c r="T677" i="1" s="1"/>
  <c r="M677" i="1"/>
  <c r="N677" i="1"/>
  <c r="O677" i="1"/>
  <c r="P677" i="1"/>
  <c r="V677" i="1"/>
  <c r="A678" i="1"/>
  <c r="B678" i="1"/>
  <c r="C678" i="1"/>
  <c r="D678" i="1"/>
  <c r="X678" i="1"/>
  <c r="E678" i="1"/>
  <c r="F678" i="1"/>
  <c r="R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S678" i="1"/>
  <c r="Z678" i="1"/>
  <c r="AA678" i="1" s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/>
  <c r="K684" i="1"/>
  <c r="L684" i="1"/>
  <c r="T684" i="1" s="1"/>
  <c r="U684" i="1" s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 s="1"/>
  <c r="AE685" i="1" s="1"/>
  <c r="I685" i="1"/>
  <c r="J685" i="1"/>
  <c r="Z685" i="1"/>
  <c r="AA685" i="1" s="1"/>
  <c r="K685" i="1"/>
  <c r="L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Z687" i="1"/>
  <c r="AA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/>
  <c r="S689" i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G690" i="1"/>
  <c r="H690" i="1"/>
  <c r="Y690" i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 s="1"/>
  <c r="X691" i="1"/>
  <c r="E691" i="1"/>
  <c r="F691" i="1"/>
  <c r="R691" i="1"/>
  <c r="S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694" i="1"/>
  <c r="B694" i="1"/>
  <c r="C694" i="1"/>
  <c r="D694" i="1" s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G698" i="1"/>
  <c r="H698" i="1"/>
  <c r="Y698" i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V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/>
  <c r="AE700" i="1"/>
  <c r="I700" i="1"/>
  <c r="J700" i="1"/>
  <c r="Z700" i="1"/>
  <c r="AA700" i="1" s="1"/>
  <c r="K700" i="1"/>
  <c r="L700" i="1"/>
  <c r="M700" i="1"/>
  <c r="N700" i="1"/>
  <c r="O700" i="1"/>
  <c r="P700" i="1"/>
  <c r="A701" i="1"/>
  <c r="B701" i="1"/>
  <c r="C701" i="1"/>
  <c r="D701" i="1"/>
  <c r="X701" i="1"/>
  <c r="E701" i="1"/>
  <c r="F701" i="1"/>
  <c r="R701" i="1" s="1"/>
  <c r="S701" i="1" s="1"/>
  <c r="G701" i="1"/>
  <c r="H701" i="1"/>
  <c r="Y701" i="1"/>
  <c r="I701" i="1"/>
  <c r="J701" i="1"/>
  <c r="Z701" i="1"/>
  <c r="AA701" i="1" s="1"/>
  <c r="K701" i="1"/>
  <c r="L701" i="1"/>
  <c r="M701" i="1"/>
  <c r="N701" i="1"/>
  <c r="O701" i="1"/>
  <c r="P701" i="1"/>
  <c r="AE701" i="1"/>
  <c r="A702" i="1"/>
  <c r="B702" i="1"/>
  <c r="C702" i="1"/>
  <c r="D702" i="1"/>
  <c r="X702" i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/>
  <c r="AA707" i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/>
  <c r="I709" i="1"/>
  <c r="J709" i="1"/>
  <c r="Z709" i="1" s="1"/>
  <c r="AA709" i="1" s="1"/>
  <c r="K709" i="1"/>
  <c r="L709" i="1"/>
  <c r="T709" i="1" s="1"/>
  <c r="M709" i="1"/>
  <c r="N709" i="1"/>
  <c r="O709" i="1"/>
  <c r="P709" i="1"/>
  <c r="V709" i="1"/>
  <c r="AE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 s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/>
  <c r="S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G714" i="1"/>
  <c r="H714" i="1"/>
  <c r="Y714" i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 s="1"/>
  <c r="X715" i="1" s="1"/>
  <c r="E715" i="1"/>
  <c r="F715" i="1"/>
  <c r="G715" i="1"/>
  <c r="H715" i="1"/>
  <c r="Y715" i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/>
  <c r="AE717" i="1" s="1"/>
  <c r="I717" i="1"/>
  <c r="J717" i="1"/>
  <c r="Z717" i="1"/>
  <c r="AA717" i="1"/>
  <c r="K717" i="1"/>
  <c r="L717" i="1"/>
  <c r="V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/>
  <c r="X720" i="1" s="1"/>
  <c r="E720" i="1"/>
  <c r="F720" i="1"/>
  <c r="R720" i="1"/>
  <c r="S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G722" i="1"/>
  <c r="H722" i="1"/>
  <c r="Y722" i="1"/>
  <c r="AE722" i="1"/>
  <c r="I722" i="1"/>
  <c r="J722" i="1"/>
  <c r="Z722" i="1" s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/>
  <c r="X723" i="1" s="1"/>
  <c r="E723" i="1"/>
  <c r="F723" i="1"/>
  <c r="G723" i="1"/>
  <c r="H723" i="1"/>
  <c r="Y723" i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G724" i="1"/>
  <c r="H724" i="1"/>
  <c r="Y724" i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/>
  <c r="E725" i="1"/>
  <c r="R725" i="1" s="1"/>
  <c r="S725" i="1" s="1"/>
  <c r="F725" i="1"/>
  <c r="G725" i="1"/>
  <c r="H725" i="1"/>
  <c r="Y725" i="1"/>
  <c r="AE725" i="1" s="1"/>
  <c r="I725" i="1"/>
  <c r="J725" i="1"/>
  <c r="Z725" i="1"/>
  <c r="AA725" i="1" s="1"/>
  <c r="K725" i="1"/>
  <c r="L725" i="1"/>
  <c r="M725" i="1"/>
  <c r="N725" i="1"/>
  <c r="O725" i="1"/>
  <c r="P725" i="1"/>
  <c r="A726" i="1"/>
  <c r="B726" i="1"/>
  <c r="C726" i="1"/>
  <c r="D726" i="1" s="1"/>
  <c r="X726" i="1" s="1"/>
  <c r="E726" i="1"/>
  <c r="R726" i="1" s="1"/>
  <c r="S726" i="1" s="1"/>
  <c r="F726" i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 s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G730" i="1"/>
  <c r="H730" i="1"/>
  <c r="Y730" i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G731" i="1"/>
  <c r="H731" i="1"/>
  <c r="Y731" i="1"/>
  <c r="AE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R732" i="1" s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S732" i="1"/>
  <c r="Z732" i="1"/>
  <c r="AA732" i="1" s="1"/>
  <c r="A733" i="1"/>
  <c r="B733" i="1"/>
  <c r="C733" i="1"/>
  <c r="D733" i="1"/>
  <c r="X733" i="1" s="1"/>
  <c r="E733" i="1"/>
  <c r="F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R734" i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/>
  <c r="E735" i="1"/>
  <c r="R735" i="1" s="1"/>
  <c r="S735" i="1" s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/>
  <c r="AE736" i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 s="1"/>
  <c r="I737" i="1"/>
  <c r="J737" i="1"/>
  <c r="Z737" i="1"/>
  <c r="AA737" i="1" s="1"/>
  <c r="K737" i="1"/>
  <c r="L737" i="1"/>
  <c r="M737" i="1"/>
  <c r="N737" i="1"/>
  <c r="O737" i="1"/>
  <c r="P737" i="1"/>
  <c r="V737" i="1"/>
  <c r="AE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 s="1"/>
  <c r="AE738" i="1" s="1"/>
  <c r="I738" i="1"/>
  <c r="J738" i="1"/>
  <c r="Z738" i="1" s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R740" i="1" s="1"/>
  <c r="S740" i="1" s="1"/>
  <c r="F740" i="1"/>
  <c r="G740" i="1"/>
  <c r="H740" i="1"/>
  <c r="Y740" i="1" s="1"/>
  <c r="AE740" i="1" s="1"/>
  <c r="I740" i="1"/>
  <c r="J740" i="1"/>
  <c r="Z740" i="1" s="1"/>
  <c r="K740" i="1"/>
  <c r="L740" i="1"/>
  <c r="M740" i="1"/>
  <c r="N740" i="1"/>
  <c r="O740" i="1"/>
  <c r="P740" i="1"/>
  <c r="AA740" i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/>
  <c r="I743" i="1"/>
  <c r="J743" i="1"/>
  <c r="K743" i="1"/>
  <c r="L743" i="1"/>
  <c r="T743" i="1" s="1"/>
  <c r="AC743" i="1" s="1"/>
  <c r="AD743" i="1" s="1"/>
  <c r="AF743" i="1" s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/>
  <c r="I745" i="1"/>
  <c r="J745" i="1"/>
  <c r="K745" i="1"/>
  <c r="L745" i="1"/>
  <c r="T745" i="1"/>
  <c r="AC745" i="1"/>
  <c r="AD745" i="1" s="1"/>
  <c r="M745" i="1"/>
  <c r="N745" i="1"/>
  <c r="O745" i="1"/>
  <c r="P745" i="1"/>
  <c r="R745" i="1"/>
  <c r="S745" i="1"/>
  <c r="Z745" i="1"/>
  <c r="AA745" i="1" s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 s="1"/>
  <c r="AE746" i="1" s="1"/>
  <c r="I746" i="1"/>
  <c r="J746" i="1"/>
  <c r="K746" i="1"/>
  <c r="L746" i="1"/>
  <c r="T746" i="1"/>
  <c r="AC746" i="1" s="1"/>
  <c r="AD746" i="1" s="1"/>
  <c r="M746" i="1"/>
  <c r="N746" i="1"/>
  <c r="O746" i="1"/>
  <c r="P746" i="1"/>
  <c r="Z746" i="1"/>
  <c r="AA746" i="1"/>
  <c r="A747" i="1"/>
  <c r="B747" i="1"/>
  <c r="C747" i="1"/>
  <c r="D747" i="1"/>
  <c r="X747" i="1"/>
  <c r="E747" i="1"/>
  <c r="F747" i="1"/>
  <c r="R747" i="1"/>
  <c r="S747" i="1" s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T749" i="1" s="1"/>
  <c r="AC749" i="1" s="1"/>
  <c r="AD749" i="1" s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G750" i="1"/>
  <c r="H750" i="1"/>
  <c r="Y750" i="1" s="1"/>
  <c r="AE750" i="1"/>
  <c r="I750" i="1"/>
  <c r="J750" i="1"/>
  <c r="K750" i="1"/>
  <c r="L750" i="1"/>
  <c r="T750" i="1"/>
  <c r="AC750" i="1" s="1"/>
  <c r="AD750" i="1" s="1"/>
  <c r="M750" i="1"/>
  <c r="N750" i="1"/>
  <c r="O750" i="1"/>
  <c r="P750" i="1"/>
  <c r="R750" i="1"/>
  <c r="S750" i="1" s="1"/>
  <c r="Z750" i="1"/>
  <c r="AA750" i="1" s="1"/>
  <c r="A751" i="1"/>
  <c r="B751" i="1"/>
  <c r="C751" i="1"/>
  <c r="D751" i="1"/>
  <c r="X751" i="1"/>
  <c r="E751" i="1"/>
  <c r="F751" i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 s="1"/>
  <c r="X755" i="1" s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/>
  <c r="AD757" i="1" s="1"/>
  <c r="M757" i="1"/>
  <c r="N757" i="1"/>
  <c r="O757" i="1"/>
  <c r="P757" i="1"/>
  <c r="R757" i="1"/>
  <c r="S757" i="1"/>
  <c r="Z757" i="1"/>
  <c r="AA757" i="1" s="1"/>
  <c r="A758" i="1"/>
  <c r="B758" i="1"/>
  <c r="C758" i="1"/>
  <c r="D758" i="1" s="1"/>
  <c r="X758" i="1" s="1"/>
  <c r="E758" i="1"/>
  <c r="F758" i="1"/>
  <c r="R758" i="1" s="1"/>
  <c r="G758" i="1"/>
  <c r="H758" i="1"/>
  <c r="Y758" i="1" s="1"/>
  <c r="AE758" i="1" s="1"/>
  <c r="I758" i="1"/>
  <c r="J758" i="1"/>
  <c r="K758" i="1"/>
  <c r="L758" i="1"/>
  <c r="T758" i="1"/>
  <c r="AC758" i="1" s="1"/>
  <c r="AD758" i="1" s="1"/>
  <c r="M758" i="1"/>
  <c r="N758" i="1"/>
  <c r="O758" i="1"/>
  <c r="P758" i="1"/>
  <c r="S758" i="1"/>
  <c r="Z758" i="1"/>
  <c r="AA758" i="1" s="1"/>
  <c r="A759" i="1"/>
  <c r="B759" i="1"/>
  <c r="C759" i="1"/>
  <c r="D759" i="1"/>
  <c r="X759" i="1" s="1"/>
  <c r="E759" i="1"/>
  <c r="R759" i="1"/>
  <c r="S759" i="1" s="1"/>
  <c r="F759" i="1"/>
  <c r="G759" i="1"/>
  <c r="H759" i="1"/>
  <c r="Y759" i="1"/>
  <c r="AE759" i="1" s="1"/>
  <c r="I759" i="1"/>
  <c r="J759" i="1"/>
  <c r="K759" i="1"/>
  <c r="T759" i="1" s="1"/>
  <c r="AC759" i="1" s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R760" i="1" s="1"/>
  <c r="G760" i="1"/>
  <c r="H760" i="1"/>
  <c r="Y760" i="1" s="1"/>
  <c r="AE760" i="1" s="1"/>
  <c r="I760" i="1"/>
  <c r="J760" i="1"/>
  <c r="K760" i="1"/>
  <c r="T760" i="1" s="1"/>
  <c r="AC760" i="1" s="1"/>
  <c r="AD760" i="1" s="1"/>
  <c r="L760" i="1"/>
  <c r="M760" i="1"/>
  <c r="N760" i="1"/>
  <c r="O760" i="1"/>
  <c r="P760" i="1"/>
  <c r="S760" i="1"/>
  <c r="Z760" i="1"/>
  <c r="AA760" i="1"/>
  <c r="A761" i="1"/>
  <c r="B761" i="1"/>
  <c r="C761" i="1"/>
  <c r="D761" i="1" s="1"/>
  <c r="X761" i="1" s="1"/>
  <c r="E761" i="1"/>
  <c r="F761" i="1"/>
  <c r="R761" i="1" s="1"/>
  <c r="G761" i="1"/>
  <c r="H761" i="1"/>
  <c r="Y761" i="1"/>
  <c r="AE761" i="1" s="1"/>
  <c r="I761" i="1"/>
  <c r="J761" i="1"/>
  <c r="K761" i="1"/>
  <c r="L761" i="1"/>
  <c r="T761" i="1"/>
  <c r="AC761" i="1" s="1"/>
  <c r="AD761" i="1" s="1"/>
  <c r="M761" i="1"/>
  <c r="N761" i="1"/>
  <c r="O761" i="1"/>
  <c r="P761" i="1"/>
  <c r="S761" i="1"/>
  <c r="Z761" i="1"/>
  <c r="AA761" i="1" s="1"/>
  <c r="A762" i="1"/>
  <c r="B762" i="1"/>
  <c r="C762" i="1"/>
  <c r="D762" i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 s="1"/>
  <c r="AE764" i="1"/>
  <c r="I764" i="1"/>
  <c r="J764" i="1"/>
  <c r="K764" i="1"/>
  <c r="L764" i="1"/>
  <c r="T764" i="1"/>
  <c r="AC764" i="1" s="1"/>
  <c r="AD764" i="1" s="1"/>
  <c r="M764" i="1"/>
  <c r="N764" i="1"/>
  <c r="O764" i="1"/>
  <c r="P764" i="1"/>
  <c r="R764" i="1"/>
  <c r="S764" i="1"/>
  <c r="Z764" i="1"/>
  <c r="AA764" i="1" s="1"/>
  <c r="A765" i="1"/>
  <c r="B765" i="1"/>
  <c r="C765" i="1"/>
  <c r="D765" i="1" s="1"/>
  <c r="X765" i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 s="1"/>
  <c r="I767" i="1"/>
  <c r="J767" i="1"/>
  <c r="K767" i="1"/>
  <c r="L767" i="1"/>
  <c r="T767" i="1"/>
  <c r="AC767" i="1" s="1"/>
  <c r="AD767" i="1" s="1"/>
  <c r="AF767" i="1" s="1"/>
  <c r="M767" i="1"/>
  <c r="N767" i="1"/>
  <c r="O767" i="1"/>
  <c r="P767" i="1"/>
  <c r="R767" i="1"/>
  <c r="S767" i="1"/>
  <c r="Z767" i="1"/>
  <c r="AA767" i="1"/>
  <c r="A768" i="1"/>
  <c r="B768" i="1"/>
  <c r="C768" i="1"/>
  <c r="D768" i="1" s="1"/>
  <c r="X768" i="1" s="1"/>
  <c r="E768" i="1"/>
  <c r="F768" i="1"/>
  <c r="R768" i="1" s="1"/>
  <c r="S768" i="1" s="1"/>
  <c r="G768" i="1"/>
  <c r="H768" i="1"/>
  <c r="Y768" i="1" s="1"/>
  <c r="AE768" i="1" s="1"/>
  <c r="I768" i="1"/>
  <c r="J768" i="1"/>
  <c r="Z768" i="1" s="1"/>
  <c r="K768" i="1"/>
  <c r="L768" i="1"/>
  <c r="T768" i="1"/>
  <c r="AC768" i="1" s="1"/>
  <c r="AD768" i="1" s="1"/>
  <c r="M768" i="1"/>
  <c r="N768" i="1"/>
  <c r="O768" i="1"/>
  <c r="P768" i="1"/>
  <c r="AA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F770" i="1"/>
  <c r="R770" i="1"/>
  <c r="S770" i="1" s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/>
  <c r="AE775" i="1" s="1"/>
  <c r="I775" i="1"/>
  <c r="J775" i="1"/>
  <c r="K775" i="1"/>
  <c r="L775" i="1"/>
  <c r="M775" i="1"/>
  <c r="N775" i="1"/>
  <c r="O775" i="1"/>
  <c r="P775" i="1"/>
  <c r="Z775" i="1"/>
  <c r="AA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Z776" i="1" s="1"/>
  <c r="K776" i="1"/>
  <c r="L776" i="1"/>
  <c r="T776" i="1" s="1"/>
  <c r="AC776" i="1" s="1"/>
  <c r="AD776" i="1" s="1"/>
  <c r="M776" i="1"/>
  <c r="N776" i="1"/>
  <c r="O776" i="1"/>
  <c r="P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R778" i="1" s="1"/>
  <c r="S778" i="1" s="1"/>
  <c r="F778" i="1"/>
  <c r="G778" i="1"/>
  <c r="H778" i="1"/>
  <c r="Y778" i="1" s="1"/>
  <c r="AE778" i="1"/>
  <c r="I778" i="1"/>
  <c r="J778" i="1"/>
  <c r="Z778" i="1" s="1"/>
  <c r="K778" i="1"/>
  <c r="L778" i="1"/>
  <c r="T778" i="1" s="1"/>
  <c r="AC778" i="1"/>
  <c r="AD778" i="1" s="1"/>
  <c r="M778" i="1"/>
  <c r="N778" i="1"/>
  <c r="O778" i="1"/>
  <c r="P778" i="1"/>
  <c r="AA778" i="1"/>
  <c r="A779" i="1"/>
  <c r="B779" i="1"/>
  <c r="C779" i="1"/>
  <c r="D779" i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 s="1"/>
  <c r="U779" i="1" s="1"/>
  <c r="AC779" i="1"/>
  <c r="AD779" i="1" s="1"/>
  <c r="AF779" i="1" s="1"/>
  <c r="M779" i="1"/>
  <c r="N779" i="1"/>
  <c r="O779" i="1"/>
  <c r="P779" i="1"/>
  <c r="Z779" i="1"/>
  <c r="AA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Z780" i="1" s="1"/>
  <c r="AA780" i="1" s="1"/>
  <c r="K780" i="1"/>
  <c r="L780" i="1"/>
  <c r="V780" i="1" s="1"/>
  <c r="M780" i="1"/>
  <c r="N780" i="1"/>
  <c r="O780" i="1"/>
  <c r="P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 s="1"/>
  <c r="AE782" i="1" s="1"/>
  <c r="I782" i="1"/>
  <c r="J782" i="1"/>
  <c r="K782" i="1"/>
  <c r="L782" i="1"/>
  <c r="T782" i="1" s="1"/>
  <c r="AC782" i="1" s="1"/>
  <c r="AD782" i="1"/>
  <c r="M782" i="1"/>
  <c r="N782" i="1"/>
  <c r="O782" i="1"/>
  <c r="P782" i="1"/>
  <c r="R782" i="1"/>
  <c r="S782" i="1" s="1"/>
  <c r="Z782" i="1"/>
  <c r="AA782" i="1" s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 s="1"/>
  <c r="AC783" i="1"/>
  <c r="AD783" i="1"/>
  <c r="M783" i="1"/>
  <c r="N783" i="1"/>
  <c r="O783" i="1"/>
  <c r="P783" i="1"/>
  <c r="R783" i="1"/>
  <c r="S783" i="1" s="1"/>
  <c r="Z783" i="1"/>
  <c r="AA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/>
  <c r="AE784" i="1" s="1"/>
  <c r="I784" i="1"/>
  <c r="J784" i="1"/>
  <c r="K784" i="1"/>
  <c r="T784" i="1" s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/>
  <c r="G785" i="1"/>
  <c r="H785" i="1"/>
  <c r="Y785" i="1"/>
  <c r="AE785" i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/>
  <c r="E786" i="1"/>
  <c r="F786" i="1"/>
  <c r="R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S786" i="1"/>
  <c r="Z786" i="1"/>
  <c r="AA786" i="1" s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 s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/>
  <c r="E789" i="1"/>
  <c r="R789" i="1" s="1"/>
  <c r="S789" i="1" s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A790" i="1"/>
  <c r="B790" i="1"/>
  <c r="C790" i="1"/>
  <c r="D790" i="1" s="1"/>
  <c r="X790" i="1"/>
  <c r="E790" i="1"/>
  <c r="F790" i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 s="1"/>
  <c r="A791" i="1"/>
  <c r="B791" i="1"/>
  <c r="C791" i="1"/>
  <c r="D791" i="1" s="1"/>
  <c r="X791" i="1"/>
  <c r="E791" i="1"/>
  <c r="F791" i="1"/>
  <c r="R791" i="1" s="1"/>
  <c r="S791" i="1" s="1"/>
  <c r="G791" i="1"/>
  <c r="H791" i="1"/>
  <c r="I791" i="1"/>
  <c r="J791" i="1"/>
  <c r="Z791" i="1" s="1"/>
  <c r="AA791" i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AA792" i="1" s="1"/>
  <c r="K792" i="1"/>
  <c r="T792" i="1" s="1"/>
  <c r="L792" i="1"/>
  <c r="M792" i="1"/>
  <c r="N792" i="1"/>
  <c r="O792" i="1"/>
  <c r="P792" i="1"/>
  <c r="R792" i="1"/>
  <c r="S792" i="1" s="1"/>
  <c r="V792" i="1"/>
  <c r="Y792" i="1"/>
  <c r="AE792" i="1" s="1"/>
  <c r="A793" i="1"/>
  <c r="B793" i="1"/>
  <c r="C793" i="1"/>
  <c r="D793" i="1" s="1"/>
  <c r="X793" i="1"/>
  <c r="E793" i="1"/>
  <c r="F793" i="1"/>
  <c r="R793" i="1" s="1"/>
  <c r="S793" i="1" s="1"/>
  <c r="G793" i="1"/>
  <c r="H793" i="1"/>
  <c r="Y793" i="1" s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Y794" i="1"/>
  <c r="AE794" i="1" s="1"/>
  <c r="A795" i="1"/>
  <c r="B795" i="1"/>
  <c r="C795" i="1"/>
  <c r="D795" i="1" s="1"/>
  <c r="X795" i="1"/>
  <c r="E795" i="1"/>
  <c r="F795" i="1"/>
  <c r="R795" i="1"/>
  <c r="S795" i="1" s="1"/>
  <c r="G795" i="1"/>
  <c r="H795" i="1"/>
  <c r="I795" i="1"/>
  <c r="J795" i="1"/>
  <c r="Z795" i="1" s="1"/>
  <c r="AA795" i="1" s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 s="1"/>
  <c r="X796" i="1"/>
  <c r="E796" i="1"/>
  <c r="F796" i="1"/>
  <c r="R796" i="1" s="1"/>
  <c r="S796" i="1" s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R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S797" i="1"/>
  <c r="Z797" i="1"/>
  <c r="AA797" i="1"/>
  <c r="A798" i="1"/>
  <c r="B798" i="1"/>
  <c r="C798" i="1"/>
  <c r="D798" i="1" s="1"/>
  <c r="X798" i="1"/>
  <c r="E798" i="1"/>
  <c r="F798" i="1"/>
  <c r="R798" i="1" s="1"/>
  <c r="S798" i="1" s="1"/>
  <c r="G798" i="1"/>
  <c r="H798" i="1"/>
  <c r="Y798" i="1" s="1"/>
  <c r="AE798" i="1" s="1"/>
  <c r="I798" i="1"/>
  <c r="J798" i="1"/>
  <c r="Z798" i="1" s="1"/>
  <c r="K798" i="1"/>
  <c r="L798" i="1"/>
  <c r="V798" i="1"/>
  <c r="M798" i="1"/>
  <c r="N798" i="1"/>
  <c r="O798" i="1"/>
  <c r="P798" i="1"/>
  <c r="AA798" i="1"/>
  <c r="A799" i="1"/>
  <c r="B799" i="1"/>
  <c r="C799" i="1"/>
  <c r="D799" i="1" s="1"/>
  <c r="X799" i="1" s="1"/>
  <c r="E799" i="1"/>
  <c r="F799" i="1"/>
  <c r="R799" i="1"/>
  <c r="S799" i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/>
  <c r="E800" i="1"/>
  <c r="F800" i="1"/>
  <c r="R800" i="1" s="1"/>
  <c r="S800" i="1" s="1"/>
  <c r="G800" i="1"/>
  <c r="H800" i="1"/>
  <c r="I800" i="1"/>
  <c r="J800" i="1"/>
  <c r="Z800" i="1" s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 s="1"/>
  <c r="X801" i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I803" i="1"/>
  <c r="J803" i="1"/>
  <c r="Z803" i="1" s="1"/>
  <c r="AA803" i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 s="1"/>
  <c r="X804" i="1"/>
  <c r="E804" i="1"/>
  <c r="F804" i="1"/>
  <c r="R804" i="1"/>
  <c r="S804" i="1"/>
  <c r="G804" i="1"/>
  <c r="H804" i="1"/>
  <c r="Y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E804" i="1"/>
  <c r="A805" i="1"/>
  <c r="B805" i="1"/>
  <c r="C805" i="1"/>
  <c r="D805" i="1" s="1"/>
  <c r="X805" i="1" s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 s="1"/>
  <c r="X806" i="1"/>
  <c r="E806" i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 s="1"/>
  <c r="X807" i="1" s="1"/>
  <c r="E807" i="1"/>
  <c r="F807" i="1"/>
  <c r="R807" i="1"/>
  <c r="S807" i="1" s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 s="1"/>
  <c r="X808" i="1"/>
  <c r="E808" i="1"/>
  <c r="F808" i="1"/>
  <c r="R808" i="1" s="1"/>
  <c r="S808" i="1" s="1"/>
  <c r="G808" i="1"/>
  <c r="H808" i="1"/>
  <c r="Y808" i="1" s="1"/>
  <c r="AE808" i="1" s="1"/>
  <c r="I808" i="1"/>
  <c r="J808" i="1"/>
  <c r="Z808" i="1" s="1"/>
  <c r="K808" i="1"/>
  <c r="L808" i="1"/>
  <c r="V808" i="1" s="1"/>
  <c r="M808" i="1"/>
  <c r="N808" i="1"/>
  <c r="O808" i="1"/>
  <c r="P808" i="1"/>
  <c r="AA808" i="1"/>
  <c r="A809" i="1"/>
  <c r="B809" i="1"/>
  <c r="C809" i="1"/>
  <c r="D809" i="1" s="1"/>
  <c r="X809" i="1"/>
  <c r="E809" i="1"/>
  <c r="F809" i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R809" i="1"/>
  <c r="S809" i="1" s="1"/>
  <c r="Z809" i="1"/>
  <c r="AA809" i="1" s="1"/>
  <c r="A810" i="1"/>
  <c r="B810" i="1"/>
  <c r="C810" i="1"/>
  <c r="D810" i="1" s="1"/>
  <c r="X810" i="1"/>
  <c r="E810" i="1"/>
  <c r="R810" i="1" s="1"/>
  <c r="S810" i="1" s="1"/>
  <c r="F810" i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 s="1"/>
  <c r="A811" i="1"/>
  <c r="B811" i="1"/>
  <c r="C811" i="1"/>
  <c r="D811" i="1" s="1"/>
  <c r="X811" i="1" s="1"/>
  <c r="E811" i="1"/>
  <c r="F811" i="1"/>
  <c r="R811" i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/>
  <c r="E812" i="1"/>
  <c r="F812" i="1"/>
  <c r="R812" i="1"/>
  <c r="S812" i="1" s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/>
  <c r="E813" i="1"/>
  <c r="R813" i="1" s="1"/>
  <c r="S813" i="1" s="1"/>
  <c r="F813" i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 s="1"/>
  <c r="X814" i="1"/>
  <c r="E814" i="1"/>
  <c r="F814" i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R814" i="1"/>
  <c r="S814" i="1" s="1"/>
  <c r="Z814" i="1"/>
  <c r="AA814" i="1" s="1"/>
  <c r="A815" i="1"/>
  <c r="B815" i="1"/>
  <c r="C815" i="1"/>
  <c r="D815" i="1" s="1"/>
  <c r="X815" i="1" s="1"/>
  <c r="E815" i="1"/>
  <c r="F815" i="1"/>
  <c r="R815" i="1" s="1"/>
  <c r="S815" i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Y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 s="1"/>
  <c r="X817" i="1"/>
  <c r="E817" i="1"/>
  <c r="F817" i="1"/>
  <c r="R817" i="1" s="1"/>
  <c r="S817" i="1" s="1"/>
  <c r="G817" i="1"/>
  <c r="H817" i="1"/>
  <c r="Y817" i="1"/>
  <c r="AE817" i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 s="1"/>
  <c r="X818" i="1"/>
  <c r="E818" i="1"/>
  <c r="F818" i="1"/>
  <c r="R818" i="1" s="1"/>
  <c r="S818" i="1" s="1"/>
  <c r="G818" i="1"/>
  <c r="H818" i="1"/>
  <c r="I818" i="1"/>
  <c r="J818" i="1"/>
  <c r="K818" i="1"/>
  <c r="L818" i="1"/>
  <c r="M818" i="1"/>
  <c r="N818" i="1"/>
  <c r="O818" i="1"/>
  <c r="P818" i="1"/>
  <c r="Y818" i="1"/>
  <c r="AE818" i="1"/>
  <c r="Z818" i="1"/>
  <c r="AA818" i="1" s="1"/>
  <c r="A819" i="1"/>
  <c r="B819" i="1"/>
  <c r="C819" i="1"/>
  <c r="D819" i="1" s="1"/>
  <c r="X819" i="1"/>
  <c r="E819" i="1"/>
  <c r="F819" i="1"/>
  <c r="R819" i="1"/>
  <c r="S819" i="1" s="1"/>
  <c r="G819" i="1"/>
  <c r="H819" i="1"/>
  <c r="I819" i="1"/>
  <c r="J819" i="1"/>
  <c r="Z819" i="1" s="1"/>
  <c r="AA819" i="1" s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 s="1"/>
  <c r="X820" i="1" s="1"/>
  <c r="E820" i="1"/>
  <c r="F820" i="1"/>
  <c r="R820" i="1" s="1"/>
  <c r="S820" i="1"/>
  <c r="G820" i="1"/>
  <c r="H820" i="1"/>
  <c r="Y820" i="1" s="1"/>
  <c r="AE820" i="1" s="1"/>
  <c r="I820" i="1"/>
  <c r="J820" i="1"/>
  <c r="Z820" i="1"/>
  <c r="AA820" i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 s="1"/>
  <c r="X822" i="1"/>
  <c r="E822" i="1"/>
  <c r="R822" i="1" s="1"/>
  <c r="F822" i="1"/>
  <c r="G822" i="1"/>
  <c r="H822" i="1"/>
  <c r="Y822" i="1"/>
  <c r="AE822" i="1" s="1"/>
  <c r="I822" i="1"/>
  <c r="J822" i="1"/>
  <c r="Z822" i="1" s="1"/>
  <c r="K822" i="1"/>
  <c r="L822" i="1"/>
  <c r="V822" i="1"/>
  <c r="M822" i="1"/>
  <c r="N822" i="1"/>
  <c r="O822" i="1"/>
  <c r="P822" i="1"/>
  <c r="S822" i="1"/>
  <c r="AA822" i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I823" i="1"/>
  <c r="J823" i="1"/>
  <c r="Z823" i="1" s="1"/>
  <c r="AA823" i="1"/>
  <c r="K823" i="1"/>
  <c r="L823" i="1"/>
  <c r="V823" i="1" s="1"/>
  <c r="M823" i="1"/>
  <c r="N823" i="1"/>
  <c r="O823" i="1"/>
  <c r="P823" i="1"/>
  <c r="Y823" i="1"/>
  <c r="AE823" i="1" s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/>
  <c r="AE824" i="1"/>
  <c r="I824" i="1"/>
  <c r="J824" i="1"/>
  <c r="Z824" i="1"/>
  <c r="AA824" i="1" s="1"/>
  <c r="K824" i="1"/>
  <c r="L824" i="1"/>
  <c r="V824" i="1" s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/>
  <c r="I825" i="1"/>
  <c r="J825" i="1"/>
  <c r="Z825" i="1" s="1"/>
  <c r="K825" i="1"/>
  <c r="L825" i="1"/>
  <c r="T825" i="1" s="1"/>
  <c r="M825" i="1"/>
  <c r="N825" i="1"/>
  <c r="O825" i="1"/>
  <c r="P825" i="1"/>
  <c r="AA825" i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/>
  <c r="E827" i="1"/>
  <c r="F827" i="1"/>
  <c r="R827" i="1" s="1"/>
  <c r="S827" i="1" s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 s="1"/>
  <c r="G828" i="1"/>
  <c r="H828" i="1"/>
  <c r="Y828" i="1"/>
  <c r="AE828" i="1" s="1"/>
  <c r="I828" i="1"/>
  <c r="J828" i="1"/>
  <c r="Z828" i="1"/>
  <c r="AA828" i="1"/>
  <c r="K828" i="1"/>
  <c r="T828" i="1" s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V831" i="1" s="1"/>
  <c r="M831" i="1"/>
  <c r="N831" i="1"/>
  <c r="O831" i="1"/>
  <c r="P831" i="1"/>
  <c r="A832" i="1"/>
  <c r="B832" i="1"/>
  <c r="C832" i="1"/>
  <c r="D832" i="1" s="1"/>
  <c r="X832" i="1"/>
  <c r="E832" i="1"/>
  <c r="F832" i="1"/>
  <c r="R832" i="1"/>
  <c r="S832" i="1" s="1"/>
  <c r="G832" i="1"/>
  <c r="H832" i="1"/>
  <c r="Y832" i="1"/>
  <c r="AE832" i="1" s="1"/>
  <c r="I832" i="1"/>
  <c r="J832" i="1"/>
  <c r="Z832" i="1"/>
  <c r="AA832" i="1" s="1"/>
  <c r="K832" i="1"/>
  <c r="L832" i="1"/>
  <c r="T832" i="1" s="1"/>
  <c r="M832" i="1"/>
  <c r="N832" i="1"/>
  <c r="O832" i="1"/>
  <c r="P832" i="1"/>
  <c r="A833" i="1"/>
  <c r="B833" i="1"/>
  <c r="C833" i="1"/>
  <c r="D833" i="1"/>
  <c r="X833" i="1" s="1"/>
  <c r="E833" i="1"/>
  <c r="F833" i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/>
  <c r="E836" i="1"/>
  <c r="F836" i="1"/>
  <c r="R836" i="1"/>
  <c r="S836" i="1" s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/>
  <c r="AE838" i="1" s="1"/>
  <c r="I838" i="1"/>
  <c r="J838" i="1"/>
  <c r="K838" i="1"/>
  <c r="L838" i="1"/>
  <c r="V838" i="1" s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R839" i="1" s="1"/>
  <c r="G839" i="1"/>
  <c r="H839" i="1"/>
  <c r="Y839" i="1" s="1"/>
  <c r="AE839" i="1" s="1"/>
  <c r="I839" i="1"/>
  <c r="J839" i="1"/>
  <c r="Z839" i="1" s="1"/>
  <c r="AA839" i="1" s="1"/>
  <c r="K839" i="1"/>
  <c r="L839" i="1"/>
  <c r="T839" i="1" s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R841" i="1" s="1"/>
  <c r="S841" i="1" s="1"/>
  <c r="F841" i="1"/>
  <c r="G841" i="1"/>
  <c r="H841" i="1"/>
  <c r="Y841" i="1" s="1"/>
  <c r="AE841" i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F848" i="1"/>
  <c r="R848" i="1" s="1"/>
  <c r="S848" i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G852" i="1"/>
  <c r="H852" i="1"/>
  <c r="Y852" i="1"/>
  <c r="AE852" i="1"/>
  <c r="I852" i="1"/>
  <c r="J852" i="1"/>
  <c r="Z852" i="1" s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R855" i="1" s="1"/>
  <c r="F855" i="1"/>
  <c r="G855" i="1"/>
  <c r="H855" i="1"/>
  <c r="Y855" i="1" s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/>
  <c r="G856" i="1"/>
  <c r="H856" i="1"/>
  <c r="Y856" i="1"/>
  <c r="AE856" i="1"/>
  <c r="I856" i="1"/>
  <c r="J856" i="1"/>
  <c r="Z856" i="1" s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S857" i="1" s="1"/>
  <c r="G857" i="1"/>
  <c r="H857" i="1"/>
  <c r="Y857" i="1"/>
  <c r="AE857" i="1" s="1"/>
  <c r="I857" i="1"/>
  <c r="J857" i="1"/>
  <c r="Z857" i="1" s="1"/>
  <c r="AA857" i="1" s="1"/>
  <c r="K857" i="1"/>
  <c r="L857" i="1"/>
  <c r="T857" i="1" s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R859" i="1" s="1"/>
  <c r="S859" i="1" s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G862" i="1"/>
  <c r="H862" i="1"/>
  <c r="Y862" i="1"/>
  <c r="AE862" i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 s="1"/>
  <c r="X863" i="1" s="1"/>
  <c r="E863" i="1"/>
  <c r="F863" i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/>
  <c r="G864" i="1"/>
  <c r="H864" i="1"/>
  <c r="Y864" i="1"/>
  <c r="AE864" i="1" s="1"/>
  <c r="I864" i="1"/>
  <c r="J864" i="1"/>
  <c r="Z864" i="1"/>
  <c r="AA864" i="1" s="1"/>
  <c r="AB864" i="1" s="1"/>
  <c r="K864" i="1"/>
  <c r="L864" i="1"/>
  <c r="T864" i="1" s="1"/>
  <c r="M864" i="1"/>
  <c r="N864" i="1"/>
  <c r="O864" i="1"/>
  <c r="P864" i="1"/>
  <c r="A865" i="1"/>
  <c r="B865" i="1"/>
  <c r="C865" i="1"/>
  <c r="D865" i="1"/>
  <c r="X865" i="1"/>
  <c r="E865" i="1"/>
  <c r="F865" i="1"/>
  <c r="G865" i="1"/>
  <c r="H865" i="1"/>
  <c r="Y865" i="1"/>
  <c r="AE865" i="1" s="1"/>
  <c r="I865" i="1"/>
  <c r="J865" i="1"/>
  <c r="Z865" i="1" s="1"/>
  <c r="AA865" i="1" s="1"/>
  <c r="K865" i="1"/>
  <c r="L865" i="1"/>
  <c r="V865" i="1" s="1"/>
  <c r="M865" i="1"/>
  <c r="N865" i="1"/>
  <c r="O865" i="1"/>
  <c r="P865" i="1"/>
  <c r="A866" i="1"/>
  <c r="B866" i="1"/>
  <c r="C866" i="1"/>
  <c r="D866" i="1"/>
  <c r="X866" i="1" s="1"/>
  <c r="E866" i="1"/>
  <c r="F866" i="1"/>
  <c r="R866" i="1" s="1"/>
  <c r="S866" i="1" s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/>
  <c r="I870" i="1"/>
  <c r="J870" i="1"/>
  <c r="Z870" i="1" s="1"/>
  <c r="K870" i="1"/>
  <c r="L870" i="1"/>
  <c r="V870" i="1" s="1"/>
  <c r="M870" i="1"/>
  <c r="N870" i="1"/>
  <c r="O870" i="1"/>
  <c r="P870" i="1"/>
  <c r="AA870" i="1"/>
  <c r="A871" i="1"/>
  <c r="B871" i="1"/>
  <c r="C871" i="1"/>
  <c r="D871" i="1" s="1"/>
  <c r="X871" i="1" s="1"/>
  <c r="E871" i="1"/>
  <c r="F871" i="1"/>
  <c r="R871" i="1" s="1"/>
  <c r="G871" i="1"/>
  <c r="H871" i="1"/>
  <c r="Y871" i="1"/>
  <c r="AE871" i="1" s="1"/>
  <c r="I871" i="1"/>
  <c r="J871" i="1"/>
  <c r="Z871" i="1" s="1"/>
  <c r="AA871" i="1" s="1"/>
  <c r="K871" i="1"/>
  <c r="L871" i="1"/>
  <c r="T871" i="1" s="1"/>
  <c r="M871" i="1"/>
  <c r="N871" i="1"/>
  <c r="O871" i="1"/>
  <c r="P871" i="1"/>
  <c r="A872" i="1"/>
  <c r="B872" i="1"/>
  <c r="C872" i="1"/>
  <c r="D872" i="1"/>
  <c r="X872" i="1" s="1"/>
  <c r="E872" i="1"/>
  <c r="F872" i="1"/>
  <c r="R872" i="1"/>
  <c r="S872" i="1"/>
  <c r="G872" i="1"/>
  <c r="H872" i="1"/>
  <c r="Y872" i="1"/>
  <c r="AE872" i="1" s="1"/>
  <c r="I872" i="1"/>
  <c r="J872" i="1"/>
  <c r="Z872" i="1"/>
  <c r="AA872" i="1"/>
  <c r="K872" i="1"/>
  <c r="T872" i="1" s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R877" i="1" s="1"/>
  <c r="S877" i="1" s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/>
  <c r="E879" i="1"/>
  <c r="F879" i="1"/>
  <c r="G879" i="1"/>
  <c r="H879" i="1"/>
  <c r="Y879" i="1"/>
  <c r="AE879" i="1"/>
  <c r="I879" i="1"/>
  <c r="J879" i="1"/>
  <c r="Z879" i="1" s="1"/>
  <c r="AA879" i="1" s="1"/>
  <c r="AB879" i="1" s="1"/>
  <c r="K879" i="1"/>
  <c r="L879" i="1"/>
  <c r="M879" i="1"/>
  <c r="N879" i="1"/>
  <c r="O879" i="1"/>
  <c r="P879" i="1"/>
  <c r="A880" i="1"/>
  <c r="B880" i="1"/>
  <c r="C880" i="1"/>
  <c r="D880" i="1"/>
  <c r="X880" i="1"/>
  <c r="E880" i="1"/>
  <c r="R880" i="1" s="1"/>
  <c r="S880" i="1" s="1"/>
  <c r="F880" i="1"/>
  <c r="G880" i="1"/>
  <c r="H880" i="1"/>
  <c r="Y880" i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R887" i="1" s="1"/>
  <c r="F887" i="1"/>
  <c r="G887" i="1"/>
  <c r="H887" i="1"/>
  <c r="Y887" i="1"/>
  <c r="AE887" i="1"/>
  <c r="I887" i="1"/>
  <c r="J887" i="1"/>
  <c r="Z887" i="1" s="1"/>
  <c r="AA887" i="1" s="1"/>
  <c r="AB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R888" i="1" s="1"/>
  <c r="S888" i="1" s="1"/>
  <c r="F888" i="1"/>
  <c r="G888" i="1"/>
  <c r="H888" i="1"/>
  <c r="Y888" i="1"/>
  <c r="AE888" i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S889" i="1" s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/>
  <c r="E890" i="1"/>
  <c r="F890" i="1"/>
  <c r="G890" i="1"/>
  <c r="H890" i="1"/>
  <c r="Y890" i="1"/>
  <c r="AE890" i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R894" i="1" s="1"/>
  <c r="S894" i="1" s="1"/>
  <c r="G894" i="1"/>
  <c r="H894" i="1"/>
  <c r="Y894" i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/>
  <c r="E896" i="1"/>
  <c r="F896" i="1"/>
  <c r="R896" i="1"/>
  <c r="S896" i="1"/>
  <c r="G896" i="1"/>
  <c r="H896" i="1"/>
  <c r="Y896" i="1" s="1"/>
  <c r="AE896" i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R898" i="1" s="1"/>
  <c r="S898" i="1" s="1"/>
  <c r="G898" i="1"/>
  <c r="H898" i="1"/>
  <c r="Y898" i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T899" i="1" s="1"/>
  <c r="M899" i="1"/>
  <c r="N899" i="1"/>
  <c r="O899" i="1"/>
  <c r="P899" i="1"/>
  <c r="A900" i="1"/>
  <c r="B900" i="1"/>
  <c r="C900" i="1"/>
  <c r="D900" i="1"/>
  <c r="X900" i="1" s="1"/>
  <c r="E900" i="1"/>
  <c r="F900" i="1"/>
  <c r="R900" i="1"/>
  <c r="S900" i="1"/>
  <c r="G900" i="1"/>
  <c r="H900" i="1"/>
  <c r="Y900" i="1" s="1"/>
  <c r="AE900" i="1" s="1"/>
  <c r="I900" i="1"/>
  <c r="J900" i="1"/>
  <c r="Z900" i="1"/>
  <c r="AA900" i="1"/>
  <c r="K900" i="1"/>
  <c r="L900" i="1"/>
  <c r="V900" i="1" s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R903" i="1" s="1"/>
  <c r="G903" i="1"/>
  <c r="H903" i="1"/>
  <c r="Y903" i="1" s="1"/>
  <c r="AE903" i="1" s="1"/>
  <c r="I903" i="1"/>
  <c r="J903" i="1"/>
  <c r="Z903" i="1" s="1"/>
  <c r="AA903" i="1" s="1"/>
  <c r="K903" i="1"/>
  <c r="L903" i="1"/>
  <c r="V903" i="1" s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 s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R905" i="1" s="1"/>
  <c r="S905" i="1" s="1"/>
  <c r="F905" i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R906" i="1" s="1"/>
  <c r="S906" i="1" s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R908" i="1" s="1"/>
  <c r="S908" i="1" s="1"/>
  <c r="G908" i="1"/>
  <c r="H908" i="1"/>
  <c r="Y908" i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R911" i="1" s="1"/>
  <c r="S911" i="1" s="1"/>
  <c r="F911" i="1"/>
  <c r="G911" i="1"/>
  <c r="H911" i="1"/>
  <c r="Y911" i="1"/>
  <c r="AE911" i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/>
  <c r="X912" i="1"/>
  <c r="E912" i="1"/>
  <c r="R912" i="1" s="1"/>
  <c r="S912" i="1" s="1"/>
  <c r="F912" i="1"/>
  <c r="G912" i="1"/>
  <c r="H912" i="1"/>
  <c r="Y912" i="1"/>
  <c r="AE912" i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 s="1"/>
  <c r="AE917" i="1" s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R919" i="1" s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/>
  <c r="E923" i="1"/>
  <c r="F923" i="1"/>
  <c r="R923" i="1" s="1"/>
  <c r="S923" i="1" s="1"/>
  <c r="G923" i="1"/>
  <c r="H923" i="1"/>
  <c r="Y923" i="1" s="1"/>
  <c r="AE923" i="1" s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 s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R926" i="1" s="1"/>
  <c r="S926" i="1" s="1"/>
  <c r="G926" i="1"/>
  <c r="H926" i="1"/>
  <c r="Y926" i="1"/>
  <c r="AE926" i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G929" i="1"/>
  <c r="H929" i="1"/>
  <c r="Y929" i="1" s="1"/>
  <c r="AE929" i="1" s="1"/>
  <c r="I929" i="1"/>
  <c r="J929" i="1"/>
  <c r="Z929" i="1" s="1"/>
  <c r="AA929" i="1" s="1"/>
  <c r="K929" i="1"/>
  <c r="L929" i="1"/>
  <c r="T929" i="1" s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/>
  <c r="G932" i="1"/>
  <c r="H932" i="1"/>
  <c r="Y932" i="1"/>
  <c r="AE932" i="1"/>
  <c r="I932" i="1"/>
  <c r="J932" i="1"/>
  <c r="Z932" i="1"/>
  <c r="AA932" i="1"/>
  <c r="K932" i="1"/>
  <c r="L932" i="1"/>
  <c r="V932" i="1" s="1"/>
  <c r="M932" i="1"/>
  <c r="N932" i="1"/>
  <c r="O932" i="1"/>
  <c r="P932" i="1"/>
  <c r="A933" i="1"/>
  <c r="B933" i="1"/>
  <c r="C933" i="1"/>
  <c r="D933" i="1" s="1"/>
  <c r="X933" i="1" s="1"/>
  <c r="E933" i="1"/>
  <c r="F933" i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/>
  <c r="I934" i="1"/>
  <c r="J934" i="1"/>
  <c r="Z934" i="1" s="1"/>
  <c r="K934" i="1"/>
  <c r="L934" i="1"/>
  <c r="M934" i="1"/>
  <c r="N934" i="1"/>
  <c r="O934" i="1"/>
  <c r="P934" i="1"/>
  <c r="AA934" i="1"/>
  <c r="A935" i="1"/>
  <c r="B935" i="1"/>
  <c r="C935" i="1"/>
  <c r="D935" i="1" s="1"/>
  <c r="X935" i="1" s="1"/>
  <c r="E935" i="1"/>
  <c r="F935" i="1"/>
  <c r="R935" i="1" s="1"/>
  <c r="G935" i="1"/>
  <c r="H935" i="1"/>
  <c r="Y935" i="1"/>
  <c r="AE935" i="1" s="1"/>
  <c r="I935" i="1"/>
  <c r="J935" i="1"/>
  <c r="Z935" i="1" s="1"/>
  <c r="AA935" i="1" s="1"/>
  <c r="K935" i="1"/>
  <c r="L935" i="1"/>
  <c r="T935" i="1" s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 s="1"/>
  <c r="AE936" i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R937" i="1" s="1"/>
  <c r="S937" i="1" s="1"/>
  <c r="F937" i="1"/>
  <c r="G937" i="1"/>
  <c r="H937" i="1"/>
  <c r="Y937" i="1"/>
  <c r="AE937" i="1"/>
  <c r="I937" i="1"/>
  <c r="J937" i="1"/>
  <c r="K937" i="1"/>
  <c r="T937" i="1" s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S941" i="1" s="1"/>
  <c r="G941" i="1"/>
  <c r="H941" i="1"/>
  <c r="Y941" i="1" s="1"/>
  <c r="AE941" i="1" s="1"/>
  <c r="I941" i="1"/>
  <c r="J941" i="1"/>
  <c r="Z941" i="1" s="1"/>
  <c r="AA941" i="1" s="1"/>
  <c r="K941" i="1"/>
  <c r="T941" i="1" s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/>
  <c r="E944" i="1"/>
  <c r="R944" i="1" s="1"/>
  <c r="S944" i="1" s="1"/>
  <c r="F944" i="1"/>
  <c r="G944" i="1"/>
  <c r="H944" i="1"/>
  <c r="Y944" i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/>
  <c r="AE947" i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R948" i="1" s="1"/>
  <c r="S948" i="1" s="1"/>
  <c r="F948" i="1"/>
  <c r="G948" i="1"/>
  <c r="H948" i="1"/>
  <c r="Y948" i="1"/>
  <c r="AE948" i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 s="1"/>
  <c r="AA949" i="1" s="1"/>
  <c r="AB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R951" i="1" s="1"/>
  <c r="F951" i="1"/>
  <c r="G951" i="1"/>
  <c r="H951" i="1"/>
  <c r="Y951" i="1"/>
  <c r="AE951" i="1"/>
  <c r="I951" i="1"/>
  <c r="J951" i="1"/>
  <c r="Z951" i="1" s="1"/>
  <c r="AA951" i="1" s="1"/>
  <c r="K951" i="1"/>
  <c r="T951" i="1" s="1"/>
  <c r="L951" i="1"/>
  <c r="M951" i="1"/>
  <c r="N951" i="1"/>
  <c r="O951" i="1"/>
  <c r="P951" i="1"/>
  <c r="A952" i="1"/>
  <c r="B952" i="1"/>
  <c r="C952" i="1"/>
  <c r="D952" i="1"/>
  <c r="X952" i="1"/>
  <c r="E952" i="1"/>
  <c r="R952" i="1" s="1"/>
  <c r="S952" i="1" s="1"/>
  <c r="F952" i="1"/>
  <c r="G952" i="1"/>
  <c r="H952" i="1"/>
  <c r="Y952" i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G958" i="1"/>
  <c r="H958" i="1"/>
  <c r="Y958" i="1"/>
  <c r="AE958" i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 s="1"/>
  <c r="X959" i="1" s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/>
  <c r="E960" i="1"/>
  <c r="F960" i="1"/>
  <c r="R960" i="1"/>
  <c r="S960" i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G961" i="1"/>
  <c r="H961" i="1"/>
  <c r="Y961" i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F962" i="1"/>
  <c r="R962" i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 s="1"/>
  <c r="E963" i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964" i="1"/>
  <c r="B964" i="1"/>
  <c r="C964" i="1"/>
  <c r="D964" i="1"/>
  <c r="X964" i="1" s="1"/>
  <c r="E964" i="1"/>
  <c r="F964" i="1"/>
  <c r="R964" i="1"/>
  <c r="S964" i="1"/>
  <c r="G964" i="1"/>
  <c r="H964" i="1"/>
  <c r="Y964" i="1" s="1"/>
  <c r="AE964" i="1" s="1"/>
  <c r="I964" i="1"/>
  <c r="J964" i="1"/>
  <c r="K964" i="1"/>
  <c r="U964" i="1"/>
  <c r="L964" i="1"/>
  <c r="T964" i="1" s="1"/>
  <c r="V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/>
  <c r="G966" i="1"/>
  <c r="H966" i="1"/>
  <c r="Y966" i="1"/>
  <c r="AE966" i="1" s="1"/>
  <c r="I966" i="1"/>
  <c r="J966" i="1"/>
  <c r="K966" i="1"/>
  <c r="L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/>
  <c r="E968" i="1"/>
  <c r="F968" i="1"/>
  <c r="R968" i="1"/>
  <c r="S968" i="1" s="1"/>
  <c r="G968" i="1"/>
  <c r="H968" i="1"/>
  <c r="Y968" i="1" s="1"/>
  <c r="AE968" i="1" s="1"/>
  <c r="I968" i="1"/>
  <c r="J968" i="1"/>
  <c r="Z968" i="1"/>
  <c r="AA968" i="1" s="1"/>
  <c r="K968" i="1"/>
  <c r="T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T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R971" i="1" s="1"/>
  <c r="S971" i="1" s="1"/>
  <c r="F971" i="1"/>
  <c r="G971" i="1"/>
  <c r="H971" i="1"/>
  <c r="Y971" i="1"/>
  <c r="AE971" i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R972" i="1" s="1"/>
  <c r="S972" i="1" s="1"/>
  <c r="G972" i="1"/>
  <c r="H972" i="1"/>
  <c r="Y972" i="1" s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/>
  <c r="AE974" i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 s="1"/>
  <c r="AA975" i="1"/>
  <c r="K975" i="1"/>
  <c r="T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R976" i="1" s="1"/>
  <c r="S976" i="1" s="1"/>
  <c r="G976" i="1"/>
  <c r="H976" i="1"/>
  <c r="Y976" i="1"/>
  <c r="AE976" i="1" s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K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G978" i="1"/>
  <c r="H978" i="1"/>
  <c r="Y978" i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K979" i="1"/>
  <c r="L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R980" i="1" s="1"/>
  <c r="F980" i="1"/>
  <c r="S980" i="1"/>
  <c r="G980" i="1"/>
  <c r="H980" i="1"/>
  <c r="Y980" i="1"/>
  <c r="AE980" i="1" s="1"/>
  <c r="I980" i="1"/>
  <c r="J980" i="1"/>
  <c r="K980" i="1"/>
  <c r="L980" i="1"/>
  <c r="T980" i="1" s="1"/>
  <c r="M980" i="1"/>
  <c r="N980" i="1"/>
  <c r="O980" i="1"/>
  <c r="P980" i="1"/>
  <c r="Z980" i="1"/>
  <c r="AA980" i="1" s="1"/>
  <c r="AB980" i="1" s="1"/>
  <c r="A981" i="1"/>
  <c r="B981" i="1"/>
  <c r="C981" i="1"/>
  <c r="D981" i="1" s="1"/>
  <c r="X981" i="1" s="1"/>
  <c r="E981" i="1"/>
  <c r="F981" i="1"/>
  <c r="R981" i="1" s="1"/>
  <c r="S981" i="1"/>
  <c r="G981" i="1"/>
  <c r="H981" i="1"/>
  <c r="Y981" i="1" s="1"/>
  <c r="AE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U981" i="1" s="1"/>
  <c r="A982" i="1"/>
  <c r="B982" i="1"/>
  <c r="C982" i="1"/>
  <c r="D982" i="1"/>
  <c r="X982" i="1"/>
  <c r="E982" i="1"/>
  <c r="F982" i="1"/>
  <c r="R982" i="1" s="1"/>
  <c r="S982" i="1" s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/>
  <c r="X983" i="1"/>
  <c r="E983" i="1"/>
  <c r="F983" i="1"/>
  <c r="G983" i="1"/>
  <c r="H983" i="1"/>
  <c r="Y983" i="1"/>
  <c r="AE983" i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U983" i="1" s="1"/>
  <c r="A984" i="1"/>
  <c r="B984" i="1"/>
  <c r="C984" i="1"/>
  <c r="D984" i="1"/>
  <c r="X984" i="1" s="1"/>
  <c r="E984" i="1"/>
  <c r="F984" i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/>
  <c r="E985" i="1"/>
  <c r="R985" i="1" s="1"/>
  <c r="S985" i="1" s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/>
  <c r="AE986" i="1" s="1"/>
  <c r="I986" i="1"/>
  <c r="J986" i="1"/>
  <c r="K986" i="1"/>
  <c r="L986" i="1"/>
  <c r="T986" i="1" s="1"/>
  <c r="V986" i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T988" i="1" s="1"/>
  <c r="AC988" i="1" s="1"/>
  <c r="AD988" i="1" s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K989" i="1"/>
  <c r="T989" i="1" s="1"/>
  <c r="L989" i="1"/>
  <c r="V989" i="1" s="1"/>
  <c r="M989" i="1"/>
  <c r="N989" i="1"/>
  <c r="O989" i="1"/>
  <c r="P989" i="1"/>
  <c r="Z989" i="1"/>
  <c r="AA989" i="1"/>
  <c r="A990" i="1"/>
  <c r="B990" i="1"/>
  <c r="C990" i="1"/>
  <c r="D990" i="1"/>
  <c r="X990" i="1"/>
  <c r="E990" i="1"/>
  <c r="F990" i="1"/>
  <c r="R990" i="1"/>
  <c r="S990" i="1" s="1"/>
  <c r="G990" i="1"/>
  <c r="H990" i="1"/>
  <c r="Y990" i="1"/>
  <c r="AE990" i="1"/>
  <c r="AF990" i="1" s="1"/>
  <c r="AG990" i="1" s="1"/>
  <c r="AH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/>
  <c r="X992" i="1" s="1"/>
  <c r="E992" i="1"/>
  <c r="F992" i="1"/>
  <c r="G992" i="1"/>
  <c r="H992" i="1"/>
  <c r="Y992" i="1"/>
  <c r="AE992" i="1"/>
  <c r="I992" i="1"/>
  <c r="J992" i="1"/>
  <c r="K992" i="1"/>
  <c r="L992" i="1"/>
  <c r="M992" i="1"/>
  <c r="N992" i="1"/>
  <c r="O992" i="1"/>
  <c r="P992" i="1"/>
  <c r="Z992" i="1"/>
  <c r="AA992" i="1" s="1"/>
  <c r="AB992" i="1" s="1"/>
  <c r="A993" i="1"/>
  <c r="B993" i="1"/>
  <c r="C993" i="1"/>
  <c r="D993" i="1"/>
  <c r="X993" i="1"/>
  <c r="E993" i="1"/>
  <c r="F993" i="1"/>
  <c r="G993" i="1"/>
  <c r="H993" i="1"/>
  <c r="Y993" i="1"/>
  <c r="AE993" i="1"/>
  <c r="I993" i="1"/>
  <c r="J993" i="1"/>
  <c r="Z993" i="1" s="1"/>
  <c r="AA993" i="1" s="1"/>
  <c r="K993" i="1"/>
  <c r="T993" i="1" s="1"/>
  <c r="L993" i="1"/>
  <c r="V993" i="1" s="1"/>
  <c r="M993" i="1"/>
  <c r="N993" i="1"/>
  <c r="O993" i="1"/>
  <c r="P993" i="1"/>
  <c r="A994" i="1"/>
  <c r="B994" i="1"/>
  <c r="C994" i="1"/>
  <c r="D994" i="1" s="1"/>
  <c r="X994" i="1"/>
  <c r="E994" i="1"/>
  <c r="F994" i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R995" i="1" s="1"/>
  <c r="S995" i="1" s="1"/>
  <c r="G995" i="1"/>
  <c r="H995" i="1"/>
  <c r="Y995" i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B996" i="1" s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998" i="1"/>
  <c r="B998" i="1"/>
  <c r="C998" i="1"/>
  <c r="D998" i="1"/>
  <c r="X998" i="1"/>
  <c r="E998" i="1"/>
  <c r="R998" i="1" s="1"/>
  <c r="S998" i="1" s="1"/>
  <c r="F998" i="1"/>
  <c r="G998" i="1"/>
  <c r="H998" i="1"/>
  <c r="Y998" i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/>
  <c r="E999" i="1"/>
  <c r="F999" i="1"/>
  <c r="G999" i="1"/>
  <c r="H999" i="1"/>
  <c r="Y999" i="1" s="1"/>
  <c r="AE999" i="1" s="1"/>
  <c r="I999" i="1"/>
  <c r="J999" i="1"/>
  <c r="K999" i="1"/>
  <c r="L999" i="1"/>
  <c r="M999" i="1"/>
  <c r="N999" i="1"/>
  <c r="O999" i="1"/>
  <c r="P999" i="1"/>
  <c r="Z999" i="1"/>
  <c r="AA999" i="1" s="1"/>
  <c r="A1000" i="1"/>
  <c r="B1000" i="1"/>
  <c r="C1000" i="1"/>
  <c r="D1000" i="1"/>
  <c r="X1000" i="1" s="1"/>
  <c r="E1000" i="1"/>
  <c r="F1000" i="1"/>
  <c r="R1000" i="1"/>
  <c r="S1000" i="1" s="1"/>
  <c r="G1000" i="1"/>
  <c r="H1000" i="1"/>
  <c r="Y1000" i="1"/>
  <c r="AE1000" i="1" s="1"/>
  <c r="AF1000" i="1" s="1"/>
  <c r="AG1000" i="1" s="1"/>
  <c r="AH1000" i="1" s="1"/>
  <c r="I1000" i="1"/>
  <c r="J1000" i="1"/>
  <c r="Z1000" i="1" s="1"/>
  <c r="AA1000" i="1" s="1"/>
  <c r="AB1000" i="1" s="1"/>
  <c r="K1000" i="1"/>
  <c r="L1000" i="1"/>
  <c r="T1000" i="1" s="1"/>
  <c r="U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 s="1"/>
  <c r="AD612" i="1"/>
  <c r="T611" i="1"/>
  <c r="U611" i="1"/>
  <c r="V605" i="1"/>
  <c r="T596" i="1"/>
  <c r="T555" i="1"/>
  <c r="AC555" i="1"/>
  <c r="AD555" i="1" s="1"/>
  <c r="AF555" i="1"/>
  <c r="T554" i="1"/>
  <c r="AC554" i="1" s="1"/>
  <c r="AD554" i="1" s="1"/>
  <c r="V547" i="1"/>
  <c r="T540" i="1"/>
  <c r="U540" i="1"/>
  <c r="T647" i="1"/>
  <c r="AC647" i="1"/>
  <c r="AD647" i="1" s="1"/>
  <c r="T646" i="1"/>
  <c r="U646" i="1"/>
  <c r="T644" i="1"/>
  <c r="U644" i="1" s="1"/>
  <c r="T634" i="1"/>
  <c r="U634" i="1"/>
  <c r="T626" i="1"/>
  <c r="U626" i="1" s="1"/>
  <c r="T614" i="1"/>
  <c r="AB614" i="1" s="1"/>
  <c r="T613" i="1"/>
  <c r="T584" i="1"/>
  <c r="U584" i="1"/>
  <c r="R581" i="1"/>
  <c r="S581" i="1"/>
  <c r="T575" i="1"/>
  <c r="V563" i="1"/>
  <c r="T561" i="1"/>
  <c r="U561" i="1" s="1"/>
  <c r="T548" i="1"/>
  <c r="AB548" i="1" s="1"/>
  <c r="U548" i="1"/>
  <c r="R540" i="1"/>
  <c r="S540" i="1" s="1"/>
  <c r="R537" i="1"/>
  <c r="S537" i="1" s="1"/>
  <c r="T534" i="1"/>
  <c r="T525" i="1"/>
  <c r="R523" i="1"/>
  <c r="S523" i="1"/>
  <c r="R521" i="1"/>
  <c r="S521" i="1"/>
  <c r="R518" i="1"/>
  <c r="S518" i="1" s="1"/>
  <c r="V515" i="1"/>
  <c r="R514" i="1"/>
  <c r="S514" i="1" s="1"/>
  <c r="T696" i="1"/>
  <c r="V696" i="1"/>
  <c r="V998" i="1"/>
  <c r="T998" i="1"/>
  <c r="V980" i="1"/>
  <c r="R974" i="1"/>
  <c r="S974" i="1"/>
  <c r="T967" i="1"/>
  <c r="R957" i="1"/>
  <c r="S957" i="1" s="1"/>
  <c r="R925" i="1"/>
  <c r="S925" i="1"/>
  <c r="R909" i="1"/>
  <c r="S909" i="1" s="1"/>
  <c r="R893" i="1"/>
  <c r="S893" i="1" s="1"/>
  <c r="R861" i="1"/>
  <c r="S861" i="1" s="1"/>
  <c r="R845" i="1"/>
  <c r="S845" i="1" s="1"/>
  <c r="R829" i="1"/>
  <c r="S829" i="1" s="1"/>
  <c r="T786" i="1"/>
  <c r="AC786" i="1" s="1"/>
  <c r="AD786" i="1" s="1"/>
  <c r="AF786" i="1" s="1"/>
  <c r="T771" i="1"/>
  <c r="AC771" i="1"/>
  <c r="AD771" i="1" s="1"/>
  <c r="T695" i="1"/>
  <c r="AB695" i="1" s="1"/>
  <c r="V695" i="1"/>
  <c r="T689" i="1"/>
  <c r="AB689" i="1" s="1"/>
  <c r="V689" i="1"/>
  <c r="V663" i="1"/>
  <c r="T663" i="1"/>
  <c r="V655" i="1"/>
  <c r="T655" i="1"/>
  <c r="V982" i="1"/>
  <c r="T982" i="1"/>
  <c r="U982" i="1"/>
  <c r="U974" i="1"/>
  <c r="AC974" i="1"/>
  <c r="AD974" i="1" s="1"/>
  <c r="V992" i="1"/>
  <c r="T992" i="1"/>
  <c r="U992" i="1" s="1"/>
  <c r="V962" i="1"/>
  <c r="T962" i="1"/>
  <c r="T702" i="1"/>
  <c r="V702" i="1"/>
  <c r="T676" i="1"/>
  <c r="V676" i="1"/>
  <c r="T669" i="1"/>
  <c r="AB669" i="1" s="1"/>
  <c r="V669" i="1"/>
  <c r="V994" i="1"/>
  <c r="T994" i="1"/>
  <c r="AC994" i="1" s="1"/>
  <c r="AD994" i="1" s="1"/>
  <c r="U988" i="1"/>
  <c r="V984" i="1"/>
  <c r="T984" i="1"/>
  <c r="V971" i="1"/>
  <c r="T971" i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U653" i="1" s="1"/>
  <c r="V996" i="1"/>
  <c r="T996" i="1"/>
  <c r="AC996" i="1" s="1"/>
  <c r="U996" i="1"/>
  <c r="V990" i="1"/>
  <c r="T990" i="1"/>
  <c r="U990" i="1"/>
  <c r="T985" i="1"/>
  <c r="V978" i="1"/>
  <c r="V973" i="1"/>
  <c r="T965" i="1"/>
  <c r="U965" i="1" s="1"/>
  <c r="AG965" i="1" s="1"/>
  <c r="AH965" i="1" s="1"/>
  <c r="R953" i="1"/>
  <c r="S953" i="1" s="1"/>
  <c r="R873" i="1"/>
  <c r="S873" i="1"/>
  <c r="R825" i="1"/>
  <c r="S825" i="1" s="1"/>
  <c r="T774" i="1"/>
  <c r="AB774" i="1" s="1"/>
  <c r="AC774" i="1"/>
  <c r="AD774" i="1" s="1"/>
  <c r="AF774" i="1" s="1"/>
  <c r="T753" i="1"/>
  <c r="AC753" i="1"/>
  <c r="AD753" i="1" s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U645" i="1" s="1"/>
  <c r="T742" i="1"/>
  <c r="AC742" i="1"/>
  <c r="AD742" i="1"/>
  <c r="T739" i="1"/>
  <c r="U739" i="1" s="1"/>
  <c r="AC739" i="1"/>
  <c r="AD739" i="1" s="1"/>
  <c r="AF739" i="1" s="1"/>
  <c r="T735" i="1"/>
  <c r="AC735" i="1"/>
  <c r="AD735" i="1" s="1"/>
  <c r="AF735" i="1" s="1"/>
  <c r="T726" i="1"/>
  <c r="V726" i="1"/>
  <c r="T720" i="1"/>
  <c r="U720" i="1" s="1"/>
  <c r="T719" i="1"/>
  <c r="AB719" i="1" s="1"/>
  <c r="V719" i="1"/>
  <c r="T713" i="1"/>
  <c r="AB713" i="1"/>
  <c r="T694" i="1"/>
  <c r="V694" i="1"/>
  <c r="T688" i="1"/>
  <c r="T687" i="1"/>
  <c r="V687" i="1"/>
  <c r="T681" i="1"/>
  <c r="AB681" i="1" s="1"/>
  <c r="T664" i="1"/>
  <c r="R660" i="1"/>
  <c r="S660" i="1" s="1"/>
  <c r="T658" i="1"/>
  <c r="U658" i="1" s="1"/>
  <c r="T656" i="1"/>
  <c r="AB652" i="1"/>
  <c r="R652" i="1"/>
  <c r="S652" i="1"/>
  <c r="T650" i="1"/>
  <c r="U650" i="1"/>
  <c r="T648" i="1"/>
  <c r="AB648" i="1" s="1"/>
  <c r="T642" i="1"/>
  <c r="U642" i="1" s="1"/>
  <c r="T640" i="1"/>
  <c r="AB640" i="1" s="1"/>
  <c r="R636" i="1"/>
  <c r="S636" i="1" s="1"/>
  <c r="R631" i="1"/>
  <c r="S631" i="1" s="1"/>
  <c r="R628" i="1"/>
  <c r="S628" i="1" s="1"/>
  <c r="T600" i="1"/>
  <c r="T599" i="1"/>
  <c r="AB599" i="1" s="1"/>
  <c r="U598" i="1"/>
  <c r="AB598" i="1"/>
  <c r="T594" i="1"/>
  <c r="V594" i="1"/>
  <c r="V564" i="1"/>
  <c r="T564" i="1"/>
  <c r="U564" i="1" s="1"/>
  <c r="R547" i="1"/>
  <c r="S547" i="1" s="1"/>
  <c r="V541" i="1"/>
  <c r="T541" i="1"/>
  <c r="U541" i="1"/>
  <c r="R959" i="1"/>
  <c r="S959" i="1" s="1"/>
  <c r="S951" i="1"/>
  <c r="R947" i="1"/>
  <c r="S947" i="1" s="1"/>
  <c r="R943" i="1"/>
  <c r="S943" i="1" s="1"/>
  <c r="R939" i="1"/>
  <c r="S939" i="1"/>
  <c r="S935" i="1"/>
  <c r="R931" i="1"/>
  <c r="S931" i="1" s="1"/>
  <c r="R927" i="1"/>
  <c r="S927" i="1" s="1"/>
  <c r="S919" i="1"/>
  <c r="R915" i="1"/>
  <c r="S915" i="1"/>
  <c r="R907" i="1"/>
  <c r="S907" i="1"/>
  <c r="S903" i="1"/>
  <c r="R899" i="1"/>
  <c r="S899" i="1" s="1"/>
  <c r="R895" i="1"/>
  <c r="S895" i="1" s="1"/>
  <c r="S887" i="1"/>
  <c r="R883" i="1"/>
  <c r="S883" i="1"/>
  <c r="R879" i="1"/>
  <c r="S879" i="1" s="1"/>
  <c r="R875" i="1"/>
  <c r="S875" i="1"/>
  <c r="S871" i="1"/>
  <c r="R867" i="1"/>
  <c r="S867" i="1"/>
  <c r="R863" i="1"/>
  <c r="S863" i="1" s="1"/>
  <c r="S855" i="1"/>
  <c r="R851" i="1"/>
  <c r="S851" i="1" s="1"/>
  <c r="R847" i="1"/>
  <c r="S847" i="1" s="1"/>
  <c r="R843" i="1"/>
  <c r="S843" i="1"/>
  <c r="S839" i="1"/>
  <c r="R835" i="1"/>
  <c r="S835" i="1"/>
  <c r="R831" i="1"/>
  <c r="S831" i="1" s="1"/>
  <c r="AC784" i="1"/>
  <c r="AD784" i="1"/>
  <c r="T780" i="1"/>
  <c r="AC780" i="1"/>
  <c r="AD780" i="1" s="1"/>
  <c r="AF780" i="1" s="1"/>
  <c r="T772" i="1"/>
  <c r="AC772" i="1" s="1"/>
  <c r="AD772" i="1"/>
  <c r="AF772" i="1" s="1"/>
  <c r="T769" i="1"/>
  <c r="AC769" i="1" s="1"/>
  <c r="AD769" i="1" s="1"/>
  <c r="T765" i="1"/>
  <c r="AC765" i="1" s="1"/>
  <c r="AD765" i="1"/>
  <c r="R763" i="1"/>
  <c r="S763" i="1"/>
  <c r="T762" i="1"/>
  <c r="AD759" i="1"/>
  <c r="AF759" i="1" s="1"/>
  <c r="T755" i="1"/>
  <c r="U755" i="1" s="1"/>
  <c r="T751" i="1"/>
  <c r="AC751" i="1" s="1"/>
  <c r="AD751" i="1" s="1"/>
  <c r="T747" i="1"/>
  <c r="AC747" i="1"/>
  <c r="AD747" i="1" s="1"/>
  <c r="V739" i="1"/>
  <c r="T737" i="1"/>
  <c r="AC737" i="1" s="1"/>
  <c r="AD737" i="1" s="1"/>
  <c r="V735" i="1"/>
  <c r="T729" i="1"/>
  <c r="AC729" i="1"/>
  <c r="AD729" i="1" s="1"/>
  <c r="AB727" i="1"/>
  <c r="V725" i="1"/>
  <c r="T710" i="1"/>
  <c r="V710" i="1"/>
  <c r="T704" i="1"/>
  <c r="T703" i="1"/>
  <c r="AB703" i="1" s="1"/>
  <c r="V703" i="1"/>
  <c r="V700" i="1"/>
  <c r="T697" i="1"/>
  <c r="AB697" i="1" s="1"/>
  <c r="V693" i="1"/>
  <c r="T678" i="1"/>
  <c r="V678" i="1"/>
  <c r="T672" i="1"/>
  <c r="AC672" i="1" s="1"/>
  <c r="T671" i="1"/>
  <c r="V671" i="1"/>
  <c r="V668" i="1"/>
  <c r="AB656" i="1"/>
  <c r="V638" i="1"/>
  <c r="T638" i="1"/>
  <c r="AC638" i="1"/>
  <c r="AD638" i="1" s="1"/>
  <c r="R637" i="1"/>
  <c r="S637" i="1" s="1"/>
  <c r="V630" i="1"/>
  <c r="T630" i="1"/>
  <c r="U630" i="1" s="1"/>
  <c r="R629" i="1"/>
  <c r="S629" i="1"/>
  <c r="T627" i="1"/>
  <c r="AB627" i="1"/>
  <c r="T616" i="1"/>
  <c r="T615" i="1"/>
  <c r="AC615" i="1"/>
  <c r="AD615" i="1" s="1"/>
  <c r="AF615" i="1" s="1"/>
  <c r="AG615" i="1"/>
  <c r="AH615" i="1" s="1"/>
  <c r="U614" i="1"/>
  <c r="T603" i="1"/>
  <c r="AB602" i="1"/>
  <c r="T568" i="1"/>
  <c r="U568" i="1" s="1"/>
  <c r="U567" i="1"/>
  <c r="AC567" i="1"/>
  <c r="AD567" i="1"/>
  <c r="AF567" i="1" s="1"/>
  <c r="T565" i="1"/>
  <c r="T549" i="1"/>
  <c r="V538" i="1"/>
  <c r="T538" i="1"/>
  <c r="U538" i="1" s="1"/>
  <c r="R999" i="1"/>
  <c r="S999" i="1" s="1"/>
  <c r="R969" i="1"/>
  <c r="S969" i="1" s="1"/>
  <c r="R967" i="1"/>
  <c r="S967" i="1" s="1"/>
  <c r="R965" i="1"/>
  <c r="S965" i="1" s="1"/>
  <c r="R963" i="1"/>
  <c r="S963" i="1" s="1"/>
  <c r="R958" i="1"/>
  <c r="S958" i="1" s="1"/>
  <c r="R954" i="1"/>
  <c r="S954" i="1" s="1"/>
  <c r="R950" i="1"/>
  <c r="S950" i="1" s="1"/>
  <c r="R946" i="1"/>
  <c r="S946" i="1" s="1"/>
  <c r="R942" i="1"/>
  <c r="S942" i="1" s="1"/>
  <c r="R938" i="1"/>
  <c r="S938" i="1"/>
  <c r="R934" i="1"/>
  <c r="S934" i="1" s="1"/>
  <c r="R922" i="1"/>
  <c r="S922" i="1"/>
  <c r="R918" i="1"/>
  <c r="S918" i="1" s="1"/>
  <c r="R914" i="1"/>
  <c r="S914" i="1" s="1"/>
  <c r="R910" i="1"/>
  <c r="S910" i="1" s="1"/>
  <c r="R902" i="1"/>
  <c r="S902" i="1"/>
  <c r="R890" i="1"/>
  <c r="S890" i="1"/>
  <c r="R886" i="1"/>
  <c r="S886" i="1" s="1"/>
  <c r="R882" i="1"/>
  <c r="S882" i="1" s="1"/>
  <c r="R878" i="1"/>
  <c r="S878" i="1" s="1"/>
  <c r="R874" i="1"/>
  <c r="S874" i="1"/>
  <c r="R870" i="1"/>
  <c r="S870" i="1"/>
  <c r="R862" i="1"/>
  <c r="S862" i="1" s="1"/>
  <c r="R858" i="1"/>
  <c r="S858" i="1"/>
  <c r="R854" i="1"/>
  <c r="S854" i="1"/>
  <c r="R850" i="1"/>
  <c r="S850" i="1" s="1"/>
  <c r="R846" i="1"/>
  <c r="S846" i="1" s="1"/>
  <c r="R842" i="1"/>
  <c r="S842" i="1" s="1"/>
  <c r="R838" i="1"/>
  <c r="S838" i="1"/>
  <c r="R830" i="1"/>
  <c r="S830" i="1"/>
  <c r="R826" i="1"/>
  <c r="S826" i="1" s="1"/>
  <c r="T785" i="1"/>
  <c r="U785" i="1" s="1"/>
  <c r="AC785" i="1"/>
  <c r="AD785" i="1" s="1"/>
  <c r="T781" i="1"/>
  <c r="AC781" i="1"/>
  <c r="AD781" i="1" s="1"/>
  <c r="T777" i="1"/>
  <c r="AC777" i="1"/>
  <c r="AD777" i="1" s="1"/>
  <c r="T773" i="1"/>
  <c r="T770" i="1"/>
  <c r="T766" i="1"/>
  <c r="AC766" i="1"/>
  <c r="AD766" i="1" s="1"/>
  <c r="T763" i="1"/>
  <c r="AC763" i="1" s="1"/>
  <c r="AD763" i="1"/>
  <c r="AF763" i="1" s="1"/>
  <c r="T756" i="1"/>
  <c r="AC756" i="1" s="1"/>
  <c r="AD756" i="1" s="1"/>
  <c r="AF756" i="1" s="1"/>
  <c r="T752" i="1"/>
  <c r="AC752" i="1"/>
  <c r="AD752" i="1" s="1"/>
  <c r="AF752" i="1" s="1"/>
  <c r="T748" i="1"/>
  <c r="AC748" i="1"/>
  <c r="AD748" i="1"/>
  <c r="T744" i="1"/>
  <c r="T741" i="1"/>
  <c r="AC741" i="1" s="1"/>
  <c r="AD741" i="1" s="1"/>
  <c r="T740" i="1"/>
  <c r="AC740" i="1" s="1"/>
  <c r="AD740" i="1" s="1"/>
  <c r="T736" i="1"/>
  <c r="T733" i="1"/>
  <c r="AC733" i="1" s="1"/>
  <c r="AD733" i="1" s="1"/>
  <c r="T732" i="1"/>
  <c r="AC732" i="1"/>
  <c r="AD732" i="1" s="1"/>
  <c r="V732" i="1"/>
  <c r="V720" i="1"/>
  <c r="T718" i="1"/>
  <c r="V718" i="1"/>
  <c r="V713" i="1"/>
  <c r="T712" i="1"/>
  <c r="AC712" i="1" s="1"/>
  <c r="T711" i="1"/>
  <c r="AB711" i="1" s="1"/>
  <c r="V711" i="1"/>
  <c r="T705" i="1"/>
  <c r="AB705" i="1" s="1"/>
  <c r="V688" i="1"/>
  <c r="T686" i="1"/>
  <c r="V686" i="1"/>
  <c r="V681" i="1"/>
  <c r="T680" i="1"/>
  <c r="T679" i="1"/>
  <c r="AB679" i="1" s="1"/>
  <c r="V679" i="1"/>
  <c r="T673" i="1"/>
  <c r="AB673" i="1" s="1"/>
  <c r="AB671" i="1"/>
  <c r="V664" i="1"/>
  <c r="T662" i="1"/>
  <c r="R661" i="1"/>
  <c r="S661" i="1" s="1"/>
  <c r="U659" i="1"/>
  <c r="AC659" i="1"/>
  <c r="AD659" i="1" s="1"/>
  <c r="V658" i="1"/>
  <c r="V656" i="1"/>
  <c r="T654" i="1"/>
  <c r="U654" i="1" s="1"/>
  <c r="R653" i="1"/>
  <c r="S653" i="1"/>
  <c r="U651" i="1"/>
  <c r="AC651" i="1"/>
  <c r="AD651" i="1" s="1"/>
  <c r="V650" i="1"/>
  <c r="V648" i="1"/>
  <c r="R645" i="1"/>
  <c r="S645" i="1" s="1"/>
  <c r="R639" i="1"/>
  <c r="S639" i="1" s="1"/>
  <c r="R635" i="1"/>
  <c r="S635" i="1" s="1"/>
  <c r="R634" i="1"/>
  <c r="S634" i="1"/>
  <c r="R633" i="1"/>
  <c r="S633" i="1" s="1"/>
  <c r="R632" i="1"/>
  <c r="S632" i="1"/>
  <c r="T618" i="1"/>
  <c r="AB618" i="1" s="1"/>
  <c r="U618" i="1"/>
  <c r="V613" i="1"/>
  <c r="V606" i="1"/>
  <c r="T606" i="1"/>
  <c r="U606" i="1" s="1"/>
  <c r="R605" i="1"/>
  <c r="S605" i="1"/>
  <c r="T588" i="1"/>
  <c r="V588" i="1"/>
  <c r="U566" i="1"/>
  <c r="AC566" i="1"/>
  <c r="AD566" i="1" s="1"/>
  <c r="T544" i="1"/>
  <c r="U544" i="1" s="1"/>
  <c r="T526" i="1"/>
  <c r="AC526" i="1"/>
  <c r="AD526" i="1" s="1"/>
  <c r="V526" i="1"/>
  <c r="T734" i="1"/>
  <c r="AC734" i="1" s="1"/>
  <c r="AD734" i="1" s="1"/>
  <c r="AF734" i="1" s="1"/>
  <c r="T730" i="1"/>
  <c r="AC730" i="1" s="1"/>
  <c r="AD730" i="1" s="1"/>
  <c r="T723" i="1"/>
  <c r="AB723" i="1" s="1"/>
  <c r="T722" i="1"/>
  <c r="T715" i="1"/>
  <c r="T714" i="1"/>
  <c r="U714" i="1" s="1"/>
  <c r="AB709" i="1"/>
  <c r="T707" i="1"/>
  <c r="AB707" i="1"/>
  <c r="T706" i="1"/>
  <c r="T699" i="1"/>
  <c r="AB699" i="1"/>
  <c r="T698" i="1"/>
  <c r="AB693" i="1"/>
  <c r="T691" i="1"/>
  <c r="AB691" i="1"/>
  <c r="T690" i="1"/>
  <c r="T683" i="1"/>
  <c r="AB683" i="1"/>
  <c r="T682" i="1"/>
  <c r="U682" i="1" s="1"/>
  <c r="AB677" i="1"/>
  <c r="T675" i="1"/>
  <c r="AB675" i="1" s="1"/>
  <c r="T674" i="1"/>
  <c r="T667" i="1"/>
  <c r="AB667" i="1"/>
  <c r="T666" i="1"/>
  <c r="R662" i="1"/>
  <c r="S662" i="1" s="1"/>
  <c r="R654" i="1"/>
  <c r="S654" i="1" s="1"/>
  <c r="R647" i="1"/>
  <c r="S647" i="1" s="1"/>
  <c r="R644" i="1"/>
  <c r="S644" i="1" s="1"/>
  <c r="R643" i="1"/>
  <c r="S643" i="1"/>
  <c r="R642" i="1"/>
  <c r="S642" i="1"/>
  <c r="R641" i="1"/>
  <c r="S641" i="1" s="1"/>
  <c r="R640" i="1"/>
  <c r="S640" i="1"/>
  <c r="T636" i="1"/>
  <c r="T635" i="1"/>
  <c r="T631" i="1"/>
  <c r="T628" i="1"/>
  <c r="AC628" i="1" s="1"/>
  <c r="AD628" i="1" s="1"/>
  <c r="R620" i="1"/>
  <c r="S620" i="1"/>
  <c r="T610" i="1"/>
  <c r="U610" i="1"/>
  <c r="T608" i="1"/>
  <c r="AB608" i="1" s="1"/>
  <c r="R604" i="1"/>
  <c r="S604" i="1"/>
  <c r="T545" i="1"/>
  <c r="U545" i="1"/>
  <c r="V542" i="1"/>
  <c r="T542" i="1"/>
  <c r="U542" i="1"/>
  <c r="R627" i="1"/>
  <c r="S627" i="1" s="1"/>
  <c r="R626" i="1"/>
  <c r="S626" i="1"/>
  <c r="R625" i="1"/>
  <c r="S625" i="1"/>
  <c r="R624" i="1"/>
  <c r="S624" i="1" s="1"/>
  <c r="R623" i="1"/>
  <c r="S623" i="1" s="1"/>
  <c r="T620" i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/>
  <c r="R610" i="1"/>
  <c r="S610" i="1" s="1"/>
  <c r="R609" i="1"/>
  <c r="S609" i="1" s="1"/>
  <c r="R608" i="1"/>
  <c r="S608" i="1" s="1"/>
  <c r="T604" i="1"/>
  <c r="R603" i="1"/>
  <c r="S603" i="1"/>
  <c r="R602" i="1"/>
  <c r="S602" i="1"/>
  <c r="R601" i="1"/>
  <c r="S601" i="1" s="1"/>
  <c r="R600" i="1"/>
  <c r="S600" i="1" s="1"/>
  <c r="R599" i="1"/>
  <c r="S599" i="1"/>
  <c r="T595" i="1"/>
  <c r="R594" i="1"/>
  <c r="S594" i="1" s="1"/>
  <c r="R588" i="1"/>
  <c r="S588" i="1"/>
  <c r="T571" i="1"/>
  <c r="U571" i="1" s="1"/>
  <c r="R568" i="1"/>
  <c r="S568" i="1"/>
  <c r="R565" i="1"/>
  <c r="S565" i="1" s="1"/>
  <c r="R561" i="1"/>
  <c r="S561" i="1"/>
  <c r="T559" i="1"/>
  <c r="R556" i="1"/>
  <c r="S556" i="1" s="1"/>
  <c r="R554" i="1"/>
  <c r="S554" i="1"/>
  <c r="T553" i="1"/>
  <c r="U553" i="1" s="1"/>
  <c r="T552" i="1"/>
  <c r="AB552" i="1"/>
  <c r="T546" i="1"/>
  <c r="AC546" i="1" s="1"/>
  <c r="U546" i="1"/>
  <c r="R545" i="1"/>
  <c r="S545" i="1" s="1"/>
  <c r="T543" i="1"/>
  <c r="T533" i="1"/>
  <c r="U533" i="1"/>
  <c r="V533" i="1"/>
  <c r="R531" i="1"/>
  <c r="S531" i="1"/>
  <c r="R529" i="1"/>
  <c r="S529" i="1" s="1"/>
  <c r="T517" i="1"/>
  <c r="U517" i="1" s="1"/>
  <c r="V517" i="1"/>
  <c r="R597" i="1"/>
  <c r="S597" i="1"/>
  <c r="R587" i="1"/>
  <c r="S587" i="1"/>
  <c r="R584" i="1"/>
  <c r="S584" i="1" s="1"/>
  <c r="R583" i="1"/>
  <c r="S583" i="1"/>
  <c r="R582" i="1"/>
  <c r="S582" i="1" s="1"/>
  <c r="T572" i="1"/>
  <c r="U572" i="1" s="1"/>
  <c r="R569" i="1"/>
  <c r="S569" i="1" s="1"/>
  <c r="AB566" i="1"/>
  <c r="R566" i="1"/>
  <c r="S566" i="1"/>
  <c r="R560" i="1"/>
  <c r="S560" i="1"/>
  <c r="R553" i="1"/>
  <c r="S553" i="1" s="1"/>
  <c r="R546" i="1"/>
  <c r="S546" i="1"/>
  <c r="T537" i="1"/>
  <c r="U537" i="1"/>
  <c r="R536" i="1"/>
  <c r="S536" i="1" s="1"/>
  <c r="R534" i="1"/>
  <c r="S534" i="1" s="1"/>
  <c r="T511" i="1"/>
  <c r="AB511" i="1" s="1"/>
  <c r="R542" i="1"/>
  <c r="S542" i="1"/>
  <c r="R538" i="1"/>
  <c r="S538" i="1"/>
  <c r="R530" i="1"/>
  <c r="S530" i="1" s="1"/>
  <c r="T519" i="1"/>
  <c r="U555" i="1"/>
  <c r="U636" i="1"/>
  <c r="AG636" i="1" s="1"/>
  <c r="AH636" i="1" s="1"/>
  <c r="AC636" i="1"/>
  <c r="AD636" i="1" s="1"/>
  <c r="AF636" i="1"/>
  <c r="AB634" i="1"/>
  <c r="U628" i="1"/>
  <c r="AC553" i="1"/>
  <c r="AD553" i="1"/>
  <c r="AF553" i="1" s="1"/>
  <c r="AG553" i="1" s="1"/>
  <c r="AH553" i="1" s="1"/>
  <c r="U596" i="1"/>
  <c r="AC596" i="1"/>
  <c r="AD596" i="1" s="1"/>
  <c r="AF596" i="1" s="1"/>
  <c r="AG596" i="1" s="1"/>
  <c r="U647" i="1"/>
  <c r="AB647" i="1"/>
  <c r="U624" i="1"/>
  <c r="AC624" i="1"/>
  <c r="AD624" i="1" s="1"/>
  <c r="U623" i="1"/>
  <c r="AB623" i="1"/>
  <c r="AC623" i="1"/>
  <c r="AD623" i="1" s="1"/>
  <c r="AF623" i="1" s="1"/>
  <c r="U616" i="1"/>
  <c r="AC616" i="1"/>
  <c r="AD616" i="1"/>
  <c r="U615" i="1"/>
  <c r="AB615" i="1"/>
  <c r="AC608" i="1"/>
  <c r="AD608" i="1" s="1"/>
  <c r="AF608" i="1" s="1"/>
  <c r="AC599" i="1"/>
  <c r="AD599" i="1" s="1"/>
  <c r="U556" i="1"/>
  <c r="AB556" i="1"/>
  <c r="AC556" i="1"/>
  <c r="AD556" i="1" s="1"/>
  <c r="AG644" i="1"/>
  <c r="AH644" i="1" s="1"/>
  <c r="AC644" i="1"/>
  <c r="AD644" i="1"/>
  <c r="AF644" i="1" s="1"/>
  <c r="U643" i="1"/>
  <c r="AC643" i="1"/>
  <c r="AD643" i="1" s="1"/>
  <c r="AF643" i="1" s="1"/>
  <c r="AG643" i="1"/>
  <c r="AH643" i="1" s="1"/>
  <c r="AB643" i="1"/>
  <c r="U639" i="1"/>
  <c r="AB639" i="1"/>
  <c r="AC639" i="1"/>
  <c r="AD639" i="1" s="1"/>
  <c r="AF639" i="1"/>
  <c r="U632" i="1"/>
  <c r="AC632" i="1"/>
  <c r="AD632" i="1" s="1"/>
  <c r="AF632" i="1" s="1"/>
  <c r="AB626" i="1"/>
  <c r="U619" i="1"/>
  <c r="U612" i="1"/>
  <c r="AB611" i="1"/>
  <c r="U603" i="1"/>
  <c r="AC603" i="1"/>
  <c r="AD603" i="1"/>
  <c r="AB603" i="1"/>
  <c r="AC561" i="1"/>
  <c r="AD561" i="1" s="1"/>
  <c r="U554" i="1"/>
  <c r="AB636" i="1"/>
  <c r="AB567" i="1"/>
  <c r="AF566" i="1"/>
  <c r="AG566" i="1"/>
  <c r="AH566" i="1" s="1"/>
  <c r="AB553" i="1"/>
  <c r="AB539" i="1"/>
  <c r="AC539" i="1"/>
  <c r="AD539" i="1"/>
  <c r="T532" i="1"/>
  <c r="V532" i="1"/>
  <c r="T529" i="1"/>
  <c r="U529" i="1" s="1"/>
  <c r="V529" i="1"/>
  <c r="V634" i="1"/>
  <c r="AB632" i="1"/>
  <c r="V626" i="1"/>
  <c r="AB616" i="1"/>
  <c r="T607" i="1"/>
  <c r="AC576" i="1"/>
  <c r="AD576" i="1" s="1"/>
  <c r="V544" i="1"/>
  <c r="V530" i="1"/>
  <c r="T524" i="1"/>
  <c r="U524" i="1"/>
  <c r="V524" i="1"/>
  <c r="T521" i="1"/>
  <c r="V521" i="1"/>
  <c r="AB630" i="1"/>
  <c r="AB622" i="1"/>
  <c r="AB563" i="1"/>
  <c r="U562" i="1"/>
  <c r="AC562" i="1"/>
  <c r="AD562" i="1" s="1"/>
  <c r="V647" i="1"/>
  <c r="V639" i="1"/>
  <c r="V631" i="1"/>
  <c r="V623" i="1"/>
  <c r="V615" i="1"/>
  <c r="V599" i="1"/>
  <c r="AC563" i="1"/>
  <c r="AD563" i="1" s="1"/>
  <c r="AC551" i="1"/>
  <c r="AD551" i="1"/>
  <c r="AF551" i="1" s="1"/>
  <c r="AG551" i="1" s="1"/>
  <c r="AH551" i="1" s="1"/>
  <c r="AB540" i="1"/>
  <c r="AC540" i="1"/>
  <c r="AD540" i="1"/>
  <c r="AF540" i="1" s="1"/>
  <c r="V642" i="1"/>
  <c r="V640" i="1"/>
  <c r="V632" i="1"/>
  <c r="V624" i="1"/>
  <c r="AB624" i="1"/>
  <c r="V618" i="1"/>
  <c r="V616" i="1"/>
  <c r="V610" i="1"/>
  <c r="V608" i="1"/>
  <c r="V602" i="1"/>
  <c r="V600" i="1"/>
  <c r="AB561" i="1"/>
  <c r="V556" i="1"/>
  <c r="R646" i="1"/>
  <c r="S646" i="1" s="1"/>
  <c r="R638" i="1"/>
  <c r="S638" i="1"/>
  <c r="R630" i="1"/>
  <c r="S630" i="1"/>
  <c r="R622" i="1"/>
  <c r="S622" i="1"/>
  <c r="R614" i="1"/>
  <c r="S614" i="1" s="1"/>
  <c r="R606" i="1"/>
  <c r="S606" i="1"/>
  <c r="R598" i="1"/>
  <c r="S598" i="1"/>
  <c r="V597" i="1"/>
  <c r="T592" i="1"/>
  <c r="T580" i="1"/>
  <c r="U580" i="1"/>
  <c r="V568" i="1"/>
  <c r="R564" i="1"/>
  <c r="S564" i="1" s="1"/>
  <c r="AB562" i="1"/>
  <c r="R562" i="1"/>
  <c r="S562" i="1" s="1"/>
  <c r="T560" i="1"/>
  <c r="T557" i="1"/>
  <c r="AB557" i="1"/>
  <c r="AB555" i="1"/>
  <c r="R555" i="1"/>
  <c r="S555" i="1" s="1"/>
  <c r="V551" i="1"/>
  <c r="T550" i="1"/>
  <c r="AC548" i="1"/>
  <c r="AD548" i="1"/>
  <c r="V537" i="1"/>
  <c r="T535" i="1"/>
  <c r="AB535" i="1"/>
  <c r="V527" i="1"/>
  <c r="V525" i="1"/>
  <c r="V522" i="1"/>
  <c r="R522" i="1"/>
  <c r="S522" i="1"/>
  <c r="R520" i="1"/>
  <c r="S520" i="1" s="1"/>
  <c r="T518" i="1"/>
  <c r="U518" i="1"/>
  <c r="R517" i="1"/>
  <c r="S517" i="1" s="1"/>
  <c r="T516" i="1"/>
  <c r="V516" i="1"/>
  <c r="V513" i="1"/>
  <c r="V503" i="1"/>
  <c r="AB596" i="1"/>
  <c r="R596" i="1"/>
  <c r="S596" i="1" s="1"/>
  <c r="R559" i="1"/>
  <c r="S559" i="1"/>
  <c r="R558" i="1"/>
  <c r="S558" i="1"/>
  <c r="R557" i="1"/>
  <c r="S557" i="1" s="1"/>
  <c r="AB551" i="1"/>
  <c r="R551" i="1"/>
  <c r="S551" i="1"/>
  <c r="AB550" i="1"/>
  <c r="R550" i="1"/>
  <c r="S550" i="1"/>
  <c r="R549" i="1"/>
  <c r="S549" i="1" s="1"/>
  <c r="AA546" i="1"/>
  <c r="AB546" i="1"/>
  <c r="AD546" i="1"/>
  <c r="R544" i="1"/>
  <c r="S544" i="1"/>
  <c r="R543" i="1"/>
  <c r="S543" i="1"/>
  <c r="R541" i="1"/>
  <c r="S541" i="1" s="1"/>
  <c r="T536" i="1"/>
  <c r="R535" i="1"/>
  <c r="S535" i="1" s="1"/>
  <c r="R532" i="1"/>
  <c r="S532" i="1"/>
  <c r="T531" i="1"/>
  <c r="AB531" i="1"/>
  <c r="T528" i="1"/>
  <c r="U528" i="1" s="1"/>
  <c r="AB527" i="1"/>
  <c r="R527" i="1"/>
  <c r="S527" i="1" s="1"/>
  <c r="R524" i="1"/>
  <c r="S524" i="1"/>
  <c r="T523" i="1"/>
  <c r="AB523" i="1" s="1"/>
  <c r="T520" i="1"/>
  <c r="U520" i="1"/>
  <c r="AB519" i="1"/>
  <c r="R519" i="1"/>
  <c r="S519" i="1" s="1"/>
  <c r="R516" i="1"/>
  <c r="S516" i="1"/>
  <c r="R515" i="1"/>
  <c r="S515" i="1" s="1"/>
  <c r="R513" i="1"/>
  <c r="S513" i="1" s="1"/>
  <c r="AF988" i="1"/>
  <c r="AC1000" i="1"/>
  <c r="AD1000" i="1" s="1"/>
  <c r="AD996" i="1"/>
  <c r="AC992" i="1"/>
  <c r="AD992" i="1" s="1"/>
  <c r="AC969" i="1"/>
  <c r="AD969" i="1" s="1"/>
  <c r="AC963" i="1"/>
  <c r="AD963" i="1" s="1"/>
  <c r="T814" i="1"/>
  <c r="AB814" i="1" s="1"/>
  <c r="T798" i="1"/>
  <c r="AB798" i="1" s="1"/>
  <c r="T794" i="1"/>
  <c r="AB794" i="1" s="1"/>
  <c r="AF782" i="1"/>
  <c r="AF758" i="1"/>
  <c r="AF746" i="1"/>
  <c r="AF742" i="1"/>
  <c r="AF731" i="1"/>
  <c r="AG731" i="1" s="1"/>
  <c r="AH731" i="1" s="1"/>
  <c r="AC724" i="1"/>
  <c r="AD724" i="1" s="1"/>
  <c r="U724" i="1"/>
  <c r="AC708" i="1"/>
  <c r="AD708" i="1" s="1"/>
  <c r="U708" i="1"/>
  <c r="AC692" i="1"/>
  <c r="AD692" i="1" s="1"/>
  <c r="U692" i="1"/>
  <c r="AC684" i="1"/>
  <c r="AD684" i="1" s="1"/>
  <c r="AC676" i="1"/>
  <c r="AD676" i="1"/>
  <c r="U676" i="1"/>
  <c r="AC668" i="1"/>
  <c r="AD668" i="1"/>
  <c r="U668" i="1"/>
  <c r="V905" i="1"/>
  <c r="T905" i="1"/>
  <c r="AB905" i="1" s="1"/>
  <c r="V901" i="1"/>
  <c r="T901" i="1"/>
  <c r="V896" i="1"/>
  <c r="T896" i="1"/>
  <c r="AB896" i="1" s="1"/>
  <c r="V890" i="1"/>
  <c r="T890" i="1"/>
  <c r="V883" i="1"/>
  <c r="T883" i="1"/>
  <c r="V882" i="1"/>
  <c r="T882" i="1"/>
  <c r="V881" i="1"/>
  <c r="T881" i="1"/>
  <c r="AB881" i="1" s="1"/>
  <c r="V879" i="1"/>
  <c r="T879" i="1"/>
  <c r="V878" i="1"/>
  <c r="T878" i="1"/>
  <c r="AB878" i="1" s="1"/>
  <c r="V877" i="1"/>
  <c r="T877" i="1"/>
  <c r="V876" i="1"/>
  <c r="T876" i="1"/>
  <c r="V875" i="1"/>
  <c r="T875" i="1"/>
  <c r="V873" i="1"/>
  <c r="T873" i="1"/>
  <c r="V872" i="1"/>
  <c r="V871" i="1"/>
  <c r="T870" i="1"/>
  <c r="AB870" i="1" s="1"/>
  <c r="V869" i="1"/>
  <c r="T869" i="1"/>
  <c r="V866" i="1"/>
  <c r="T866" i="1"/>
  <c r="AB866" i="1"/>
  <c r="T865" i="1"/>
  <c r="V864" i="1"/>
  <c r="V862" i="1"/>
  <c r="T862" i="1"/>
  <c r="AB862" i="1"/>
  <c r="V861" i="1"/>
  <c r="T861" i="1"/>
  <c r="V859" i="1"/>
  <c r="T859" i="1"/>
  <c r="V858" i="1"/>
  <c r="T858" i="1"/>
  <c r="V857" i="1"/>
  <c r="V856" i="1"/>
  <c r="T856" i="1"/>
  <c r="AB856" i="1" s="1"/>
  <c r="V855" i="1"/>
  <c r="T855" i="1"/>
  <c r="V854" i="1"/>
  <c r="T854" i="1"/>
  <c r="AB854" i="1"/>
  <c r="V853" i="1"/>
  <c r="V852" i="1"/>
  <c r="T852" i="1"/>
  <c r="V851" i="1"/>
  <c r="T851" i="1"/>
  <c r="V850" i="1"/>
  <c r="T850" i="1"/>
  <c r="AB850" i="1" s="1"/>
  <c r="V849" i="1"/>
  <c r="T849" i="1"/>
  <c r="V848" i="1"/>
  <c r="T848" i="1"/>
  <c r="V847" i="1"/>
  <c r="T847" i="1"/>
  <c r="V846" i="1"/>
  <c r="T846" i="1"/>
  <c r="V845" i="1"/>
  <c r="V844" i="1"/>
  <c r="T844" i="1"/>
  <c r="V843" i="1"/>
  <c r="T843" i="1"/>
  <c r="V841" i="1"/>
  <c r="T841" i="1"/>
  <c r="AB841" i="1" s="1"/>
  <c r="V840" i="1"/>
  <c r="T840" i="1"/>
  <c r="AB840" i="1" s="1"/>
  <c r="V839" i="1"/>
  <c r="T838" i="1"/>
  <c r="AB838" i="1"/>
  <c r="V837" i="1"/>
  <c r="T837" i="1"/>
  <c r="V836" i="1"/>
  <c r="T836" i="1"/>
  <c r="V834" i="1"/>
  <c r="V833" i="1"/>
  <c r="T833" i="1"/>
  <c r="V832" i="1"/>
  <c r="T831" i="1"/>
  <c r="V830" i="1"/>
  <c r="T830" i="1"/>
  <c r="V829" i="1"/>
  <c r="T829" i="1"/>
  <c r="AB829" i="1" s="1"/>
  <c r="V828" i="1"/>
  <c r="V827" i="1"/>
  <c r="T827" i="1"/>
  <c r="V826" i="1"/>
  <c r="T826" i="1"/>
  <c r="AB826" i="1" s="1"/>
  <c r="V825" i="1"/>
  <c r="T824" i="1"/>
  <c r="AB824" i="1" s="1"/>
  <c r="T823" i="1"/>
  <c r="AB823" i="1" s="1"/>
  <c r="AB819" i="1"/>
  <c r="T819" i="1"/>
  <c r="T811" i="1"/>
  <c r="AB811" i="1" s="1"/>
  <c r="T807" i="1"/>
  <c r="T803" i="1"/>
  <c r="AB799" i="1"/>
  <c r="T799" i="1"/>
  <c r="T795" i="1"/>
  <c r="AB795" i="1" s="1"/>
  <c r="T791" i="1"/>
  <c r="AF783" i="1"/>
  <c r="AG783" i="1"/>
  <c r="AH783" i="1" s="1"/>
  <c r="AF771" i="1"/>
  <c r="AG767" i="1"/>
  <c r="AH767" i="1"/>
  <c r="AF751" i="1"/>
  <c r="AG751" i="1"/>
  <c r="AH751" i="1" s="1"/>
  <c r="AG743" i="1"/>
  <c r="AH743" i="1" s="1"/>
  <c r="AF738" i="1"/>
  <c r="AF651" i="1"/>
  <c r="AC983" i="1"/>
  <c r="AD983" i="1" s="1"/>
  <c r="AC982" i="1"/>
  <c r="AD982" i="1" s="1"/>
  <c r="AC981" i="1"/>
  <c r="AD981" i="1" s="1"/>
  <c r="AC965" i="1"/>
  <c r="AD965" i="1"/>
  <c r="AC964" i="1"/>
  <c r="AD964" i="1" s="1"/>
  <c r="T810" i="1"/>
  <c r="T806" i="1"/>
  <c r="AB806" i="1"/>
  <c r="T802" i="1"/>
  <c r="AF778" i="1"/>
  <c r="V958" i="1"/>
  <c r="T958" i="1"/>
  <c r="AB958" i="1"/>
  <c r="V957" i="1"/>
  <c r="T957" i="1"/>
  <c r="AB957" i="1" s="1"/>
  <c r="V955" i="1"/>
  <c r="T955" i="1"/>
  <c r="V954" i="1"/>
  <c r="T954" i="1"/>
  <c r="V953" i="1"/>
  <c r="T953" i="1"/>
  <c r="V952" i="1"/>
  <c r="T952" i="1"/>
  <c r="AB952" i="1"/>
  <c r="V951" i="1"/>
  <c r="V950" i="1"/>
  <c r="T950" i="1"/>
  <c r="V948" i="1"/>
  <c r="T948" i="1"/>
  <c r="AB948" i="1"/>
  <c r="V946" i="1"/>
  <c r="T946" i="1"/>
  <c r="AB946" i="1"/>
  <c r="V945" i="1"/>
  <c r="T945" i="1"/>
  <c r="V939" i="1"/>
  <c r="T939" i="1"/>
  <c r="AB939" i="1"/>
  <c r="V935" i="1"/>
  <c r="V934" i="1"/>
  <c r="T934" i="1"/>
  <c r="AB934" i="1"/>
  <c r="V926" i="1"/>
  <c r="T926" i="1"/>
  <c r="V924" i="1"/>
  <c r="T924" i="1"/>
  <c r="V921" i="1"/>
  <c r="T921" i="1"/>
  <c r="V920" i="1"/>
  <c r="T920" i="1"/>
  <c r="V919" i="1"/>
  <c r="T919" i="1"/>
  <c r="V918" i="1"/>
  <c r="T918" i="1"/>
  <c r="AB918" i="1" s="1"/>
  <c r="V917" i="1"/>
  <c r="T917" i="1"/>
  <c r="AB917" i="1"/>
  <c r="V916" i="1"/>
  <c r="T916" i="1"/>
  <c r="V914" i="1"/>
  <c r="T914" i="1"/>
  <c r="V913" i="1"/>
  <c r="T913" i="1"/>
  <c r="V910" i="1"/>
  <c r="T910" i="1"/>
  <c r="V907" i="1"/>
  <c r="T907" i="1"/>
  <c r="V906" i="1"/>
  <c r="T906" i="1"/>
  <c r="V902" i="1"/>
  <c r="T902" i="1"/>
  <c r="AB902" i="1"/>
  <c r="V899" i="1"/>
  <c r="V895" i="1"/>
  <c r="T895" i="1"/>
  <c r="AB895" i="1"/>
  <c r="V893" i="1"/>
  <c r="T893" i="1"/>
  <c r="V892" i="1"/>
  <c r="V891" i="1"/>
  <c r="T891" i="1"/>
  <c r="V889" i="1"/>
  <c r="T889" i="1"/>
  <c r="AB889" i="1"/>
  <c r="V888" i="1"/>
  <c r="T888" i="1"/>
  <c r="AB888" i="1"/>
  <c r="V887" i="1"/>
  <c r="T887" i="1"/>
  <c r="V885" i="1"/>
  <c r="T885" i="1"/>
  <c r="AB885" i="1"/>
  <c r="V880" i="1"/>
  <c r="T880" i="1"/>
  <c r="AB993" i="1"/>
  <c r="AB988" i="1"/>
  <c r="AB983" i="1"/>
  <c r="AB981" i="1"/>
  <c r="AB975" i="1"/>
  <c r="AB974" i="1"/>
  <c r="AB972" i="1"/>
  <c r="AB967" i="1"/>
  <c r="AB965" i="1"/>
  <c r="AB964" i="1"/>
  <c r="AB963" i="1"/>
  <c r="AB962" i="1"/>
  <c r="AB937" i="1"/>
  <c r="AB929" i="1"/>
  <c r="AB907" i="1"/>
  <c r="AB901" i="1"/>
  <c r="AB882" i="1"/>
  <c r="AB876" i="1"/>
  <c r="AB875" i="1"/>
  <c r="AB872" i="1"/>
  <c r="AB871" i="1"/>
  <c r="AB869" i="1"/>
  <c r="AB861" i="1"/>
  <c r="AB857" i="1"/>
  <c r="AB852" i="1"/>
  <c r="AB849" i="1"/>
  <c r="AB848" i="1"/>
  <c r="AB844" i="1"/>
  <c r="AB839" i="1"/>
  <c r="AB837" i="1"/>
  <c r="AB836" i="1"/>
  <c r="AB833" i="1"/>
  <c r="AB832" i="1"/>
  <c r="AB831" i="1"/>
  <c r="AB828" i="1"/>
  <c r="AB825" i="1"/>
  <c r="T820" i="1"/>
  <c r="AB820" i="1" s="1"/>
  <c r="T816" i="1"/>
  <c r="T812" i="1"/>
  <c r="AB812" i="1" s="1"/>
  <c r="AB808" i="1"/>
  <c r="T808" i="1"/>
  <c r="AB804" i="1"/>
  <c r="T804" i="1"/>
  <c r="AB800" i="1"/>
  <c r="T800" i="1"/>
  <c r="T796" i="1"/>
  <c r="AB792" i="1"/>
  <c r="AB788" i="1"/>
  <c r="T788" i="1"/>
  <c r="AF784" i="1"/>
  <c r="AG784" i="1" s="1"/>
  <c r="AH784" i="1" s="1"/>
  <c r="AF776" i="1"/>
  <c r="AF768" i="1"/>
  <c r="AF760" i="1"/>
  <c r="AF748" i="1"/>
  <c r="AF737" i="1"/>
  <c r="AF729" i="1"/>
  <c r="AC728" i="1"/>
  <c r="AD728" i="1" s="1"/>
  <c r="U728" i="1"/>
  <c r="AC720" i="1"/>
  <c r="AD720" i="1"/>
  <c r="AD712" i="1"/>
  <c r="U712" i="1"/>
  <c r="AC704" i="1"/>
  <c r="AD704" i="1"/>
  <c r="AF704" i="1" s="1"/>
  <c r="U704" i="1"/>
  <c r="AC696" i="1"/>
  <c r="AD696" i="1" s="1"/>
  <c r="U696" i="1"/>
  <c r="AC688" i="1"/>
  <c r="AD688" i="1"/>
  <c r="U688" i="1"/>
  <c r="AC680" i="1"/>
  <c r="AD680" i="1"/>
  <c r="U680" i="1"/>
  <c r="AD672" i="1"/>
  <c r="U672" i="1"/>
  <c r="AC588" i="1"/>
  <c r="AD588" i="1" s="1"/>
  <c r="T585" i="1"/>
  <c r="AB585" i="1"/>
  <c r="AC990" i="1"/>
  <c r="AD990" i="1"/>
  <c r="T790" i="1"/>
  <c r="AF754" i="1"/>
  <c r="AG754" i="1" s="1"/>
  <c r="AH754" i="1" s="1"/>
  <c r="AF750" i="1"/>
  <c r="AG739" i="1"/>
  <c r="AH739" i="1" s="1"/>
  <c r="V960" i="1"/>
  <c r="T960" i="1"/>
  <c r="V959" i="1"/>
  <c r="T959" i="1"/>
  <c r="V949" i="1"/>
  <c r="T949" i="1"/>
  <c r="V947" i="1"/>
  <c r="T947" i="1"/>
  <c r="V944" i="1"/>
  <c r="T944" i="1"/>
  <c r="AB944" i="1"/>
  <c r="V943" i="1"/>
  <c r="T943" i="1"/>
  <c r="V942" i="1"/>
  <c r="T942" i="1"/>
  <c r="AB942" i="1"/>
  <c r="V941" i="1"/>
  <c r="V940" i="1"/>
  <c r="T940" i="1"/>
  <c r="AB940" i="1"/>
  <c r="V938" i="1"/>
  <c r="V937" i="1"/>
  <c r="V936" i="1"/>
  <c r="T936" i="1"/>
  <c r="AB936" i="1"/>
  <c r="V933" i="1"/>
  <c r="T933" i="1"/>
  <c r="AB933" i="1" s="1"/>
  <c r="T932" i="1"/>
  <c r="AB932" i="1"/>
  <c r="V931" i="1"/>
  <c r="T931" i="1"/>
  <c r="V930" i="1"/>
  <c r="T930" i="1"/>
  <c r="V929" i="1"/>
  <c r="V928" i="1"/>
  <c r="V927" i="1"/>
  <c r="T927" i="1"/>
  <c r="V925" i="1"/>
  <c r="T925" i="1"/>
  <c r="V922" i="1"/>
  <c r="T922" i="1"/>
  <c r="V915" i="1"/>
  <c r="T915" i="1"/>
  <c r="V912" i="1"/>
  <c r="T912" i="1"/>
  <c r="V911" i="1"/>
  <c r="T911" i="1"/>
  <c r="V909" i="1"/>
  <c r="T909" i="1"/>
  <c r="V908" i="1"/>
  <c r="T908" i="1"/>
  <c r="AB908" i="1" s="1"/>
  <c r="T903" i="1"/>
  <c r="T900" i="1"/>
  <c r="V897" i="1"/>
  <c r="T897" i="1"/>
  <c r="V886" i="1"/>
  <c r="T886" i="1"/>
  <c r="V884" i="1"/>
  <c r="T884" i="1"/>
  <c r="AB994" i="1"/>
  <c r="AB990" i="1"/>
  <c r="T821" i="1"/>
  <c r="T817" i="1"/>
  <c r="T813" i="1"/>
  <c r="AB813" i="1" s="1"/>
  <c r="T809" i="1"/>
  <c r="AC809" i="1" s="1"/>
  <c r="AD809" i="1" s="1"/>
  <c r="T805" i="1"/>
  <c r="AB805" i="1" s="1"/>
  <c r="T801" i="1"/>
  <c r="T797" i="1"/>
  <c r="AB797" i="1"/>
  <c r="T793" i="1"/>
  <c r="T789" i="1"/>
  <c r="AB789" i="1" s="1"/>
  <c r="AF785" i="1"/>
  <c r="AF777" i="1"/>
  <c r="AG777" i="1" s="1"/>
  <c r="AH777" i="1" s="1"/>
  <c r="AF769" i="1"/>
  <c r="AF765" i="1"/>
  <c r="AG765" i="1" s="1"/>
  <c r="AH765" i="1" s="1"/>
  <c r="AF761" i="1"/>
  <c r="AG761" i="1"/>
  <c r="AH761" i="1" s="1"/>
  <c r="AF757" i="1"/>
  <c r="AG757" i="1" s="1"/>
  <c r="AF753" i="1"/>
  <c r="AF749" i="1"/>
  <c r="AF745" i="1"/>
  <c r="AG745" i="1" s="1"/>
  <c r="AH745" i="1" s="1"/>
  <c r="AF741" i="1"/>
  <c r="AG741" i="1" s="1"/>
  <c r="AH741" i="1" s="1"/>
  <c r="AF732" i="1"/>
  <c r="AG732" i="1" s="1"/>
  <c r="AH732" i="1" s="1"/>
  <c r="AB728" i="1"/>
  <c r="AC727" i="1"/>
  <c r="AD727" i="1" s="1"/>
  <c r="U727" i="1"/>
  <c r="AB724" i="1"/>
  <c r="AC723" i="1"/>
  <c r="AD723" i="1" s="1"/>
  <c r="U723" i="1"/>
  <c r="AB720" i="1"/>
  <c r="AC719" i="1"/>
  <c r="AD719" i="1"/>
  <c r="U719" i="1"/>
  <c r="AB712" i="1"/>
  <c r="AC711" i="1"/>
  <c r="AD711" i="1"/>
  <c r="U711" i="1"/>
  <c r="AB708" i="1"/>
  <c r="AB704" i="1"/>
  <c r="AC703" i="1"/>
  <c r="AD703" i="1"/>
  <c r="U703" i="1"/>
  <c r="AC699" i="1"/>
  <c r="AD699" i="1" s="1"/>
  <c r="U699" i="1"/>
  <c r="AB696" i="1"/>
  <c r="AC695" i="1"/>
  <c r="AD695" i="1" s="1"/>
  <c r="AF695" i="1" s="1"/>
  <c r="U695" i="1"/>
  <c r="AB692" i="1"/>
  <c r="AC691" i="1"/>
  <c r="AD691" i="1" s="1"/>
  <c r="U691" i="1"/>
  <c r="AB688" i="1"/>
  <c r="AC687" i="1"/>
  <c r="AD687" i="1"/>
  <c r="AF687" i="1" s="1"/>
  <c r="U687" i="1"/>
  <c r="AB684" i="1"/>
  <c r="AC683" i="1"/>
  <c r="AD683" i="1" s="1"/>
  <c r="U683" i="1"/>
  <c r="AB680" i="1"/>
  <c r="AC679" i="1"/>
  <c r="AD679" i="1"/>
  <c r="U679" i="1"/>
  <c r="AB676" i="1"/>
  <c r="AC675" i="1"/>
  <c r="AD675" i="1" s="1"/>
  <c r="U675" i="1"/>
  <c r="AB672" i="1"/>
  <c r="AC671" i="1"/>
  <c r="AD671" i="1" s="1"/>
  <c r="U671" i="1"/>
  <c r="AB668" i="1"/>
  <c r="AC667" i="1"/>
  <c r="AD667" i="1" s="1"/>
  <c r="U667" i="1"/>
  <c r="U661" i="1"/>
  <c r="AG661" i="1" s="1"/>
  <c r="AH661" i="1" s="1"/>
  <c r="AC661" i="1"/>
  <c r="AD661" i="1"/>
  <c r="AC653" i="1"/>
  <c r="AD653" i="1"/>
  <c r="AC645" i="1"/>
  <c r="AD645" i="1"/>
  <c r="U637" i="1"/>
  <c r="AC637" i="1"/>
  <c r="AD637" i="1" s="1"/>
  <c r="U629" i="1"/>
  <c r="AC629" i="1"/>
  <c r="AD629" i="1" s="1"/>
  <c r="U621" i="1"/>
  <c r="AC621" i="1"/>
  <c r="AD621" i="1"/>
  <c r="U613" i="1"/>
  <c r="AC613" i="1"/>
  <c r="AD613" i="1" s="1"/>
  <c r="U605" i="1"/>
  <c r="AC605" i="1"/>
  <c r="AD605" i="1"/>
  <c r="T581" i="1"/>
  <c r="AB581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AB780" i="1"/>
  <c r="V779" i="1"/>
  <c r="AB779" i="1"/>
  <c r="V778" i="1"/>
  <c r="AB778" i="1"/>
  <c r="V777" i="1"/>
  <c r="AB777" i="1"/>
  <c r="AB776" i="1"/>
  <c r="V775" i="1"/>
  <c r="V774" i="1"/>
  <c r="V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40" i="1"/>
  <c r="AB739" i="1"/>
  <c r="AB738" i="1"/>
  <c r="AB737" i="1"/>
  <c r="AB735" i="1"/>
  <c r="AB734" i="1"/>
  <c r="AB733" i="1"/>
  <c r="AB732" i="1"/>
  <c r="AB731" i="1"/>
  <c r="AB730" i="1"/>
  <c r="AB729" i="1"/>
  <c r="AC722" i="1"/>
  <c r="AD722" i="1"/>
  <c r="U722" i="1"/>
  <c r="AC718" i="1"/>
  <c r="AD718" i="1"/>
  <c r="U718" i="1"/>
  <c r="AC714" i="1"/>
  <c r="AD714" i="1" s="1"/>
  <c r="AC710" i="1"/>
  <c r="AD710" i="1" s="1"/>
  <c r="U710" i="1"/>
  <c r="AC706" i="1"/>
  <c r="AD706" i="1"/>
  <c r="U706" i="1"/>
  <c r="AC702" i="1"/>
  <c r="AD702" i="1" s="1"/>
  <c r="U702" i="1"/>
  <c r="AC698" i="1"/>
  <c r="AD698" i="1" s="1"/>
  <c r="AF698" i="1" s="1"/>
  <c r="U698" i="1"/>
  <c r="AG698" i="1" s="1"/>
  <c r="AH698" i="1" s="1"/>
  <c r="AC694" i="1"/>
  <c r="AD694" i="1"/>
  <c r="U694" i="1"/>
  <c r="AC686" i="1"/>
  <c r="AD686" i="1"/>
  <c r="U686" i="1"/>
  <c r="AC682" i="1"/>
  <c r="AD682" i="1"/>
  <c r="AC678" i="1"/>
  <c r="AD678" i="1"/>
  <c r="U678" i="1"/>
  <c r="AC670" i="1"/>
  <c r="AD670" i="1" s="1"/>
  <c r="U670" i="1"/>
  <c r="AC666" i="1"/>
  <c r="AD666" i="1"/>
  <c r="U666" i="1"/>
  <c r="AF599" i="1"/>
  <c r="T593" i="1"/>
  <c r="AC584" i="1"/>
  <c r="AD584" i="1"/>
  <c r="T577" i="1"/>
  <c r="AB577" i="1"/>
  <c r="T573" i="1"/>
  <c r="AC787" i="1"/>
  <c r="AD787" i="1"/>
  <c r="U786" i="1"/>
  <c r="U784" i="1"/>
  <c r="U783" i="1"/>
  <c r="U782" i="1"/>
  <c r="U781" i="1"/>
  <c r="U780" i="1"/>
  <c r="U778" i="1"/>
  <c r="U777" i="1"/>
  <c r="U776" i="1"/>
  <c r="U774" i="1"/>
  <c r="U772" i="1"/>
  <c r="U771" i="1"/>
  <c r="U769" i="1"/>
  <c r="U768" i="1"/>
  <c r="U767" i="1"/>
  <c r="U766" i="1"/>
  <c r="U765" i="1"/>
  <c r="U764" i="1"/>
  <c r="U763" i="1"/>
  <c r="AG763" i="1" s="1"/>
  <c r="AH763" i="1" s="1"/>
  <c r="U761" i="1"/>
  <c r="U760" i="1"/>
  <c r="U759" i="1"/>
  <c r="AG759" i="1" s="1"/>
  <c r="AH759" i="1" s="1"/>
  <c r="U758" i="1"/>
  <c r="U757" i="1"/>
  <c r="U756" i="1"/>
  <c r="AG756" i="1" s="1"/>
  <c r="AH756" i="1" s="1"/>
  <c r="U754" i="1"/>
  <c r="U753" i="1"/>
  <c r="U752" i="1"/>
  <c r="U751" i="1"/>
  <c r="U750" i="1"/>
  <c r="U749" i="1"/>
  <c r="AG749" i="1"/>
  <c r="AH749" i="1"/>
  <c r="U748" i="1"/>
  <c r="U747" i="1"/>
  <c r="U746" i="1"/>
  <c r="U745" i="1"/>
  <c r="U744" i="1"/>
  <c r="U743" i="1"/>
  <c r="U742" i="1"/>
  <c r="U741" i="1"/>
  <c r="U740" i="1"/>
  <c r="U738" i="1"/>
  <c r="U737" i="1"/>
  <c r="U735" i="1"/>
  <c r="AG735" i="1" s="1"/>
  <c r="AH735" i="1" s="1"/>
  <c r="U734" i="1"/>
  <c r="U733" i="1"/>
  <c r="U732" i="1"/>
  <c r="U731" i="1"/>
  <c r="U730" i="1"/>
  <c r="U729" i="1"/>
  <c r="AB722" i="1"/>
  <c r="AB718" i="1"/>
  <c r="AB714" i="1"/>
  <c r="AC713" i="1"/>
  <c r="AD713" i="1" s="1"/>
  <c r="U713" i="1"/>
  <c r="AG713" i="1" s="1"/>
  <c r="AH713" i="1" s="1"/>
  <c r="AB710" i="1"/>
  <c r="AC709" i="1"/>
  <c r="AD709" i="1"/>
  <c r="U709" i="1"/>
  <c r="AB706" i="1"/>
  <c r="AC705" i="1"/>
  <c r="AD705" i="1" s="1"/>
  <c r="U705" i="1"/>
  <c r="AB702" i="1"/>
  <c r="AC701" i="1"/>
  <c r="AD701" i="1" s="1"/>
  <c r="AF701" i="1" s="1"/>
  <c r="U701" i="1"/>
  <c r="AB698" i="1"/>
  <c r="AC697" i="1"/>
  <c r="AD697" i="1" s="1"/>
  <c r="U697" i="1"/>
  <c r="AB694" i="1"/>
  <c r="AC693" i="1"/>
  <c r="AD693" i="1" s="1"/>
  <c r="U693" i="1"/>
  <c r="AB690" i="1"/>
  <c r="AC689" i="1"/>
  <c r="AD689" i="1" s="1"/>
  <c r="AF689" i="1" s="1"/>
  <c r="U689" i="1"/>
  <c r="AB686" i="1"/>
  <c r="AB682" i="1"/>
  <c r="AC681" i="1"/>
  <c r="AD681" i="1" s="1"/>
  <c r="AF681" i="1" s="1"/>
  <c r="U681" i="1"/>
  <c r="AB678" i="1"/>
  <c r="AC677" i="1"/>
  <c r="AD677" i="1" s="1"/>
  <c r="U677" i="1"/>
  <c r="AC673" i="1"/>
  <c r="AD673" i="1" s="1"/>
  <c r="U673" i="1"/>
  <c r="AB670" i="1"/>
  <c r="AC669" i="1"/>
  <c r="AD669" i="1" s="1"/>
  <c r="U669" i="1"/>
  <c r="AB666" i="1"/>
  <c r="T665" i="1"/>
  <c r="AB665" i="1" s="1"/>
  <c r="AB661" i="1"/>
  <c r="T657" i="1"/>
  <c r="AB653" i="1"/>
  <c r="T649" i="1"/>
  <c r="U649" i="1" s="1"/>
  <c r="AB645" i="1"/>
  <c r="T641" i="1"/>
  <c r="AB637" i="1"/>
  <c r="T633" i="1"/>
  <c r="AB629" i="1"/>
  <c r="T625" i="1"/>
  <c r="AB621" i="1"/>
  <c r="T617" i="1"/>
  <c r="AB617" i="1"/>
  <c r="AB613" i="1"/>
  <c r="T609" i="1"/>
  <c r="AC609" i="1" s="1"/>
  <c r="AD609" i="1" s="1"/>
  <c r="AF609" i="1" s="1"/>
  <c r="AB605" i="1"/>
  <c r="T601" i="1"/>
  <c r="AC601" i="1" s="1"/>
  <c r="AB601" i="1"/>
  <c r="T589" i="1"/>
  <c r="AB589" i="1"/>
  <c r="T569" i="1"/>
  <c r="AF539" i="1"/>
  <c r="AG539" i="1" s="1"/>
  <c r="AH539" i="1"/>
  <c r="U525" i="1"/>
  <c r="U521" i="1"/>
  <c r="U515" i="1"/>
  <c r="AB515" i="1"/>
  <c r="AC515" i="1"/>
  <c r="AD515" i="1"/>
  <c r="AG652" i="1"/>
  <c r="AH652" i="1" s="1"/>
  <c r="AH596" i="1"/>
  <c r="T590" i="1"/>
  <c r="AB590" i="1" s="1"/>
  <c r="T586" i="1"/>
  <c r="T582" i="1"/>
  <c r="AB582" i="1"/>
  <c r="T578" i="1"/>
  <c r="T574" i="1"/>
  <c r="AB574" i="1" s="1"/>
  <c r="T570" i="1"/>
  <c r="AF546" i="1"/>
  <c r="AG546" i="1"/>
  <c r="AH546" i="1" s="1"/>
  <c r="AB513" i="1"/>
  <c r="AC658" i="1"/>
  <c r="AD658" i="1" s="1"/>
  <c r="AC654" i="1"/>
  <c r="AD654" i="1" s="1"/>
  <c r="AC650" i="1"/>
  <c r="AD650" i="1" s="1"/>
  <c r="AC634" i="1"/>
  <c r="AD634" i="1"/>
  <c r="AC622" i="1"/>
  <c r="AD622" i="1" s="1"/>
  <c r="AF622" i="1" s="1"/>
  <c r="AC618" i="1"/>
  <c r="AD618" i="1" s="1"/>
  <c r="AC610" i="1"/>
  <c r="AD610" i="1"/>
  <c r="AC606" i="1"/>
  <c r="AD606" i="1"/>
  <c r="AC602" i="1"/>
  <c r="AD602" i="1" s="1"/>
  <c r="AC598" i="1"/>
  <c r="AD598" i="1" s="1"/>
  <c r="AB592" i="1"/>
  <c r="T591" i="1"/>
  <c r="T587" i="1"/>
  <c r="AB584" i="1"/>
  <c r="T583" i="1"/>
  <c r="AB583" i="1"/>
  <c r="T579" i="1"/>
  <c r="AB579" i="1"/>
  <c r="AB576" i="1"/>
  <c r="AF548" i="1"/>
  <c r="AG548" i="1"/>
  <c r="AH548" i="1" s="1"/>
  <c r="AA547" i="1"/>
  <c r="AB547" i="1" s="1"/>
  <c r="AC547" i="1"/>
  <c r="AD547" i="1" s="1"/>
  <c r="AA542" i="1"/>
  <c r="AA538" i="1"/>
  <c r="AB538" i="1" s="1"/>
  <c r="AC538" i="1"/>
  <c r="AD538" i="1" s="1"/>
  <c r="AA536" i="1"/>
  <c r="AB536" i="1" s="1"/>
  <c r="AC536" i="1"/>
  <c r="AD536" i="1"/>
  <c r="U534" i="1"/>
  <c r="AA532" i="1"/>
  <c r="AB532" i="1"/>
  <c r="AC532" i="1"/>
  <c r="AD532" i="1"/>
  <c r="AF532" i="1" s="1"/>
  <c r="U530" i="1"/>
  <c r="AA528" i="1"/>
  <c r="AB528" i="1"/>
  <c r="U526" i="1"/>
  <c r="AG526" i="1" s="1"/>
  <c r="AH526" i="1" s="1"/>
  <c r="AA524" i="1"/>
  <c r="AB524" i="1"/>
  <c r="U522" i="1"/>
  <c r="AA520" i="1"/>
  <c r="AA516" i="1"/>
  <c r="AC516" i="1"/>
  <c r="AD516" i="1"/>
  <c r="U514" i="1"/>
  <c r="U536" i="1"/>
  <c r="AA534" i="1"/>
  <c r="AB534" i="1" s="1"/>
  <c r="AC534" i="1"/>
  <c r="AD534" i="1"/>
  <c r="AF534" i="1" s="1"/>
  <c r="U532" i="1"/>
  <c r="AA530" i="1"/>
  <c r="AB530" i="1" s="1"/>
  <c r="AC530" i="1"/>
  <c r="AD530" i="1" s="1"/>
  <c r="AC528" i="1"/>
  <c r="AD528" i="1" s="1"/>
  <c r="AA526" i="1"/>
  <c r="AB526" i="1" s="1"/>
  <c r="AC524" i="1"/>
  <c r="AD524" i="1"/>
  <c r="AA522" i="1"/>
  <c r="AB522" i="1"/>
  <c r="AC522" i="1"/>
  <c r="AD522" i="1"/>
  <c r="AF522" i="1" s="1"/>
  <c r="AA518" i="1"/>
  <c r="U516" i="1"/>
  <c r="AA514" i="1"/>
  <c r="AB514" i="1"/>
  <c r="AC514" i="1"/>
  <c r="AD514" i="1"/>
  <c r="AA545" i="1"/>
  <c r="AB545" i="1"/>
  <c r="AC545" i="1"/>
  <c r="AD545" i="1"/>
  <c r="AF545" i="1" s="1"/>
  <c r="AA541" i="1"/>
  <c r="AB541" i="1"/>
  <c r="AC541" i="1"/>
  <c r="AD541" i="1"/>
  <c r="AA537" i="1"/>
  <c r="U535" i="1"/>
  <c r="AC535" i="1"/>
  <c r="AD535" i="1"/>
  <c r="AA533" i="1"/>
  <c r="AB533" i="1" s="1"/>
  <c r="U531" i="1"/>
  <c r="AC531" i="1"/>
  <c r="AD531" i="1"/>
  <c r="AA529" i="1"/>
  <c r="AB529" i="1"/>
  <c r="AC529" i="1"/>
  <c r="AD529" i="1"/>
  <c r="U527" i="1"/>
  <c r="AC527" i="1"/>
  <c r="AD527" i="1" s="1"/>
  <c r="AF527" i="1" s="1"/>
  <c r="AA525" i="1"/>
  <c r="AB525" i="1" s="1"/>
  <c r="AC525" i="1"/>
  <c r="AD525" i="1"/>
  <c r="U523" i="1"/>
  <c r="AA521" i="1"/>
  <c r="AB521" i="1" s="1"/>
  <c r="U519" i="1"/>
  <c r="AC519" i="1"/>
  <c r="AD519" i="1" s="1"/>
  <c r="AA517" i="1"/>
  <c r="U513" i="1"/>
  <c r="AC513" i="1"/>
  <c r="AD513" i="1" s="1"/>
  <c r="V228" i="1"/>
  <c r="V72" i="1"/>
  <c r="V40" i="1"/>
  <c r="AF612" i="1"/>
  <c r="AG612" i="1"/>
  <c r="AH612" i="1" s="1"/>
  <c r="AC611" i="1"/>
  <c r="AD611" i="1" s="1"/>
  <c r="AC640" i="1"/>
  <c r="AD640" i="1" s="1"/>
  <c r="AF640" i="1" s="1"/>
  <c r="AC521" i="1"/>
  <c r="AD521" i="1" s="1"/>
  <c r="AB537" i="1"/>
  <c r="AC537" i="1"/>
  <c r="AD537" i="1"/>
  <c r="AC594" i="1"/>
  <c r="AD594" i="1" s="1"/>
  <c r="AF594" i="1" s="1"/>
  <c r="AC626" i="1"/>
  <c r="AD626" i="1" s="1"/>
  <c r="AF626" i="1" s="1"/>
  <c r="AC642" i="1"/>
  <c r="AD642" i="1" s="1"/>
  <c r="AF642" i="1"/>
  <c r="AB571" i="1"/>
  <c r="AB564" i="1"/>
  <c r="AC568" i="1"/>
  <c r="AD568" i="1"/>
  <c r="AF568" i="1" s="1"/>
  <c r="AG568" i="1"/>
  <c r="AH568" i="1" s="1"/>
  <c r="U552" i="1"/>
  <c r="AC571" i="1"/>
  <c r="AD571" i="1"/>
  <c r="AB619" i="1"/>
  <c r="U608" i="1"/>
  <c r="AG608" i="1" s="1"/>
  <c r="AH608" i="1"/>
  <c r="U640" i="1"/>
  <c r="AC604" i="1"/>
  <c r="AD604" i="1"/>
  <c r="AF604" i="1" s="1"/>
  <c r="AB631" i="1"/>
  <c r="AB646" i="1"/>
  <c r="AB517" i="1"/>
  <c r="AC517" i="1"/>
  <c r="AD517" i="1"/>
  <c r="AC523" i="1"/>
  <c r="AD523" i="1"/>
  <c r="AC533" i="1"/>
  <c r="AD533" i="1"/>
  <c r="AB542" i="1"/>
  <c r="AC542" i="1"/>
  <c r="AD542" i="1"/>
  <c r="AB572" i="1"/>
  <c r="AB580" i="1"/>
  <c r="AC614" i="1"/>
  <c r="AD614" i="1" s="1"/>
  <c r="AG614" i="1" s="1"/>
  <c r="AF614" i="1"/>
  <c r="AH614" i="1"/>
  <c r="AC630" i="1"/>
  <c r="AD630" i="1"/>
  <c r="AC646" i="1"/>
  <c r="AD646" i="1"/>
  <c r="AB568" i="1"/>
  <c r="AB544" i="1"/>
  <c r="AC544" i="1"/>
  <c r="AD544" i="1"/>
  <c r="AB554" i="1"/>
  <c r="AC564" i="1"/>
  <c r="AD564" i="1" s="1"/>
  <c r="AB612" i="1"/>
  <c r="AB642" i="1"/>
  <c r="AG752" i="1"/>
  <c r="AH752" i="1"/>
  <c r="AG768" i="1"/>
  <c r="AH768" i="1" s="1"/>
  <c r="AG774" i="1"/>
  <c r="AH774" i="1" s="1"/>
  <c r="AG758" i="1"/>
  <c r="AH758" i="1" s="1"/>
  <c r="AG760" i="1"/>
  <c r="AH760" i="1" s="1"/>
  <c r="AG776" i="1"/>
  <c r="AH776" i="1" s="1"/>
  <c r="AG734" i="1"/>
  <c r="AH734" i="1" s="1"/>
  <c r="AG742" i="1"/>
  <c r="AH742" i="1" s="1"/>
  <c r="AG782" i="1"/>
  <c r="AH782" i="1" s="1"/>
  <c r="AF628" i="1"/>
  <c r="AB628" i="1"/>
  <c r="AC627" i="1"/>
  <c r="AD627" i="1"/>
  <c r="AF627" i="1" s="1"/>
  <c r="U599" i="1"/>
  <c r="AG599" i="1" s="1"/>
  <c r="AH599" i="1"/>
  <c r="U620" i="1"/>
  <c r="AB610" i="1"/>
  <c r="AB606" i="1"/>
  <c r="AB658" i="1"/>
  <c r="AB654" i="1"/>
  <c r="U962" i="1"/>
  <c r="AC962" i="1"/>
  <c r="AD962" i="1" s="1"/>
  <c r="U655" i="1"/>
  <c r="AG655" i="1" s="1"/>
  <c r="AH655" i="1" s="1"/>
  <c r="AC655" i="1"/>
  <c r="AD655" i="1"/>
  <c r="AB655" i="1"/>
  <c r="AG737" i="1"/>
  <c r="AH737" i="1" s="1"/>
  <c r="AG772" i="1"/>
  <c r="AH772" i="1" s="1"/>
  <c r="AG738" i="1"/>
  <c r="AH738" i="1" s="1"/>
  <c r="AG771" i="1"/>
  <c r="AH771" i="1" s="1"/>
  <c r="AG746" i="1"/>
  <c r="AH746" i="1"/>
  <c r="AG786" i="1"/>
  <c r="AH786" i="1" s="1"/>
  <c r="AC552" i="1"/>
  <c r="AD552" i="1" s="1"/>
  <c r="AF552" i="1"/>
  <c r="U627" i="1"/>
  <c r="AB650" i="1"/>
  <c r="AB662" i="1"/>
  <c r="AG639" i="1"/>
  <c r="AH639" i="1" s="1"/>
  <c r="U559" i="1"/>
  <c r="AC559" i="1"/>
  <c r="AD559" i="1"/>
  <c r="U648" i="1"/>
  <c r="AC648" i="1"/>
  <c r="AD648" i="1" s="1"/>
  <c r="U656" i="1"/>
  <c r="AC656" i="1"/>
  <c r="AD656" i="1"/>
  <c r="U664" i="1"/>
  <c r="AC664" i="1"/>
  <c r="AD664" i="1"/>
  <c r="U985" i="1"/>
  <c r="AC985" i="1"/>
  <c r="AD985" i="1" s="1"/>
  <c r="AF985" i="1"/>
  <c r="AG985" i="1"/>
  <c r="AH985" i="1"/>
  <c r="U984" i="1"/>
  <c r="AC984" i="1"/>
  <c r="AD984" i="1" s="1"/>
  <c r="AF984" i="1"/>
  <c r="U663" i="1"/>
  <c r="AC663" i="1"/>
  <c r="AD663" i="1" s="1"/>
  <c r="AB663" i="1"/>
  <c r="AH757" i="1"/>
  <c r="AG748" i="1"/>
  <c r="AH748" i="1"/>
  <c r="AG780" i="1"/>
  <c r="AH780" i="1" s="1"/>
  <c r="AG779" i="1"/>
  <c r="AH779" i="1"/>
  <c r="AB559" i="1"/>
  <c r="AG567" i="1"/>
  <c r="AH567" i="1"/>
  <c r="U638" i="1"/>
  <c r="AB638" i="1"/>
  <c r="AB664" i="1"/>
  <c r="U998" i="1"/>
  <c r="AC998" i="1"/>
  <c r="AD998" i="1" s="1"/>
  <c r="AF998" i="1"/>
  <c r="U560" i="1"/>
  <c r="AG560" i="1" s="1"/>
  <c r="AH560" i="1" s="1"/>
  <c r="AC560" i="1"/>
  <c r="AD560" i="1"/>
  <c r="AB560" i="1"/>
  <c r="AB518" i="1"/>
  <c r="AC518" i="1"/>
  <c r="AD518" i="1"/>
  <c r="AF518" i="1" s="1"/>
  <c r="AG518" i="1" s="1"/>
  <c r="AH518" i="1" s="1"/>
  <c r="AG540" i="1"/>
  <c r="AH540" i="1" s="1"/>
  <c r="AG632" i="1"/>
  <c r="AH632" i="1" s="1"/>
  <c r="AG623" i="1"/>
  <c r="AH623" i="1" s="1"/>
  <c r="U550" i="1"/>
  <c r="AC550" i="1"/>
  <c r="AD550" i="1"/>
  <c r="U592" i="1"/>
  <c r="AC592" i="1"/>
  <c r="AD592" i="1"/>
  <c r="U607" i="1"/>
  <c r="AB607" i="1"/>
  <c r="AC607" i="1"/>
  <c r="AD607" i="1"/>
  <c r="AG555" i="1"/>
  <c r="AH555" i="1"/>
  <c r="AB520" i="1"/>
  <c r="AC520" i="1"/>
  <c r="AD520" i="1" s="1"/>
  <c r="AC580" i="1"/>
  <c r="AD580" i="1"/>
  <c r="AF580" i="1"/>
  <c r="AF529" i="1"/>
  <c r="AG529" i="1"/>
  <c r="AH529" i="1"/>
  <c r="AF517" i="1"/>
  <c r="AG517" i="1"/>
  <c r="AH517" i="1" s="1"/>
  <c r="AF514" i="1"/>
  <c r="AG522" i="1"/>
  <c r="AH522" i="1" s="1"/>
  <c r="AF519" i="1"/>
  <c r="AG519" i="1"/>
  <c r="AH519" i="1" s="1"/>
  <c r="AG545" i="1"/>
  <c r="AH545" i="1"/>
  <c r="AF598" i="1"/>
  <c r="AF630" i="1"/>
  <c r="AG630" i="1"/>
  <c r="AH630" i="1" s="1"/>
  <c r="AF646" i="1"/>
  <c r="AG646" i="1"/>
  <c r="AH646" i="1" s="1"/>
  <c r="U589" i="1"/>
  <c r="AC589" i="1"/>
  <c r="AD589" i="1"/>
  <c r="AF677" i="1"/>
  <c r="AG677" i="1"/>
  <c r="AH677" i="1" s="1"/>
  <c r="AF693" i="1"/>
  <c r="AG693" i="1" s="1"/>
  <c r="AH693" i="1" s="1"/>
  <c r="AF709" i="1"/>
  <c r="AG709" i="1"/>
  <c r="AH709" i="1"/>
  <c r="U577" i="1"/>
  <c r="AC577" i="1"/>
  <c r="AD577" i="1"/>
  <c r="AF577" i="1" s="1"/>
  <c r="AF666" i="1"/>
  <c r="AG666" i="1"/>
  <c r="AH666" i="1" s="1"/>
  <c r="AF682" i="1"/>
  <c r="AG682" i="1"/>
  <c r="AH682" i="1" s="1"/>
  <c r="AF706" i="1"/>
  <c r="AG706" i="1" s="1"/>
  <c r="AH706" i="1" s="1"/>
  <c r="AF714" i="1"/>
  <c r="AG714" i="1"/>
  <c r="AH714" i="1" s="1"/>
  <c r="AF645" i="1"/>
  <c r="AG645" i="1"/>
  <c r="AH645" i="1" s="1"/>
  <c r="AF691" i="1"/>
  <c r="AG691" i="1"/>
  <c r="AH691" i="1" s="1"/>
  <c r="AF723" i="1"/>
  <c r="AG723" i="1"/>
  <c r="AH723" i="1" s="1"/>
  <c r="AF588" i="1"/>
  <c r="AC792" i="1"/>
  <c r="AD792" i="1"/>
  <c r="AF792" i="1" s="1"/>
  <c r="U792" i="1"/>
  <c r="AC800" i="1"/>
  <c r="AD800" i="1" s="1"/>
  <c r="U800" i="1"/>
  <c r="AC808" i="1"/>
  <c r="AD808" i="1"/>
  <c r="U808" i="1"/>
  <c r="AC816" i="1"/>
  <c r="AD816" i="1" s="1"/>
  <c r="AF965" i="1"/>
  <c r="AF981" i="1"/>
  <c r="AG981" i="1"/>
  <c r="AH981" i="1" s="1"/>
  <c r="AC795" i="1"/>
  <c r="AD795" i="1" s="1"/>
  <c r="U795" i="1"/>
  <c r="AC803" i="1"/>
  <c r="AD803" i="1" s="1"/>
  <c r="AC811" i="1"/>
  <c r="AD811" i="1" s="1"/>
  <c r="U811" i="1"/>
  <c r="AC819" i="1"/>
  <c r="AD819" i="1"/>
  <c r="U819" i="1"/>
  <c r="AC824" i="1"/>
  <c r="AD824" i="1" s="1"/>
  <c r="U824" i="1"/>
  <c r="AC826" i="1"/>
  <c r="AD826" i="1"/>
  <c r="U826" i="1"/>
  <c r="AC828" i="1"/>
  <c r="AD828" i="1" s="1"/>
  <c r="U828" i="1"/>
  <c r="AC830" i="1"/>
  <c r="AD830" i="1"/>
  <c r="U830" i="1"/>
  <c r="AC832" i="1"/>
  <c r="AD832" i="1" s="1"/>
  <c r="U832" i="1"/>
  <c r="AC836" i="1"/>
  <c r="AD836" i="1" s="1"/>
  <c r="U836" i="1"/>
  <c r="AC838" i="1"/>
  <c r="AD838" i="1"/>
  <c r="U838" i="1"/>
  <c r="AC840" i="1"/>
  <c r="AD840" i="1" s="1"/>
  <c r="U840" i="1"/>
  <c r="AC844" i="1"/>
  <c r="AD844" i="1"/>
  <c r="U844" i="1"/>
  <c r="AC846" i="1"/>
  <c r="AD846" i="1"/>
  <c r="U846" i="1"/>
  <c r="AC848" i="1"/>
  <c r="AD848" i="1" s="1"/>
  <c r="AF848" i="1" s="1"/>
  <c r="U848" i="1"/>
  <c r="AC850" i="1"/>
  <c r="AD850" i="1"/>
  <c r="U850" i="1"/>
  <c r="AC852" i="1"/>
  <c r="AD852" i="1" s="1"/>
  <c r="U852" i="1"/>
  <c r="AC854" i="1"/>
  <c r="AD854" i="1"/>
  <c r="U854" i="1"/>
  <c r="AC856" i="1"/>
  <c r="AD856" i="1" s="1"/>
  <c r="U856" i="1"/>
  <c r="AC858" i="1"/>
  <c r="AD858" i="1"/>
  <c r="U858" i="1"/>
  <c r="AC862" i="1"/>
  <c r="AD862" i="1"/>
  <c r="U862" i="1"/>
  <c r="AC864" i="1"/>
  <c r="AD864" i="1" s="1"/>
  <c r="U864" i="1"/>
  <c r="AC866" i="1"/>
  <c r="AD866" i="1"/>
  <c r="U866" i="1"/>
  <c r="AC870" i="1"/>
  <c r="AD870" i="1"/>
  <c r="U870" i="1"/>
  <c r="AC872" i="1"/>
  <c r="AD872" i="1" s="1"/>
  <c r="U872" i="1"/>
  <c r="AC876" i="1"/>
  <c r="AD876" i="1"/>
  <c r="U876" i="1"/>
  <c r="AC878" i="1"/>
  <c r="AD878" i="1"/>
  <c r="U878" i="1"/>
  <c r="AC881" i="1"/>
  <c r="AD881" i="1" s="1"/>
  <c r="AF881" i="1" s="1"/>
  <c r="U881" i="1"/>
  <c r="AC883" i="1"/>
  <c r="AD883" i="1"/>
  <c r="U883" i="1"/>
  <c r="AC896" i="1"/>
  <c r="AD896" i="1" s="1"/>
  <c r="AF896" i="1" s="1"/>
  <c r="U896" i="1"/>
  <c r="AC901" i="1"/>
  <c r="AD901" i="1"/>
  <c r="U901" i="1"/>
  <c r="AC905" i="1"/>
  <c r="AD905" i="1" s="1"/>
  <c r="U905" i="1"/>
  <c r="AC794" i="1"/>
  <c r="AD794" i="1"/>
  <c r="U794" i="1"/>
  <c r="AC814" i="1"/>
  <c r="AD814" i="1"/>
  <c r="U814" i="1"/>
  <c r="AF996" i="1"/>
  <c r="AG996" i="1" s="1"/>
  <c r="AH996" i="1" s="1"/>
  <c r="AF634" i="1"/>
  <c r="AG634" i="1"/>
  <c r="AH634" i="1" s="1"/>
  <c r="AC570" i="1"/>
  <c r="AD570" i="1" s="1"/>
  <c r="AF570" i="1" s="1"/>
  <c r="U578" i="1"/>
  <c r="AC578" i="1"/>
  <c r="AD578" i="1" s="1"/>
  <c r="AB578" i="1"/>
  <c r="U569" i="1"/>
  <c r="AC569" i="1"/>
  <c r="AD569" i="1"/>
  <c r="U609" i="1"/>
  <c r="AC625" i="1"/>
  <c r="AD625" i="1" s="1"/>
  <c r="U641" i="1"/>
  <c r="AC641" i="1"/>
  <c r="AD641" i="1"/>
  <c r="U657" i="1"/>
  <c r="AC657" i="1"/>
  <c r="AD657" i="1" s="1"/>
  <c r="AF673" i="1"/>
  <c r="AF605" i="1"/>
  <c r="AG605" i="1" s="1"/>
  <c r="AH605" i="1" s="1"/>
  <c r="AF637" i="1"/>
  <c r="AB657" i="1"/>
  <c r="AF671" i="1"/>
  <c r="AG671" i="1" s="1"/>
  <c r="AH671" i="1" s="1"/>
  <c r="AG687" i="1"/>
  <c r="AH687" i="1" s="1"/>
  <c r="AF703" i="1"/>
  <c r="AG703" i="1"/>
  <c r="AH703" i="1" s="1"/>
  <c r="AF719" i="1"/>
  <c r="AG719" i="1"/>
  <c r="AH719" i="1" s="1"/>
  <c r="AC793" i="1"/>
  <c r="AD793" i="1" s="1"/>
  <c r="U793" i="1"/>
  <c r="AC801" i="1"/>
  <c r="AD801" i="1"/>
  <c r="U801" i="1"/>
  <c r="U809" i="1"/>
  <c r="AC817" i="1"/>
  <c r="AD817" i="1"/>
  <c r="U817" i="1"/>
  <c r="AC886" i="1"/>
  <c r="AD886" i="1" s="1"/>
  <c r="AF886" i="1" s="1"/>
  <c r="U886" i="1"/>
  <c r="AC897" i="1"/>
  <c r="AD897" i="1"/>
  <c r="U897" i="1"/>
  <c r="U903" i="1"/>
  <c r="AC909" i="1"/>
  <c r="AD909" i="1"/>
  <c r="U909" i="1"/>
  <c r="AC922" i="1"/>
  <c r="AD922" i="1"/>
  <c r="U922" i="1"/>
  <c r="AC925" i="1"/>
  <c r="AD925" i="1" s="1"/>
  <c r="U925" i="1"/>
  <c r="AC930" i="1"/>
  <c r="AD930" i="1" s="1"/>
  <c r="AF930" i="1" s="1"/>
  <c r="U930" i="1"/>
  <c r="AC932" i="1"/>
  <c r="AD932" i="1"/>
  <c r="U932" i="1"/>
  <c r="AC936" i="1"/>
  <c r="AD936" i="1"/>
  <c r="U936" i="1"/>
  <c r="AC941" i="1"/>
  <c r="AD941" i="1" s="1"/>
  <c r="U941" i="1"/>
  <c r="AC947" i="1"/>
  <c r="AD947" i="1" s="1"/>
  <c r="U947" i="1"/>
  <c r="AF696" i="1"/>
  <c r="AG696" i="1" s="1"/>
  <c r="AH696" i="1"/>
  <c r="AF712" i="1"/>
  <c r="AG712" i="1" s="1"/>
  <c r="AH712" i="1" s="1"/>
  <c r="AF728" i="1"/>
  <c r="AG728" i="1" s="1"/>
  <c r="AH728" i="1"/>
  <c r="AB897" i="1"/>
  <c r="AB909" i="1"/>
  <c r="AB925" i="1"/>
  <c r="AB941" i="1"/>
  <c r="AC885" i="1"/>
  <c r="AD885" i="1"/>
  <c r="U885" i="1"/>
  <c r="AC888" i="1"/>
  <c r="AD888" i="1" s="1"/>
  <c r="U888" i="1"/>
  <c r="AC891" i="1"/>
  <c r="AD891" i="1" s="1"/>
  <c r="U891" i="1"/>
  <c r="AC899" i="1"/>
  <c r="AD899" i="1"/>
  <c r="U899" i="1"/>
  <c r="AC906" i="1"/>
  <c r="AD906" i="1" s="1"/>
  <c r="U906" i="1"/>
  <c r="AC910" i="1"/>
  <c r="AD910" i="1"/>
  <c r="U910" i="1"/>
  <c r="AC914" i="1"/>
  <c r="AD914" i="1"/>
  <c r="AF914" i="1" s="1"/>
  <c r="U914" i="1"/>
  <c r="AG914" i="1" s="1"/>
  <c r="AH914" i="1" s="1"/>
  <c r="AC917" i="1"/>
  <c r="AD917" i="1"/>
  <c r="U917" i="1"/>
  <c r="AC919" i="1"/>
  <c r="AD919" i="1" s="1"/>
  <c r="U919" i="1"/>
  <c r="AC921" i="1"/>
  <c r="AD921" i="1"/>
  <c r="U921" i="1"/>
  <c r="AC926" i="1"/>
  <c r="AD926" i="1" s="1"/>
  <c r="U926" i="1"/>
  <c r="AC935" i="1"/>
  <c r="AD935" i="1"/>
  <c r="U935" i="1"/>
  <c r="AC945" i="1"/>
  <c r="AD945" i="1" s="1"/>
  <c r="AC948" i="1"/>
  <c r="AD948" i="1"/>
  <c r="U948" i="1"/>
  <c r="AC951" i="1"/>
  <c r="AD951" i="1" s="1"/>
  <c r="U951" i="1"/>
  <c r="AC957" i="1"/>
  <c r="AD957" i="1" s="1"/>
  <c r="U957" i="1"/>
  <c r="AC810" i="1"/>
  <c r="AD810" i="1"/>
  <c r="U810" i="1"/>
  <c r="AF982" i="1"/>
  <c r="AG982" i="1"/>
  <c r="AH982" i="1" s="1"/>
  <c r="AF676" i="1"/>
  <c r="AG676" i="1" s="1"/>
  <c r="AH676" i="1" s="1"/>
  <c r="AF692" i="1"/>
  <c r="AG692" i="1"/>
  <c r="AH692" i="1" s="1"/>
  <c r="AF708" i="1"/>
  <c r="AG708" i="1" s="1"/>
  <c r="AH708" i="1"/>
  <c r="AF724" i="1"/>
  <c r="AG724" i="1" s="1"/>
  <c r="AH724" i="1" s="1"/>
  <c r="AG527" i="1"/>
  <c r="AH527" i="1" s="1"/>
  <c r="AF537" i="1"/>
  <c r="AG537" i="1"/>
  <c r="AH537" i="1" s="1"/>
  <c r="AF538" i="1"/>
  <c r="AF547" i="1"/>
  <c r="AG547" i="1"/>
  <c r="AH547" i="1" s="1"/>
  <c r="AF606" i="1"/>
  <c r="AG606" i="1" s="1"/>
  <c r="AH606" i="1"/>
  <c r="AG622" i="1"/>
  <c r="AH622" i="1"/>
  <c r="AF638" i="1"/>
  <c r="AB569" i="1"/>
  <c r="AG701" i="1"/>
  <c r="AH701" i="1" s="1"/>
  <c r="U573" i="1"/>
  <c r="AC573" i="1"/>
  <c r="AD573" i="1" s="1"/>
  <c r="AF584" i="1"/>
  <c r="AG584" i="1" s="1"/>
  <c r="AH584" i="1"/>
  <c r="AF670" i="1"/>
  <c r="AG670" i="1"/>
  <c r="AH670" i="1" s="1"/>
  <c r="AF678" i="1"/>
  <c r="AG678" i="1" s="1"/>
  <c r="AH678" i="1" s="1"/>
  <c r="AF686" i="1"/>
  <c r="AG686" i="1"/>
  <c r="AH686" i="1" s="1"/>
  <c r="AF694" i="1"/>
  <c r="AG694" i="1" s="1"/>
  <c r="AH694" i="1"/>
  <c r="AF702" i="1"/>
  <c r="AG702" i="1"/>
  <c r="AH702" i="1"/>
  <c r="AF718" i="1"/>
  <c r="AG718" i="1"/>
  <c r="AH718" i="1" s="1"/>
  <c r="AF629" i="1"/>
  <c r="AG629" i="1" s="1"/>
  <c r="AH629" i="1"/>
  <c r="AF661" i="1"/>
  <c r="AF683" i="1"/>
  <c r="AG683" i="1"/>
  <c r="AH683" i="1" s="1"/>
  <c r="AF699" i="1"/>
  <c r="AG699" i="1" s="1"/>
  <c r="AH699" i="1" s="1"/>
  <c r="AB793" i="1"/>
  <c r="AB801" i="1"/>
  <c r="AB809" i="1"/>
  <c r="AB817" i="1"/>
  <c r="U585" i="1"/>
  <c r="AC585" i="1"/>
  <c r="AD585" i="1" s="1"/>
  <c r="AC788" i="1"/>
  <c r="AD788" i="1" s="1"/>
  <c r="AF788" i="1" s="1"/>
  <c r="U788" i="1"/>
  <c r="AC796" i="1"/>
  <c r="AD796" i="1" s="1"/>
  <c r="AC804" i="1"/>
  <c r="AD804" i="1" s="1"/>
  <c r="AF804" i="1" s="1"/>
  <c r="U804" i="1"/>
  <c r="AG804" i="1" s="1"/>
  <c r="AH804" i="1" s="1"/>
  <c r="AC812" i="1"/>
  <c r="AD812" i="1"/>
  <c r="U812" i="1"/>
  <c r="AC820" i="1"/>
  <c r="AD820" i="1" s="1"/>
  <c r="U820" i="1"/>
  <c r="AB886" i="1"/>
  <c r="AB906" i="1"/>
  <c r="AB910" i="1"/>
  <c r="AB914" i="1"/>
  <c r="AB922" i="1"/>
  <c r="AB926" i="1"/>
  <c r="AB930" i="1"/>
  <c r="AB810" i="1"/>
  <c r="AF983" i="1"/>
  <c r="AC791" i="1"/>
  <c r="AD791" i="1"/>
  <c r="AF791" i="1" s="1"/>
  <c r="U791" i="1"/>
  <c r="AC799" i="1"/>
  <c r="AD799" i="1"/>
  <c r="AF799" i="1" s="1"/>
  <c r="U799" i="1"/>
  <c r="AC823" i="1"/>
  <c r="AD823" i="1"/>
  <c r="U823" i="1"/>
  <c r="AC825" i="1"/>
  <c r="AD825" i="1" s="1"/>
  <c r="U825" i="1"/>
  <c r="U827" i="1"/>
  <c r="AC829" i="1"/>
  <c r="AD829" i="1" s="1"/>
  <c r="U829" i="1"/>
  <c r="AC831" i="1"/>
  <c r="AD831" i="1"/>
  <c r="U831" i="1"/>
  <c r="AC833" i="1"/>
  <c r="AD833" i="1" s="1"/>
  <c r="U833" i="1"/>
  <c r="AC837" i="1"/>
  <c r="AD837" i="1" s="1"/>
  <c r="AF837" i="1" s="1"/>
  <c r="U837" i="1"/>
  <c r="AC839" i="1"/>
  <c r="AD839" i="1"/>
  <c r="U839" i="1"/>
  <c r="AC841" i="1"/>
  <c r="AD841" i="1" s="1"/>
  <c r="U841" i="1"/>
  <c r="U843" i="1"/>
  <c r="AC849" i="1"/>
  <c r="AD849" i="1" s="1"/>
  <c r="AF849" i="1" s="1"/>
  <c r="U849" i="1"/>
  <c r="AG849" i="1" s="1"/>
  <c r="AH849" i="1" s="1"/>
  <c r="AC855" i="1"/>
  <c r="AD855" i="1" s="1"/>
  <c r="AC857" i="1"/>
  <c r="AD857" i="1" s="1"/>
  <c r="AF857" i="1" s="1"/>
  <c r="U857" i="1"/>
  <c r="U859" i="1"/>
  <c r="AC861" i="1"/>
  <c r="AD861" i="1" s="1"/>
  <c r="U861" i="1"/>
  <c r="AC869" i="1"/>
  <c r="AD869" i="1" s="1"/>
  <c r="AF869" i="1" s="1"/>
  <c r="U869" i="1"/>
  <c r="AC871" i="1"/>
  <c r="AD871" i="1"/>
  <c r="U871" i="1"/>
  <c r="AC875" i="1"/>
  <c r="AD875" i="1"/>
  <c r="U875" i="1"/>
  <c r="AC877" i="1"/>
  <c r="AD877" i="1" s="1"/>
  <c r="AF877" i="1" s="1"/>
  <c r="U877" i="1"/>
  <c r="AC879" i="1"/>
  <c r="AD879" i="1"/>
  <c r="U879" i="1"/>
  <c r="AC882" i="1"/>
  <c r="AD882" i="1"/>
  <c r="U882" i="1"/>
  <c r="AC890" i="1"/>
  <c r="AD890" i="1"/>
  <c r="AF890" i="1" s="1"/>
  <c r="AG890" i="1" s="1"/>
  <c r="AH890" i="1" s="1"/>
  <c r="U890" i="1"/>
  <c r="AC798" i="1"/>
  <c r="AD798" i="1"/>
  <c r="U798" i="1"/>
  <c r="AF513" i="1"/>
  <c r="AF531" i="1"/>
  <c r="AG531" i="1"/>
  <c r="AH531" i="1" s="1"/>
  <c r="AF526" i="1"/>
  <c r="U583" i="1"/>
  <c r="AC583" i="1"/>
  <c r="AD583" i="1"/>
  <c r="AC591" i="1"/>
  <c r="AD591" i="1" s="1"/>
  <c r="AF591" i="1" s="1"/>
  <c r="AF602" i="1"/>
  <c r="AG602" i="1"/>
  <c r="AH602" i="1"/>
  <c r="AF541" i="1"/>
  <c r="AG541" i="1" s="1"/>
  <c r="AH541" i="1"/>
  <c r="U579" i="1"/>
  <c r="AC579" i="1"/>
  <c r="AD579" i="1" s="1"/>
  <c r="AG626" i="1"/>
  <c r="AH626" i="1" s="1"/>
  <c r="U574" i="1"/>
  <c r="AC574" i="1"/>
  <c r="AD574" i="1" s="1"/>
  <c r="AF574" i="1" s="1"/>
  <c r="U590" i="1"/>
  <c r="AC590" i="1"/>
  <c r="AD590" i="1" s="1"/>
  <c r="U601" i="1"/>
  <c r="AD601" i="1"/>
  <c r="AF601" i="1" s="1"/>
  <c r="U617" i="1"/>
  <c r="AC617" i="1"/>
  <c r="AD617" i="1" s="1"/>
  <c r="AC649" i="1"/>
  <c r="AD649" i="1"/>
  <c r="AF649" i="1" s="1"/>
  <c r="U665" i="1"/>
  <c r="AC665" i="1"/>
  <c r="AD665" i="1"/>
  <c r="AG681" i="1"/>
  <c r="AH681" i="1" s="1"/>
  <c r="AF697" i="1"/>
  <c r="AG697" i="1"/>
  <c r="AH697" i="1"/>
  <c r="AF713" i="1"/>
  <c r="AB573" i="1"/>
  <c r="AC593" i="1"/>
  <c r="AD593" i="1" s="1"/>
  <c r="AB609" i="1"/>
  <c r="AB641" i="1"/>
  <c r="AF653" i="1"/>
  <c r="AG653" i="1"/>
  <c r="AH653" i="1" s="1"/>
  <c r="AF679" i="1"/>
  <c r="AG679" i="1" s="1"/>
  <c r="AH679" i="1" s="1"/>
  <c r="AF711" i="1"/>
  <c r="AG711" i="1" s="1"/>
  <c r="AH711" i="1" s="1"/>
  <c r="AC789" i="1"/>
  <c r="AD789" i="1" s="1"/>
  <c r="U789" i="1"/>
  <c r="AC797" i="1"/>
  <c r="AD797" i="1"/>
  <c r="U797" i="1"/>
  <c r="AC805" i="1"/>
  <c r="AD805" i="1" s="1"/>
  <c r="U805" i="1"/>
  <c r="AC813" i="1"/>
  <c r="AD813" i="1"/>
  <c r="U813" i="1"/>
  <c r="AC908" i="1"/>
  <c r="AD908" i="1" s="1"/>
  <c r="U908" i="1"/>
  <c r="AC911" i="1"/>
  <c r="AD911" i="1"/>
  <c r="U911" i="1"/>
  <c r="AC915" i="1"/>
  <c r="AD915" i="1" s="1"/>
  <c r="U915" i="1"/>
  <c r="AC927" i="1"/>
  <c r="AD927" i="1" s="1"/>
  <c r="AF927" i="1" s="1"/>
  <c r="U927" i="1"/>
  <c r="AC929" i="1"/>
  <c r="AD929" i="1"/>
  <c r="AF929" i="1" s="1"/>
  <c r="U929" i="1"/>
  <c r="AC931" i="1"/>
  <c r="AD931" i="1"/>
  <c r="U931" i="1"/>
  <c r="AC933" i="1"/>
  <c r="AD933" i="1"/>
  <c r="U933" i="1"/>
  <c r="AC937" i="1"/>
  <c r="AD937" i="1" s="1"/>
  <c r="U937" i="1"/>
  <c r="AC940" i="1"/>
  <c r="AD940" i="1"/>
  <c r="U940" i="1"/>
  <c r="AC942" i="1"/>
  <c r="AD942" i="1" s="1"/>
  <c r="AF942" i="1" s="1"/>
  <c r="U942" i="1"/>
  <c r="AC944" i="1"/>
  <c r="AD944" i="1"/>
  <c r="U944" i="1"/>
  <c r="AC949" i="1"/>
  <c r="AD949" i="1" s="1"/>
  <c r="U949" i="1"/>
  <c r="AF672" i="1"/>
  <c r="AG672" i="1" s="1"/>
  <c r="AH672" i="1" s="1"/>
  <c r="AF688" i="1"/>
  <c r="AG704" i="1"/>
  <c r="AH704" i="1" s="1"/>
  <c r="AF720" i="1"/>
  <c r="AB891" i="1"/>
  <c r="AB899" i="1"/>
  <c r="AB911" i="1"/>
  <c r="AB915" i="1"/>
  <c r="AB919" i="1"/>
  <c r="AB927" i="1"/>
  <c r="AB931" i="1"/>
  <c r="AB935" i="1"/>
  <c r="AB947" i="1"/>
  <c r="AB951" i="1"/>
  <c r="AB955" i="1"/>
  <c r="AC880" i="1"/>
  <c r="AD880" i="1" s="1"/>
  <c r="U880" i="1"/>
  <c r="AC887" i="1"/>
  <c r="AD887" i="1"/>
  <c r="U887" i="1"/>
  <c r="AC889" i="1"/>
  <c r="AD889" i="1" s="1"/>
  <c r="U889" i="1"/>
  <c r="AC895" i="1"/>
  <c r="AD895" i="1"/>
  <c r="U895" i="1"/>
  <c r="AC902" i="1"/>
  <c r="AD902" i="1"/>
  <c r="U902" i="1"/>
  <c r="AC907" i="1"/>
  <c r="AD907" i="1" s="1"/>
  <c r="AF907" i="1" s="1"/>
  <c r="U907" i="1"/>
  <c r="AC916" i="1"/>
  <c r="AD916" i="1" s="1"/>
  <c r="U916" i="1"/>
  <c r="AC918" i="1"/>
  <c r="AD918" i="1"/>
  <c r="U918" i="1"/>
  <c r="AC920" i="1"/>
  <c r="AD920" i="1" s="1"/>
  <c r="AC924" i="1"/>
  <c r="AD924" i="1"/>
  <c r="U924" i="1"/>
  <c r="AC934" i="1"/>
  <c r="AD934" i="1"/>
  <c r="U934" i="1"/>
  <c r="AC939" i="1"/>
  <c r="AD939" i="1"/>
  <c r="U939" i="1"/>
  <c r="AC946" i="1"/>
  <c r="AD946" i="1" s="1"/>
  <c r="AG946" i="1" s="1"/>
  <c r="AH946" i="1" s="1"/>
  <c r="U946" i="1"/>
  <c r="AC952" i="1"/>
  <c r="AD952" i="1" s="1"/>
  <c r="U952" i="1"/>
  <c r="AC958" i="1"/>
  <c r="AD958" i="1"/>
  <c r="AF958" i="1" s="1"/>
  <c r="AG958" i="1" s="1"/>
  <c r="AH958" i="1" s="1"/>
  <c r="U958" i="1"/>
  <c r="AC806" i="1"/>
  <c r="AD806" i="1" s="1"/>
  <c r="U806" i="1"/>
  <c r="AF964" i="1"/>
  <c r="AG964" i="1"/>
  <c r="AH964" i="1" s="1"/>
  <c r="AF994" i="1"/>
  <c r="AF684" i="1"/>
  <c r="AG684" i="1"/>
  <c r="AH684" i="1"/>
  <c r="AF969" i="1"/>
  <c r="AG640" i="1"/>
  <c r="AH640" i="1" s="1"/>
  <c r="AF655" i="1"/>
  <c r="AF559" i="1"/>
  <c r="AG559" i="1"/>
  <c r="AH559" i="1" s="1"/>
  <c r="AF664" i="1"/>
  <c r="AG664" i="1" s="1"/>
  <c r="AH664" i="1" s="1"/>
  <c r="AF560" i="1"/>
  <c r="AG927" i="1"/>
  <c r="AH927" i="1" s="1"/>
  <c r="AF908" i="1"/>
  <c r="AG908" i="1"/>
  <c r="AH908" i="1"/>
  <c r="AF789" i="1"/>
  <c r="AG789" i="1" s="1"/>
  <c r="AH789" i="1" s="1"/>
  <c r="AG601" i="1"/>
  <c r="AH601" i="1"/>
  <c r="AF871" i="1"/>
  <c r="AG871" i="1" s="1"/>
  <c r="AH871" i="1" s="1"/>
  <c r="AF831" i="1"/>
  <c r="AF823" i="1"/>
  <c r="AG823" i="1" s="1"/>
  <c r="AH823" i="1" s="1"/>
  <c r="AG791" i="1"/>
  <c r="AH791" i="1" s="1"/>
  <c r="AF820" i="1"/>
  <c r="AF939" i="1"/>
  <c r="AG939" i="1"/>
  <c r="AH939" i="1" s="1"/>
  <c r="AF902" i="1"/>
  <c r="AG902" i="1"/>
  <c r="AH902" i="1" s="1"/>
  <c r="AF585" i="1"/>
  <c r="AG585" i="1"/>
  <c r="AH585" i="1" s="1"/>
  <c r="AF641" i="1"/>
  <c r="AG609" i="1"/>
  <c r="AH609" i="1" s="1"/>
  <c r="AF814" i="1"/>
  <c r="AG896" i="1"/>
  <c r="AH896" i="1" s="1"/>
  <c r="AG881" i="1"/>
  <c r="AH881" i="1" s="1"/>
  <c r="AF876" i="1"/>
  <c r="AF872" i="1"/>
  <c r="AG872" i="1"/>
  <c r="AH872" i="1" s="1"/>
  <c r="AF864" i="1"/>
  <c r="AF852" i="1"/>
  <c r="AG852" i="1"/>
  <c r="AH852" i="1" s="1"/>
  <c r="AG848" i="1"/>
  <c r="AH848" i="1" s="1"/>
  <c r="AF840" i="1"/>
  <c r="AG840" i="1"/>
  <c r="AH840" i="1" s="1"/>
  <c r="AF836" i="1"/>
  <c r="AF832" i="1"/>
  <c r="AG832" i="1"/>
  <c r="AH832" i="1" s="1"/>
  <c r="AF811" i="1"/>
  <c r="AG811" i="1"/>
  <c r="AH811" i="1" s="1"/>
  <c r="AF816" i="1"/>
  <c r="AF800" i="1"/>
  <c r="AG800" i="1"/>
  <c r="AH800" i="1" s="1"/>
  <c r="AF911" i="1"/>
  <c r="AG911" i="1"/>
  <c r="AH911" i="1" s="1"/>
  <c r="AF833" i="1"/>
  <c r="AG833" i="1" s="1"/>
  <c r="AH833" i="1" s="1"/>
  <c r="AF935" i="1"/>
  <c r="AF899" i="1"/>
  <c r="AF909" i="1"/>
  <c r="AG909" i="1"/>
  <c r="AH909" i="1" s="1"/>
  <c r="AF801" i="1"/>
  <c r="AG801" i="1"/>
  <c r="AH801" i="1" s="1"/>
  <c r="AF944" i="1"/>
  <c r="AG929" i="1"/>
  <c r="AH929" i="1" s="1"/>
  <c r="AG869" i="1"/>
  <c r="AH869" i="1" s="1"/>
  <c r="AF841" i="1"/>
  <c r="AG841" i="1" s="1"/>
  <c r="AH841" i="1" s="1"/>
  <c r="AF917" i="1"/>
  <c r="AG917" i="1" s="1"/>
  <c r="AH917" i="1"/>
  <c r="AF885" i="1"/>
  <c r="AG885" i="1"/>
  <c r="AH885" i="1" s="1"/>
  <c r="AF817" i="1"/>
  <c r="AF952" i="1"/>
  <c r="AF946" i="1"/>
  <c r="AF934" i="1"/>
  <c r="AG934" i="1"/>
  <c r="AH934" i="1"/>
  <c r="AF916" i="1"/>
  <c r="AG907" i="1"/>
  <c r="AH907" i="1" s="1"/>
  <c r="AF895" i="1"/>
  <c r="AG895" i="1" s="1"/>
  <c r="AH895" i="1" s="1"/>
  <c r="AF880" i="1"/>
  <c r="AF593" i="1"/>
  <c r="AF657" i="1"/>
  <c r="AF625" i="1"/>
  <c r="AF569" i="1"/>
  <c r="AF794" i="1"/>
  <c r="AF901" i="1"/>
  <c r="AF883" i="1"/>
  <c r="AG883" i="1" s="1"/>
  <c r="AH883" i="1" s="1"/>
  <c r="AF878" i="1"/>
  <c r="AG878" i="1"/>
  <c r="AH878" i="1" s="1"/>
  <c r="AF870" i="1"/>
  <c r="AG870" i="1" s="1"/>
  <c r="AH870" i="1" s="1"/>
  <c r="AF866" i="1"/>
  <c r="AG866" i="1" s="1"/>
  <c r="AH866" i="1" s="1"/>
  <c r="AF862" i="1"/>
  <c r="AG862" i="1" s="1"/>
  <c r="AH862" i="1" s="1"/>
  <c r="AF858" i="1"/>
  <c r="AG858" i="1" s="1"/>
  <c r="AH858" i="1" s="1"/>
  <c r="AF854" i="1"/>
  <c r="AF850" i="1"/>
  <c r="AG850" i="1"/>
  <c r="AH850" i="1" s="1"/>
  <c r="AF846" i="1"/>
  <c r="AG846" i="1"/>
  <c r="AH846" i="1"/>
  <c r="AF838" i="1"/>
  <c r="AG838" i="1" s="1"/>
  <c r="AH838" i="1" s="1"/>
  <c r="AF830" i="1"/>
  <c r="AG830" i="1"/>
  <c r="AH830" i="1"/>
  <c r="AF826" i="1"/>
  <c r="AG826" i="1"/>
  <c r="AH826" i="1" s="1"/>
  <c r="AF819" i="1"/>
  <c r="AF808" i="1"/>
  <c r="AG792" i="1"/>
  <c r="AH792" i="1" s="1"/>
  <c r="AF933" i="1"/>
  <c r="AG933" i="1" s="1"/>
  <c r="AH933" i="1" s="1"/>
  <c r="AF797" i="1"/>
  <c r="AG649" i="1"/>
  <c r="AH649" i="1" s="1"/>
  <c r="AF617" i="1"/>
  <c r="AG617" i="1" s="1"/>
  <c r="AH617" i="1"/>
  <c r="AG574" i="1"/>
  <c r="AH574" i="1"/>
  <c r="AF583" i="1"/>
  <c r="AG583" i="1"/>
  <c r="AH583" i="1" s="1"/>
  <c r="AF882" i="1"/>
  <c r="AG882" i="1" s="1"/>
  <c r="AH882" i="1"/>
  <c r="AG877" i="1"/>
  <c r="AH877" i="1" s="1"/>
  <c r="AF861" i="1"/>
  <c r="AG861" i="1"/>
  <c r="AH861" i="1" s="1"/>
  <c r="AG837" i="1"/>
  <c r="AH837" i="1" s="1"/>
  <c r="AF825" i="1"/>
  <c r="AG825" i="1" s="1"/>
  <c r="AH825" i="1" s="1"/>
  <c r="AF812" i="1"/>
  <c r="AG812" i="1" s="1"/>
  <c r="AH812" i="1" s="1"/>
  <c r="AF810" i="1"/>
  <c r="AG810" i="1"/>
  <c r="AH810" i="1" s="1"/>
  <c r="AF921" i="1"/>
  <c r="AG921" i="1"/>
  <c r="AH921" i="1"/>
  <c r="AF910" i="1"/>
  <c r="AG910" i="1" s="1"/>
  <c r="AH910" i="1" s="1"/>
  <c r="AF897" i="1"/>
  <c r="AG897" i="1"/>
  <c r="AH897" i="1" s="1"/>
  <c r="AF937" i="1"/>
  <c r="AF915" i="1"/>
  <c r="AF665" i="1"/>
  <c r="AG665" i="1" s="1"/>
  <c r="AH665" i="1"/>
  <c r="AF875" i="1"/>
  <c r="AG875" i="1"/>
  <c r="AH875" i="1" s="1"/>
  <c r="AF839" i="1"/>
  <c r="AG839" i="1" s="1"/>
  <c r="AH839" i="1"/>
  <c r="AG788" i="1"/>
  <c r="AH788" i="1"/>
  <c r="AF573" i="1"/>
  <c r="AG573" i="1"/>
  <c r="AH573" i="1" s="1"/>
  <c r="AF951" i="1"/>
  <c r="AF945" i="1"/>
  <c r="AF926" i="1"/>
  <c r="AG926" i="1" s="1"/>
  <c r="AH926" i="1" s="1"/>
  <c r="AF919" i="1"/>
  <c r="AG919" i="1"/>
  <c r="AH919" i="1" s="1"/>
  <c r="AF906" i="1"/>
  <c r="AG906" i="1"/>
  <c r="AH906" i="1" s="1"/>
  <c r="AF888" i="1"/>
  <c r="AF941" i="1"/>
  <c r="AG941" i="1" s="1"/>
  <c r="AH941" i="1" s="1"/>
  <c r="AF936" i="1"/>
  <c r="AG936" i="1"/>
  <c r="AH936" i="1" s="1"/>
  <c r="AG930" i="1"/>
  <c r="AH930" i="1" s="1"/>
  <c r="AF925" i="1"/>
  <c r="AG925" i="1" s="1"/>
  <c r="AH925" i="1" s="1"/>
  <c r="AF809" i="1"/>
  <c r="AF578" i="1"/>
  <c r="AG578" i="1" s="1"/>
  <c r="AH578" i="1" s="1"/>
  <c r="AG577" i="1"/>
  <c r="AH577" i="1" s="1"/>
  <c r="AF589" i="1"/>
  <c r="AG589" i="1" s="1"/>
  <c r="AH589" i="1" s="1"/>
  <c r="T195" i="1"/>
  <c r="T155" i="1"/>
  <c r="U155" i="1" s="1"/>
  <c r="T143" i="1"/>
  <c r="T135" i="1"/>
  <c r="T111" i="1"/>
  <c r="T103" i="1"/>
  <c r="U103" i="1" s="1"/>
  <c r="R102" i="1"/>
  <c r="S102" i="1"/>
  <c r="R142" i="1"/>
  <c r="S142" i="1"/>
  <c r="R134" i="1"/>
  <c r="S134" i="1"/>
  <c r="R78" i="1"/>
  <c r="S78" i="1"/>
  <c r="S200" i="1"/>
  <c r="T186" i="1"/>
  <c r="U186" i="1" s="1"/>
  <c r="R184" i="1"/>
  <c r="S184" i="1" s="1"/>
  <c r="R357" i="1"/>
  <c r="S357" i="1"/>
  <c r="R233" i="1"/>
  <c r="S233" i="1"/>
  <c r="T223" i="1"/>
  <c r="AB223" i="1"/>
  <c r="R165" i="1"/>
  <c r="S165" i="1" s="1"/>
  <c r="R161" i="1"/>
  <c r="S161" i="1" s="1"/>
  <c r="R69" i="1"/>
  <c r="S69" i="1"/>
  <c r="R240" i="1"/>
  <c r="S240" i="1"/>
  <c r="T194" i="1"/>
  <c r="AC194" i="1" s="1"/>
  <c r="V219" i="1"/>
  <c r="V143" i="1"/>
  <c r="T381" i="1"/>
  <c r="T271" i="1"/>
  <c r="AC271" i="1"/>
  <c r="AD271" i="1" s="1"/>
  <c r="R236" i="1"/>
  <c r="S236" i="1"/>
  <c r="R214" i="1"/>
  <c r="S214" i="1" s="1"/>
  <c r="R167" i="1"/>
  <c r="S167" i="1" s="1"/>
  <c r="R46" i="1"/>
  <c r="S46" i="1"/>
  <c r="R42" i="1"/>
  <c r="S42" i="1"/>
  <c r="T28" i="1"/>
  <c r="AC28" i="1" s="1"/>
  <c r="AD28" i="1" s="1"/>
  <c r="T24" i="1"/>
  <c r="R372" i="1"/>
  <c r="S372" i="1"/>
  <c r="R363" i="1"/>
  <c r="S363" i="1"/>
  <c r="R298" i="1"/>
  <c r="S298" i="1" s="1"/>
  <c r="T232" i="1"/>
  <c r="R230" i="1"/>
  <c r="S230" i="1"/>
  <c r="R226" i="1"/>
  <c r="S226" i="1" s="1"/>
  <c r="R213" i="1"/>
  <c r="S213" i="1" s="1"/>
  <c r="R209" i="1"/>
  <c r="S209" i="1" s="1"/>
  <c r="R205" i="1"/>
  <c r="S205" i="1"/>
  <c r="R193" i="1"/>
  <c r="S193" i="1" s="1"/>
  <c r="R189" i="1"/>
  <c r="S189" i="1" s="1"/>
  <c r="T187" i="1"/>
  <c r="T179" i="1"/>
  <c r="T175" i="1"/>
  <c r="V186" i="1"/>
  <c r="R139" i="1"/>
  <c r="S139" i="1"/>
  <c r="AA40" i="1"/>
  <c r="R383" i="1"/>
  <c r="S383" i="1" s="1"/>
  <c r="T190" i="1"/>
  <c r="AC190" i="1"/>
  <c r="AD190" i="1" s="1"/>
  <c r="AF190" i="1" s="1"/>
  <c r="T234" i="1"/>
  <c r="U234" i="1"/>
  <c r="T222" i="1"/>
  <c r="R219" i="1"/>
  <c r="S219" i="1" s="1"/>
  <c r="T216" i="1"/>
  <c r="T193" i="1"/>
  <c r="U156" i="1"/>
  <c r="V271" i="1"/>
  <c r="T119" i="1"/>
  <c r="U119" i="1" s="1"/>
  <c r="V381" i="1"/>
  <c r="T139" i="1"/>
  <c r="T169" i="1"/>
  <c r="R148" i="1"/>
  <c r="S148" i="1" s="1"/>
  <c r="R132" i="1"/>
  <c r="S132" i="1" s="1"/>
  <c r="R128" i="1"/>
  <c r="S128" i="1"/>
  <c r="R88" i="1"/>
  <c r="S88" i="1" s="1"/>
  <c r="T61" i="1"/>
  <c r="U61" i="1" s="1"/>
  <c r="V135" i="1"/>
  <c r="T279" i="1"/>
  <c r="R203" i="1"/>
  <c r="S203" i="1"/>
  <c r="R199" i="1"/>
  <c r="S199" i="1" s="1"/>
  <c r="R195" i="1"/>
  <c r="S195" i="1" s="1"/>
  <c r="R191" i="1"/>
  <c r="S191" i="1" s="1"/>
  <c r="R336" i="1"/>
  <c r="S336" i="1"/>
  <c r="R270" i="1"/>
  <c r="S270" i="1" s="1"/>
  <c r="T256" i="1"/>
  <c r="T248" i="1"/>
  <c r="T244" i="1"/>
  <c r="R242" i="1"/>
  <c r="S242" i="1" s="1"/>
  <c r="R241" i="1"/>
  <c r="S241" i="1"/>
  <c r="T239" i="1"/>
  <c r="T233" i="1"/>
  <c r="U233" i="1" s="1"/>
  <c r="T229" i="1"/>
  <c r="U229" i="1" s="1"/>
  <c r="T204" i="1"/>
  <c r="U204" i="1" s="1"/>
  <c r="T196" i="1"/>
  <c r="S186" i="1"/>
  <c r="T184" i="1"/>
  <c r="AC184" i="1" s="1"/>
  <c r="AD184" i="1" s="1"/>
  <c r="T176" i="1"/>
  <c r="R170" i="1"/>
  <c r="S170" i="1"/>
  <c r="S417" i="1"/>
  <c r="R254" i="1"/>
  <c r="S254" i="1"/>
  <c r="R246" i="1"/>
  <c r="S246" i="1"/>
  <c r="T200" i="1"/>
  <c r="U200" i="1"/>
  <c r="AC200" i="1"/>
  <c r="AD200" i="1" s="1"/>
  <c r="T172" i="1"/>
  <c r="T31" i="1"/>
  <c r="U31" i="1" s="1"/>
  <c r="R268" i="1"/>
  <c r="S268" i="1"/>
  <c r="AA233" i="1"/>
  <c r="AB233" i="1"/>
  <c r="AA225" i="1"/>
  <c r="R225" i="1"/>
  <c r="S225" i="1" s="1"/>
  <c r="S212" i="1"/>
  <c r="R208" i="1"/>
  <c r="S208" i="1"/>
  <c r="AA176" i="1"/>
  <c r="R176" i="1"/>
  <c r="S176" i="1" s="1"/>
  <c r="V42" i="1"/>
  <c r="T42" i="1"/>
  <c r="U42" i="1" s="1"/>
  <c r="V302" i="1"/>
  <c r="T302" i="1"/>
  <c r="AB302" i="1"/>
  <c r="V221" i="1"/>
  <c r="T221" i="1"/>
  <c r="T214" i="1"/>
  <c r="V214" i="1"/>
  <c r="AA205" i="1"/>
  <c r="V193" i="1"/>
  <c r="T205" i="1"/>
  <c r="T134" i="1"/>
  <c r="V134" i="1"/>
  <c r="V126" i="1"/>
  <c r="T126" i="1"/>
  <c r="U126" i="1"/>
  <c r="V58" i="1"/>
  <c r="T58" i="1"/>
  <c r="V412" i="1"/>
  <c r="V347" i="1"/>
  <c r="T347" i="1"/>
  <c r="AA151" i="1"/>
  <c r="V155" i="1"/>
  <c r="T114" i="1"/>
  <c r="R398" i="1"/>
  <c r="S398" i="1" s="1"/>
  <c r="T388" i="1"/>
  <c r="U388" i="1" s="1"/>
  <c r="T51" i="1"/>
  <c r="T242" i="1"/>
  <c r="AC242" i="1"/>
  <c r="AD242" i="1" s="1"/>
  <c r="V223" i="1"/>
  <c r="T152" i="1"/>
  <c r="U152" i="1"/>
  <c r="T160" i="1"/>
  <c r="T361" i="1"/>
  <c r="U361" i="1"/>
  <c r="AA358" i="1"/>
  <c r="AB358" i="1" s="1"/>
  <c r="AC358" i="1" s="1"/>
  <c r="AD358" i="1" s="1"/>
  <c r="AF358" i="1" s="1"/>
  <c r="T304" i="1"/>
  <c r="U304" i="1"/>
  <c r="R303" i="1"/>
  <c r="S303" i="1"/>
  <c r="R295" i="1"/>
  <c r="S295" i="1" s="1"/>
  <c r="R222" i="1"/>
  <c r="S222" i="1"/>
  <c r="R221" i="1"/>
  <c r="S221" i="1" s="1"/>
  <c r="R216" i="1"/>
  <c r="S216" i="1" s="1"/>
  <c r="R164" i="1"/>
  <c r="S164" i="1" s="1"/>
  <c r="AA158" i="1"/>
  <c r="T157" i="1"/>
  <c r="R147" i="1"/>
  <c r="S147" i="1"/>
  <c r="R143" i="1"/>
  <c r="S143" i="1" s="1"/>
  <c r="T140" i="1"/>
  <c r="T136" i="1"/>
  <c r="R131" i="1"/>
  <c r="S131" i="1" s="1"/>
  <c r="T128" i="1"/>
  <c r="U128" i="1" s="1"/>
  <c r="R119" i="1"/>
  <c r="S119" i="1" s="1"/>
  <c r="T117" i="1"/>
  <c r="T101" i="1"/>
  <c r="U101" i="1"/>
  <c r="R99" i="1"/>
  <c r="S99" i="1"/>
  <c r="AA77" i="1"/>
  <c r="R51" i="1"/>
  <c r="S51" i="1" s="1"/>
  <c r="R47" i="1"/>
  <c r="S47" i="1" s="1"/>
  <c r="AA41" i="1"/>
  <c r="T40" i="1"/>
  <c r="R39" i="1"/>
  <c r="S39" i="1"/>
  <c r="T36" i="1"/>
  <c r="R35" i="1"/>
  <c r="S35" i="1" s="1"/>
  <c r="R34" i="1"/>
  <c r="S34" i="1"/>
  <c r="R30" i="1"/>
  <c r="S30" i="1" s="1"/>
  <c r="R26" i="1"/>
  <c r="S26" i="1" s="1"/>
  <c r="T127" i="1"/>
  <c r="U127" i="1" s="1"/>
  <c r="T227" i="1"/>
  <c r="T373" i="1"/>
  <c r="U373" i="1"/>
  <c r="AA318" i="1"/>
  <c r="R125" i="1"/>
  <c r="S125" i="1"/>
  <c r="R117" i="1"/>
  <c r="S117" i="1" s="1"/>
  <c r="V336" i="1"/>
  <c r="T336" i="1"/>
  <c r="T154" i="1"/>
  <c r="AB154" i="1"/>
  <c r="V154" i="1"/>
  <c r="V109" i="1"/>
  <c r="T109" i="1"/>
  <c r="T49" i="1"/>
  <c r="V159" i="1"/>
  <c r="T159" i="1"/>
  <c r="U159" i="1"/>
  <c r="V138" i="1"/>
  <c r="T138" i="1"/>
  <c r="U138" i="1"/>
  <c r="AA114" i="1"/>
  <c r="T118" i="1"/>
  <c r="U118" i="1"/>
  <c r="T201" i="1"/>
  <c r="T213" i="1"/>
  <c r="U213" i="1"/>
  <c r="V222" i="1"/>
  <c r="V117" i="1"/>
  <c r="T167" i="1"/>
  <c r="T277" i="1"/>
  <c r="V137" i="1"/>
  <c r="T137" i="1"/>
  <c r="T81" i="1"/>
  <c r="U81" i="1"/>
  <c r="V81" i="1"/>
  <c r="V33" i="1"/>
  <c r="T33" i="1"/>
  <c r="V235" i="1"/>
  <c r="T235" i="1"/>
  <c r="AC235" i="1"/>
  <c r="AD235" i="1" s="1"/>
  <c r="T142" i="1"/>
  <c r="V142" i="1"/>
  <c r="T45" i="1"/>
  <c r="AC45" i="1" s="1"/>
  <c r="AD45" i="1" s="1"/>
  <c r="AF45" i="1" s="1"/>
  <c r="T41" i="1"/>
  <c r="AB41" i="1" s="1"/>
  <c r="T29" i="1"/>
  <c r="AB29" i="1"/>
  <c r="R19" i="1"/>
  <c r="S19" i="1" s="1"/>
  <c r="V216" i="1"/>
  <c r="T226" i="1"/>
  <c r="V101" i="1"/>
  <c r="T85" i="1"/>
  <c r="T25" i="1"/>
  <c r="AB25" i="1"/>
  <c r="R391" i="1"/>
  <c r="S391" i="1"/>
  <c r="R326" i="1"/>
  <c r="S326" i="1" s="1"/>
  <c r="T414" i="1"/>
  <c r="R116" i="1"/>
  <c r="S116" i="1"/>
  <c r="R108" i="1"/>
  <c r="S108" i="1" s="1"/>
  <c r="R104" i="1"/>
  <c r="S104" i="1" s="1"/>
  <c r="T102" i="1"/>
  <c r="T86" i="1"/>
  <c r="T66" i="1"/>
  <c r="U66" i="1"/>
  <c r="R65" i="1"/>
  <c r="S65" i="1" s="1"/>
  <c r="T62" i="1"/>
  <c r="U62" i="1"/>
  <c r="R57" i="1"/>
  <c r="S57" i="1"/>
  <c r="R49" i="1"/>
  <c r="S49" i="1"/>
  <c r="R48" i="1"/>
  <c r="S48" i="1" s="1"/>
  <c r="T46" i="1"/>
  <c r="U46" i="1" s="1"/>
  <c r="AA45" i="1"/>
  <c r="R40" i="1"/>
  <c r="S40" i="1"/>
  <c r="T38" i="1"/>
  <c r="U38" i="1"/>
  <c r="R36" i="1"/>
  <c r="S36" i="1"/>
  <c r="T34" i="1"/>
  <c r="AC34" i="1" s="1"/>
  <c r="AD34" i="1" s="1"/>
  <c r="R33" i="1"/>
  <c r="S33" i="1"/>
  <c r="R32" i="1"/>
  <c r="S32" i="1"/>
  <c r="R21" i="1"/>
  <c r="S21" i="1"/>
  <c r="R16" i="1"/>
  <c r="S16" i="1"/>
  <c r="T379" i="1"/>
  <c r="U379" i="1"/>
  <c r="T331" i="1"/>
  <c r="T330" i="1"/>
  <c r="U330" i="1" s="1"/>
  <c r="AA301" i="1"/>
  <c r="R283" i="1"/>
  <c r="S283" i="1"/>
  <c r="T228" i="1"/>
  <c r="R217" i="1"/>
  <c r="S217" i="1"/>
  <c r="T207" i="1"/>
  <c r="T123" i="1"/>
  <c r="U123" i="1"/>
  <c r="R110" i="1"/>
  <c r="S110" i="1"/>
  <c r="R82" i="1"/>
  <c r="S82" i="1"/>
  <c r="T76" i="1"/>
  <c r="T72" i="1"/>
  <c r="U72" i="1" s="1"/>
  <c r="R66" i="1"/>
  <c r="S66" i="1" s="1"/>
  <c r="R50" i="1"/>
  <c r="S50" i="1" s="1"/>
  <c r="T48" i="1"/>
  <c r="T44" i="1"/>
  <c r="V357" i="1"/>
  <c r="T357" i="1"/>
  <c r="U357" i="1" s="1"/>
  <c r="V103" i="1"/>
  <c r="T328" i="1"/>
  <c r="AB328" i="1" s="1"/>
  <c r="V328" i="1"/>
  <c r="V145" i="1"/>
  <c r="T145" i="1"/>
  <c r="V111" i="1"/>
  <c r="T351" i="1"/>
  <c r="AB351" i="1" s="1"/>
  <c r="T410" i="1"/>
  <c r="U410" i="1"/>
  <c r="T406" i="1"/>
  <c r="T421" i="1"/>
  <c r="U421" i="1"/>
  <c r="T394" i="1"/>
  <c r="U394" i="1" s="1"/>
  <c r="R341" i="1"/>
  <c r="S341" i="1"/>
  <c r="S299" i="1"/>
  <c r="R291" i="1"/>
  <c r="S291" i="1" s="1"/>
  <c r="R286" i="1"/>
  <c r="S286" i="1"/>
  <c r="R280" i="1"/>
  <c r="S280" i="1" s="1"/>
  <c r="R269" i="1"/>
  <c r="S269" i="1"/>
  <c r="T267" i="1"/>
  <c r="S262" i="1"/>
  <c r="T259" i="1"/>
  <c r="T255" i="1"/>
  <c r="AC255" i="1"/>
  <c r="AD255" i="1" s="1"/>
  <c r="T251" i="1"/>
  <c r="AC251" i="1" s="1"/>
  <c r="AD251" i="1" s="1"/>
  <c r="T247" i="1"/>
  <c r="R120" i="1"/>
  <c r="S120" i="1"/>
  <c r="R115" i="1"/>
  <c r="S115" i="1" s="1"/>
  <c r="R107" i="1"/>
  <c r="S107" i="1" s="1"/>
  <c r="T94" i="1"/>
  <c r="R87" i="1"/>
  <c r="S87" i="1"/>
  <c r="R352" i="1"/>
  <c r="S352" i="1"/>
  <c r="R348" i="1"/>
  <c r="S348" i="1"/>
  <c r="R329" i="1"/>
  <c r="S329" i="1" s="1"/>
  <c r="R305" i="1"/>
  <c r="S305" i="1"/>
  <c r="T299" i="1"/>
  <c r="R289" i="1"/>
  <c r="S289" i="1" s="1"/>
  <c r="R271" i="1"/>
  <c r="S271" i="1"/>
  <c r="R263" i="1"/>
  <c r="S263" i="1" s="1"/>
  <c r="T99" i="1"/>
  <c r="R80" i="1"/>
  <c r="S80" i="1"/>
  <c r="R76" i="1"/>
  <c r="S76" i="1"/>
  <c r="T74" i="1"/>
  <c r="R72" i="1"/>
  <c r="S72" i="1" s="1"/>
  <c r="R20" i="1"/>
  <c r="S20" i="1" s="1"/>
  <c r="T17" i="1"/>
  <c r="T312" i="1"/>
  <c r="AC312" i="1" s="1"/>
  <c r="AD312" i="1" s="1"/>
  <c r="AF312" i="1" s="1"/>
  <c r="R259" i="1"/>
  <c r="S259" i="1" s="1"/>
  <c r="R247" i="1"/>
  <c r="S247" i="1" s="1"/>
  <c r="T245" i="1"/>
  <c r="AA188" i="1"/>
  <c r="T185" i="1"/>
  <c r="R127" i="1"/>
  <c r="S127" i="1"/>
  <c r="T125" i="1"/>
  <c r="T115" i="1"/>
  <c r="R113" i="1"/>
  <c r="S113" i="1"/>
  <c r="T96" i="1"/>
  <c r="AA95" i="1"/>
  <c r="R77" i="1"/>
  <c r="S77" i="1" s="1"/>
  <c r="R73" i="1"/>
  <c r="S73" i="1" s="1"/>
  <c r="T71" i="1"/>
  <c r="U71" i="1"/>
  <c r="AA64" i="1"/>
  <c r="T19" i="1"/>
  <c r="R17" i="1"/>
  <c r="S17" i="1" s="1"/>
  <c r="T22" i="1"/>
  <c r="U22" i="1" s="1"/>
  <c r="V22" i="1"/>
  <c r="V63" i="1"/>
  <c r="T63" i="1"/>
  <c r="U63" i="1" s="1"/>
  <c r="V43" i="1"/>
  <c r="V285" i="1"/>
  <c r="T285" i="1"/>
  <c r="V276" i="1"/>
  <c r="T396" i="1"/>
  <c r="V396" i="1"/>
  <c r="T18" i="1"/>
  <c r="AB18" i="1" s="1"/>
  <c r="V59" i="1"/>
  <c r="T47" i="1"/>
  <c r="U47" i="1"/>
  <c r="V47" i="1"/>
  <c r="T39" i="1"/>
  <c r="AC39" i="1" s="1"/>
  <c r="V39" i="1"/>
  <c r="AA39" i="1"/>
  <c r="T182" i="1"/>
  <c r="V182" i="1"/>
  <c r="V178" i="1"/>
  <c r="T178" i="1"/>
  <c r="AA178" i="1"/>
  <c r="V174" i="1"/>
  <c r="T174" i="1"/>
  <c r="V168" i="1"/>
  <c r="T168" i="1"/>
  <c r="V151" i="1"/>
  <c r="T151" i="1"/>
  <c r="U151" i="1" s="1"/>
  <c r="AE134" i="1"/>
  <c r="V104" i="1"/>
  <c r="T104" i="1"/>
  <c r="V88" i="1"/>
  <c r="T88" i="1"/>
  <c r="V303" i="1"/>
  <c r="T108" i="1"/>
  <c r="V44" i="1"/>
  <c r="V48" i="1"/>
  <c r="R426" i="1"/>
  <c r="S426" i="1"/>
  <c r="R422" i="1"/>
  <c r="S422" i="1" s="1"/>
  <c r="V309" i="1"/>
  <c r="T309" i="1"/>
  <c r="R255" i="1"/>
  <c r="S255" i="1" s="1"/>
  <c r="R187" i="1"/>
  <c r="S187" i="1" s="1"/>
  <c r="R183" i="1"/>
  <c r="S183" i="1" s="1"/>
  <c r="R179" i="1"/>
  <c r="S179" i="1" s="1"/>
  <c r="R175" i="1"/>
  <c r="S175" i="1" s="1"/>
  <c r="R171" i="1"/>
  <c r="S171" i="1" s="1"/>
  <c r="R156" i="1"/>
  <c r="S156" i="1" s="1"/>
  <c r="AA154" i="1"/>
  <c r="V141" i="1"/>
  <c r="T141" i="1"/>
  <c r="T21" i="1"/>
  <c r="AA60" i="1"/>
  <c r="AB60" i="1" s="1"/>
  <c r="V94" i="1"/>
  <c r="V299" i="1"/>
  <c r="S394" i="1"/>
  <c r="T383" i="1"/>
  <c r="U383" i="1" s="1"/>
  <c r="V344" i="1"/>
  <c r="T344" i="1"/>
  <c r="AC344" i="1"/>
  <c r="AD344" i="1" s="1"/>
  <c r="U344" i="1"/>
  <c r="V335" i="1"/>
  <c r="T335" i="1"/>
  <c r="U335" i="1"/>
  <c r="V316" i="1"/>
  <c r="T316" i="1"/>
  <c r="AB316" i="1" s="1"/>
  <c r="R310" i="1"/>
  <c r="S310" i="1" s="1"/>
  <c r="R227" i="1"/>
  <c r="S227" i="1"/>
  <c r="T225" i="1"/>
  <c r="AC225" i="1"/>
  <c r="AD225" i="1" s="1"/>
  <c r="R210" i="1"/>
  <c r="S210" i="1"/>
  <c r="T208" i="1"/>
  <c r="R425" i="1"/>
  <c r="S425" i="1" s="1"/>
  <c r="R420" i="1"/>
  <c r="S420" i="1" s="1"/>
  <c r="T390" i="1"/>
  <c r="U390" i="1"/>
  <c r="AA328" i="1"/>
  <c r="R306" i="1"/>
  <c r="S306" i="1"/>
  <c r="S258" i="1"/>
  <c r="R250" i="1"/>
  <c r="S250" i="1" s="1"/>
  <c r="R163" i="1"/>
  <c r="S163" i="1" s="1"/>
  <c r="T161" i="1"/>
  <c r="R159" i="1"/>
  <c r="S159" i="1" s="1"/>
  <c r="T153" i="1"/>
  <c r="AA153" i="1"/>
  <c r="T149" i="1"/>
  <c r="U149" i="1"/>
  <c r="R145" i="1"/>
  <c r="S145" i="1"/>
  <c r="R94" i="1"/>
  <c r="S94" i="1"/>
  <c r="T91" i="1"/>
  <c r="S445" i="1"/>
  <c r="T407" i="1"/>
  <c r="T314" i="1"/>
  <c r="R311" i="1"/>
  <c r="S311" i="1" s="1"/>
  <c r="R248" i="1"/>
  <c r="S248" i="1" s="1"/>
  <c r="T246" i="1"/>
  <c r="T240" i="1"/>
  <c r="U240" i="1" s="1"/>
  <c r="R239" i="1"/>
  <c r="S239" i="1"/>
  <c r="T197" i="1"/>
  <c r="R190" i="1"/>
  <c r="S190" i="1" s="1"/>
  <c r="R144" i="1"/>
  <c r="S144" i="1" s="1"/>
  <c r="R97" i="1"/>
  <c r="S97" i="1" s="1"/>
  <c r="AA76" i="1"/>
  <c r="AB76" i="1" s="1"/>
  <c r="R59" i="1"/>
  <c r="S59" i="1" s="1"/>
  <c r="R55" i="1"/>
  <c r="S55" i="1"/>
  <c r="V149" i="1"/>
  <c r="R440" i="1"/>
  <c r="S440" i="1"/>
  <c r="R382" i="1"/>
  <c r="S382" i="1"/>
  <c r="T260" i="1"/>
  <c r="AB260" i="1"/>
  <c r="AC260" i="1"/>
  <c r="AD260" i="1"/>
  <c r="T177" i="1"/>
  <c r="AC177" i="1"/>
  <c r="AD177" i="1" s="1"/>
  <c r="T230" i="1"/>
  <c r="AC230" i="1"/>
  <c r="AD230" i="1" s="1"/>
  <c r="AB230" i="1"/>
  <c r="T236" i="1"/>
  <c r="T241" i="1"/>
  <c r="U241" i="1" s="1"/>
  <c r="T124" i="1"/>
  <c r="T92" i="1"/>
  <c r="T350" i="1"/>
  <c r="T148" i="1"/>
  <c r="T333" i="1"/>
  <c r="V161" i="1"/>
  <c r="T424" i="1"/>
  <c r="U424" i="1" s="1"/>
  <c r="V418" i="1"/>
  <c r="T322" i="1"/>
  <c r="T307" i="1"/>
  <c r="AB307" i="1" s="1"/>
  <c r="T305" i="1"/>
  <c r="U305" i="1"/>
  <c r="S380" i="1"/>
  <c r="R334" i="1"/>
  <c r="S334" i="1" s="1"/>
  <c r="R328" i="1"/>
  <c r="S328" i="1" s="1"/>
  <c r="R318" i="1"/>
  <c r="S318" i="1"/>
  <c r="R146" i="1"/>
  <c r="S146" i="1" s="1"/>
  <c r="R141" i="1"/>
  <c r="S141" i="1" s="1"/>
  <c r="T113" i="1"/>
  <c r="R103" i="1"/>
  <c r="S103" i="1"/>
  <c r="R95" i="1"/>
  <c r="S95" i="1" s="1"/>
  <c r="T82" i="1"/>
  <c r="R79" i="1"/>
  <c r="S79" i="1" s="1"/>
  <c r="T73" i="1"/>
  <c r="T68" i="1"/>
  <c r="T64" i="1"/>
  <c r="U64" i="1"/>
  <c r="T60" i="1"/>
  <c r="U60" i="1"/>
  <c r="R58" i="1"/>
  <c r="S58" i="1" s="1"/>
  <c r="T56" i="1"/>
  <c r="U56" i="1" s="1"/>
  <c r="R44" i="1"/>
  <c r="S44" i="1" s="1"/>
  <c r="T26" i="1"/>
  <c r="U26" i="1" s="1"/>
  <c r="R23" i="1"/>
  <c r="S23" i="1" s="1"/>
  <c r="R22" i="1"/>
  <c r="S22" i="1"/>
  <c r="T327" i="1"/>
  <c r="U327" i="1" s="1"/>
  <c r="T272" i="1"/>
  <c r="T252" i="1"/>
  <c r="AC252" i="1"/>
  <c r="AD252" i="1" s="1"/>
  <c r="R245" i="1"/>
  <c r="S245" i="1"/>
  <c r="T220" i="1"/>
  <c r="T203" i="1"/>
  <c r="U203" i="1"/>
  <c r="AA161" i="1"/>
  <c r="R85" i="1"/>
  <c r="S85" i="1" s="1"/>
  <c r="R13" i="1"/>
  <c r="S13" i="1" s="1"/>
  <c r="R400" i="1"/>
  <c r="S400" i="1" s="1"/>
  <c r="R390" i="1"/>
  <c r="S390" i="1" s="1"/>
  <c r="R387" i="1"/>
  <c r="S387" i="1" s="1"/>
  <c r="R377" i="1"/>
  <c r="S377" i="1" s="1"/>
  <c r="R375" i="1"/>
  <c r="S375" i="1" s="1"/>
  <c r="R359" i="1"/>
  <c r="S359" i="1"/>
  <c r="R349" i="1"/>
  <c r="S349" i="1" s="1"/>
  <c r="R332" i="1"/>
  <c r="S332" i="1" s="1"/>
  <c r="R282" i="1"/>
  <c r="S282" i="1" s="1"/>
  <c r="R272" i="1"/>
  <c r="S272" i="1" s="1"/>
  <c r="T269" i="1"/>
  <c r="R260" i="1"/>
  <c r="S260" i="1"/>
  <c r="AA208" i="1"/>
  <c r="R182" i="1"/>
  <c r="S182" i="1" s="1"/>
  <c r="R181" i="1"/>
  <c r="S181" i="1" s="1"/>
  <c r="T165" i="1"/>
  <c r="U165" i="1" s="1"/>
  <c r="AB165" i="1"/>
  <c r="R123" i="1"/>
  <c r="S123" i="1"/>
  <c r="R37" i="1"/>
  <c r="S37" i="1" s="1"/>
  <c r="R14" i="1"/>
  <c r="S14" i="1"/>
  <c r="V74" i="1"/>
  <c r="T70" i="1"/>
  <c r="T23" i="1"/>
  <c r="AB23" i="1"/>
  <c r="T69" i="1"/>
  <c r="U69" i="1" s="1"/>
  <c r="V234" i="1"/>
  <c r="V379" i="1"/>
  <c r="V383" i="1"/>
  <c r="V427" i="1"/>
  <c r="T65" i="1"/>
  <c r="V21" i="1"/>
  <c r="T84" i="1"/>
  <c r="U84" i="1" s="1"/>
  <c r="V438" i="1"/>
  <c r="V345" i="1"/>
  <c r="T345" i="1"/>
  <c r="V325" i="1"/>
  <c r="T325" i="1"/>
  <c r="V320" i="1"/>
  <c r="AA297" i="1"/>
  <c r="V170" i="1"/>
  <c r="T170" i="1"/>
  <c r="AB170" i="1"/>
  <c r="U170" i="1"/>
  <c r="T262" i="1"/>
  <c r="AC262" i="1" s="1"/>
  <c r="AD262" i="1" s="1"/>
  <c r="V262" i="1"/>
  <c r="T27" i="1"/>
  <c r="V90" i="1"/>
  <c r="AE395" i="1"/>
  <c r="S340" i="1"/>
  <c r="V324" i="1"/>
  <c r="T324" i="1"/>
  <c r="U324" i="1" s="1"/>
  <c r="V282" i="1"/>
  <c r="T282" i="1"/>
  <c r="AB282" i="1" s="1"/>
  <c r="V166" i="1"/>
  <c r="T166" i="1"/>
  <c r="AC166" i="1"/>
  <c r="T433" i="1"/>
  <c r="R351" i="1"/>
  <c r="S351" i="1" s="1"/>
  <c r="AA269" i="1"/>
  <c r="T479" i="1"/>
  <c r="AB479" i="1" s="1"/>
  <c r="V479" i="1"/>
  <c r="R292" i="1"/>
  <c r="S292" i="1" s="1"/>
  <c r="R469" i="1"/>
  <c r="S469" i="1" s="1"/>
  <c r="R424" i="1"/>
  <c r="S424" i="1" s="1"/>
  <c r="S414" i="1"/>
  <c r="R412" i="1"/>
  <c r="S412" i="1"/>
  <c r="R386" i="1"/>
  <c r="S386" i="1"/>
  <c r="T366" i="1"/>
  <c r="AB366" i="1" s="1"/>
  <c r="T349" i="1"/>
  <c r="AB349" i="1"/>
  <c r="AC349" i="1"/>
  <c r="AD349" i="1"/>
  <c r="AF349" i="1" s="1"/>
  <c r="R337" i="1"/>
  <c r="S337" i="1"/>
  <c r="R325" i="1"/>
  <c r="S325" i="1" s="1"/>
  <c r="R323" i="1"/>
  <c r="S323" i="1" s="1"/>
  <c r="R322" i="1"/>
  <c r="S322" i="1" s="1"/>
  <c r="R319" i="1"/>
  <c r="S319" i="1"/>
  <c r="R174" i="1"/>
  <c r="S174" i="1" s="1"/>
  <c r="R470" i="1"/>
  <c r="S470" i="1" s="1"/>
  <c r="R450" i="1"/>
  <c r="S450" i="1" s="1"/>
  <c r="T402" i="1"/>
  <c r="U402" i="1" s="1"/>
  <c r="R395" i="1"/>
  <c r="S395" i="1" s="1"/>
  <c r="R388" i="1"/>
  <c r="S388" i="1"/>
  <c r="R356" i="1"/>
  <c r="S356" i="1"/>
  <c r="T353" i="1"/>
  <c r="R350" i="1"/>
  <c r="S350" i="1"/>
  <c r="R324" i="1"/>
  <c r="S324" i="1" s="1"/>
  <c r="R207" i="1"/>
  <c r="S207" i="1" s="1"/>
  <c r="R196" i="1"/>
  <c r="S196" i="1" s="1"/>
  <c r="AA262" i="1"/>
  <c r="R261" i="1"/>
  <c r="S261" i="1" s="1"/>
  <c r="R235" i="1"/>
  <c r="S235" i="1"/>
  <c r="R228" i="1"/>
  <c r="S228" i="1"/>
  <c r="R154" i="1"/>
  <c r="S154" i="1"/>
  <c r="R118" i="1"/>
  <c r="S118" i="1" s="1"/>
  <c r="T116" i="1"/>
  <c r="R101" i="1"/>
  <c r="S101" i="1" s="1"/>
  <c r="R71" i="1"/>
  <c r="S71" i="1" s="1"/>
  <c r="T67" i="1"/>
  <c r="U67" i="1" s="1"/>
  <c r="T311" i="1"/>
  <c r="AB311" i="1" s="1"/>
  <c r="R308" i="1"/>
  <c r="S308" i="1" s="1"/>
  <c r="T306" i="1"/>
  <c r="AC304" i="1"/>
  <c r="AD304" i="1"/>
  <c r="R304" i="1"/>
  <c r="S304" i="1" s="1"/>
  <c r="R301" i="1"/>
  <c r="S301" i="1" s="1"/>
  <c r="AA289" i="1"/>
  <c r="AB289" i="1" s="1"/>
  <c r="T278" i="1"/>
  <c r="U278" i="1"/>
  <c r="S275" i="1"/>
  <c r="R267" i="1"/>
  <c r="S267" i="1" s="1"/>
  <c r="R266" i="1"/>
  <c r="S266" i="1" s="1"/>
  <c r="T250" i="1"/>
  <c r="U250" i="1" s="1"/>
  <c r="R237" i="1"/>
  <c r="S237" i="1"/>
  <c r="AA234" i="1"/>
  <c r="AB234" i="1"/>
  <c r="T212" i="1"/>
  <c r="AC212" i="1" s="1"/>
  <c r="AD212" i="1" s="1"/>
  <c r="U212" i="1"/>
  <c r="R197" i="1"/>
  <c r="S197" i="1"/>
  <c r="R194" i="1"/>
  <c r="S194" i="1"/>
  <c r="R178" i="1"/>
  <c r="S178" i="1"/>
  <c r="R166" i="1"/>
  <c r="S166" i="1"/>
  <c r="R160" i="1"/>
  <c r="S160" i="1"/>
  <c r="R153" i="1"/>
  <c r="S153" i="1"/>
  <c r="R122" i="1"/>
  <c r="S122" i="1"/>
  <c r="T120" i="1"/>
  <c r="AC120" i="1"/>
  <c r="AD120" i="1" s="1"/>
  <c r="AF120" i="1"/>
  <c r="R90" i="1"/>
  <c r="S90" i="1"/>
  <c r="V440" i="1"/>
  <c r="T440" i="1"/>
  <c r="U440" i="1" s="1"/>
  <c r="V437" i="1"/>
  <c r="V435" i="1"/>
  <c r="V363" i="1"/>
  <c r="T362" i="1"/>
  <c r="V389" i="1"/>
  <c r="V369" i="1"/>
  <c r="V367" i="1"/>
  <c r="T326" i="1"/>
  <c r="V326" i="1"/>
  <c r="R368" i="1"/>
  <c r="S368" i="1"/>
  <c r="R355" i="1"/>
  <c r="S355" i="1"/>
  <c r="AA237" i="1"/>
  <c r="T439" i="1"/>
  <c r="U439" i="1" s="1"/>
  <c r="V337" i="1"/>
  <c r="T425" i="1"/>
  <c r="S423" i="1"/>
  <c r="S384" i="1"/>
  <c r="R330" i="1"/>
  <c r="S330" i="1"/>
  <c r="R411" i="1"/>
  <c r="S411" i="1"/>
  <c r="R402" i="1"/>
  <c r="S402" i="1"/>
  <c r="R373" i="1"/>
  <c r="S373" i="1"/>
  <c r="R360" i="1"/>
  <c r="S360" i="1"/>
  <c r="T338" i="1"/>
  <c r="U338" i="1"/>
  <c r="S502" i="1"/>
  <c r="T471" i="1"/>
  <c r="U471" i="1" s="1"/>
  <c r="S466" i="1"/>
  <c r="R434" i="1"/>
  <c r="S434" i="1" s="1"/>
  <c r="R410" i="1"/>
  <c r="S410" i="1" s="1"/>
  <c r="T404" i="1"/>
  <c r="R396" i="1"/>
  <c r="S396" i="1" s="1"/>
  <c r="T387" i="1"/>
  <c r="U387" i="1" s="1"/>
  <c r="T378" i="1"/>
  <c r="U378" i="1" s="1"/>
  <c r="T376" i="1"/>
  <c r="S369" i="1"/>
  <c r="R335" i="1"/>
  <c r="S335" i="1" s="1"/>
  <c r="R297" i="1"/>
  <c r="S297" i="1" s="1"/>
  <c r="T292" i="1"/>
  <c r="U292" i="1" s="1"/>
  <c r="T263" i="1"/>
  <c r="U263" i="1" s="1"/>
  <c r="R252" i="1"/>
  <c r="S252" i="1"/>
  <c r="R232" i="1"/>
  <c r="S232" i="1"/>
  <c r="T191" i="1"/>
  <c r="T340" i="1"/>
  <c r="R331" i="1"/>
  <c r="S331" i="1"/>
  <c r="S316" i="1"/>
  <c r="R307" i="1"/>
  <c r="S307" i="1" s="1"/>
  <c r="R300" i="1"/>
  <c r="S300" i="1" s="1"/>
  <c r="T290" i="1"/>
  <c r="U290" i="1" s="1"/>
  <c r="R290" i="1"/>
  <c r="S290" i="1" s="1"/>
  <c r="R287" i="1"/>
  <c r="S287" i="1"/>
  <c r="R284" i="1"/>
  <c r="S284" i="1"/>
  <c r="R281" i="1"/>
  <c r="S281" i="1" s="1"/>
  <c r="R279" i="1"/>
  <c r="S279" i="1"/>
  <c r="R278" i="1"/>
  <c r="S278" i="1"/>
  <c r="T270" i="1"/>
  <c r="U270" i="1"/>
  <c r="V270" i="1"/>
  <c r="T231" i="1"/>
  <c r="AA226" i="1"/>
  <c r="R215" i="1"/>
  <c r="S215" i="1" s="1"/>
  <c r="R202" i="1"/>
  <c r="S202" i="1"/>
  <c r="T264" i="1"/>
  <c r="AB264" i="1" s="1"/>
  <c r="T258" i="1"/>
  <c r="AB258" i="1"/>
  <c r="R257" i="1"/>
  <c r="S257" i="1"/>
  <c r="T254" i="1"/>
  <c r="AB254" i="1"/>
  <c r="AA177" i="1"/>
  <c r="AB177" i="1" s="1"/>
  <c r="R177" i="1"/>
  <c r="S177" i="1" s="1"/>
  <c r="AA157" i="1"/>
  <c r="R157" i="1"/>
  <c r="S157" i="1"/>
  <c r="R155" i="1"/>
  <c r="S155" i="1"/>
  <c r="T150" i="1"/>
  <c r="R149" i="1"/>
  <c r="S149" i="1" s="1"/>
  <c r="T106" i="1"/>
  <c r="R67" i="1"/>
  <c r="S67" i="1"/>
  <c r="R126" i="1"/>
  <c r="S126" i="1"/>
  <c r="R86" i="1"/>
  <c r="S86" i="1" s="1"/>
  <c r="R81" i="1"/>
  <c r="S81" i="1"/>
  <c r="R70" i="1"/>
  <c r="S70" i="1"/>
  <c r="R61" i="1"/>
  <c r="S61" i="1"/>
  <c r="R41" i="1"/>
  <c r="S41" i="1" s="1"/>
  <c r="R28" i="1"/>
  <c r="S28" i="1"/>
  <c r="R25" i="1"/>
  <c r="S25" i="1"/>
  <c r="R31" i="1"/>
  <c r="S31" i="1"/>
  <c r="R27" i="1"/>
  <c r="S27" i="1" s="1"/>
  <c r="T257" i="1"/>
  <c r="AC257" i="1" s="1"/>
  <c r="AB257" i="1"/>
  <c r="V257" i="1"/>
  <c r="AA285" i="1"/>
  <c r="AB285" i="1" s="1"/>
  <c r="AA282" i="1"/>
  <c r="AA276" i="1"/>
  <c r="AB276" i="1" s="1"/>
  <c r="AA266" i="1"/>
  <c r="AB266" i="1" s="1"/>
  <c r="AE238" i="1"/>
  <c r="AA181" i="1"/>
  <c r="AE162" i="1"/>
  <c r="T13" i="1"/>
  <c r="U13" i="1"/>
  <c r="T130" i="1"/>
  <c r="T181" i="1"/>
  <c r="U181" i="1"/>
  <c r="V191" i="1"/>
  <c r="V376" i="1"/>
  <c r="T489" i="1"/>
  <c r="AB489" i="1" s="1"/>
  <c r="S475" i="1"/>
  <c r="T429" i="1"/>
  <c r="R312" i="1"/>
  <c r="S312" i="1" s="1"/>
  <c r="T253" i="1"/>
  <c r="V253" i="1"/>
  <c r="V289" i="1"/>
  <c r="T289" i="1"/>
  <c r="AC289" i="1"/>
  <c r="AD289" i="1"/>
  <c r="AF289" i="1" s="1"/>
  <c r="V393" i="1"/>
  <c r="T393" i="1"/>
  <c r="U393" i="1" s="1"/>
  <c r="AA279" i="1"/>
  <c r="AB279" i="1" s="1"/>
  <c r="AA259" i="1"/>
  <c r="AB259" i="1" s="1"/>
  <c r="AE217" i="1"/>
  <c r="AA206" i="1"/>
  <c r="AE179" i="1"/>
  <c r="V144" i="1"/>
  <c r="T144" i="1"/>
  <c r="AB144" i="1"/>
  <c r="V129" i="1"/>
  <c r="T129" i="1"/>
  <c r="AE129" i="1"/>
  <c r="AE127" i="1"/>
  <c r="AA99" i="1"/>
  <c r="AB99" i="1"/>
  <c r="T122" i="1"/>
  <c r="AA218" i="1"/>
  <c r="AB218" i="1" s="1"/>
  <c r="T15" i="1"/>
  <c r="AE414" i="1"/>
  <c r="V319" i="1"/>
  <c r="T319" i="1"/>
  <c r="AB319" i="1" s="1"/>
  <c r="T317" i="1"/>
  <c r="V315" i="1"/>
  <c r="T315" i="1"/>
  <c r="V300" i="1"/>
  <c r="T300" i="1"/>
  <c r="AC300" i="1"/>
  <c r="AD300" i="1" s="1"/>
  <c r="U300" i="1"/>
  <c r="T296" i="1"/>
  <c r="V296" i="1"/>
  <c r="V261" i="1"/>
  <c r="T261" i="1"/>
  <c r="AC261" i="1"/>
  <c r="AD261" i="1" s="1"/>
  <c r="V498" i="1"/>
  <c r="T498" i="1"/>
  <c r="R492" i="1"/>
  <c r="S492" i="1"/>
  <c r="T462" i="1"/>
  <c r="AC462" i="1"/>
  <c r="AD462" i="1" s="1"/>
  <c r="AF462" i="1" s="1"/>
  <c r="R378" i="1"/>
  <c r="S378" i="1" s="1"/>
  <c r="AE227" i="1"/>
  <c r="R218" i="1"/>
  <c r="S218" i="1" s="1"/>
  <c r="R449" i="1"/>
  <c r="S449" i="1" s="1"/>
  <c r="T434" i="1"/>
  <c r="AA313" i="1"/>
  <c r="T286" i="1"/>
  <c r="R496" i="1"/>
  <c r="S496" i="1"/>
  <c r="R493" i="1"/>
  <c r="S493" i="1"/>
  <c r="R465" i="1"/>
  <c r="S465" i="1"/>
  <c r="R458" i="1"/>
  <c r="S458" i="1" s="1"/>
  <c r="AA367" i="1"/>
  <c r="R366" i="1"/>
  <c r="S366" i="1" s="1"/>
  <c r="S344" i="1"/>
  <c r="R309" i="1"/>
  <c r="S309" i="1"/>
  <c r="AA268" i="1"/>
  <c r="AB268" i="1" s="1"/>
  <c r="R249" i="1"/>
  <c r="S249" i="1" s="1"/>
  <c r="R409" i="1"/>
  <c r="S409" i="1" s="1"/>
  <c r="R406" i="1"/>
  <c r="S406" i="1" s="1"/>
  <c r="R361" i="1"/>
  <c r="S361" i="1" s="1"/>
  <c r="T339" i="1"/>
  <c r="R315" i="1"/>
  <c r="S315" i="1"/>
  <c r="AA295" i="1"/>
  <c r="R285" i="1"/>
  <c r="S285" i="1" s="1"/>
  <c r="T274" i="1"/>
  <c r="U274" i="1" s="1"/>
  <c r="AB274" i="1"/>
  <c r="R251" i="1"/>
  <c r="S251" i="1" s="1"/>
  <c r="R238" i="1"/>
  <c r="S238" i="1" s="1"/>
  <c r="R376" i="1"/>
  <c r="S376" i="1" s="1"/>
  <c r="R345" i="1"/>
  <c r="S345" i="1"/>
  <c r="R327" i="1"/>
  <c r="S327" i="1" s="1"/>
  <c r="AA319" i="1"/>
  <c r="AA294" i="1"/>
  <c r="T293" i="1"/>
  <c r="AA267" i="1"/>
  <c r="AB267" i="1"/>
  <c r="R264" i="1"/>
  <c r="S264" i="1"/>
  <c r="R256" i="1"/>
  <c r="S256" i="1"/>
  <c r="T249" i="1"/>
  <c r="AA187" i="1"/>
  <c r="AA186" i="1"/>
  <c r="R204" i="1"/>
  <c r="S204" i="1" s="1"/>
  <c r="R188" i="1"/>
  <c r="S188" i="1"/>
  <c r="AA159" i="1"/>
  <c r="V150" i="1"/>
  <c r="R150" i="1"/>
  <c r="S150" i="1"/>
  <c r="AA51" i="1"/>
  <c r="AB51" i="1" s="1"/>
  <c r="R234" i="1"/>
  <c r="S234" i="1" s="1"/>
  <c r="R211" i="1"/>
  <c r="S211" i="1" s="1"/>
  <c r="AA207" i="1"/>
  <c r="S206" i="1"/>
  <c r="R192" i="1"/>
  <c r="S192" i="1"/>
  <c r="AA175" i="1"/>
  <c r="R140" i="1"/>
  <c r="S140" i="1"/>
  <c r="AA46" i="1"/>
  <c r="AB46" i="1"/>
  <c r="AC46" i="1"/>
  <c r="AD46" i="1"/>
  <c r="R151" i="1"/>
  <c r="S151" i="1"/>
  <c r="V106" i="1"/>
  <c r="R18" i="1"/>
  <c r="S18" i="1" s="1"/>
  <c r="AA174" i="1"/>
  <c r="AB174" i="1" s="1"/>
  <c r="T164" i="1"/>
  <c r="AA152" i="1"/>
  <c r="R109" i="1"/>
  <c r="S109" i="1" s="1"/>
  <c r="V100" i="1"/>
  <c r="R68" i="1"/>
  <c r="S68" i="1" s="1"/>
  <c r="R24" i="1"/>
  <c r="S24" i="1"/>
  <c r="R106" i="1"/>
  <c r="S106" i="1"/>
  <c r="R98" i="1"/>
  <c r="S98" i="1"/>
  <c r="R64" i="1"/>
  <c r="S64" i="1" s="1"/>
  <c r="R45" i="1"/>
  <c r="S45" i="1"/>
  <c r="AA126" i="1"/>
  <c r="R91" i="1"/>
  <c r="S91" i="1" s="1"/>
  <c r="T78" i="1"/>
  <c r="R63" i="1"/>
  <c r="S63" i="1" s="1"/>
  <c r="AA44" i="1"/>
  <c r="R38" i="1"/>
  <c r="S38" i="1" s="1"/>
  <c r="T14" i="1"/>
  <c r="T50" i="1"/>
  <c r="U50" i="1"/>
  <c r="V50" i="1"/>
  <c r="T183" i="1"/>
  <c r="AC183" i="1"/>
  <c r="AD183" i="1" s="1"/>
  <c r="AF183" i="1" s="1"/>
  <c r="AG183" i="1" s="1"/>
  <c r="AH183" i="1" s="1"/>
  <c r="V501" i="1"/>
  <c r="T501" i="1"/>
  <c r="AE448" i="1"/>
  <c r="T444" i="1"/>
  <c r="AB444" i="1" s="1"/>
  <c r="AE200" i="1"/>
  <c r="T192" i="1"/>
  <c r="AB192" i="1" s="1"/>
  <c r="T77" i="1"/>
  <c r="AB77" i="1" s="1"/>
  <c r="T408" i="1"/>
  <c r="U408" i="1"/>
  <c r="T450" i="1"/>
  <c r="U450" i="1" s="1"/>
  <c r="T487" i="1"/>
  <c r="AB487" i="1" s="1"/>
  <c r="V480" i="1"/>
  <c r="T480" i="1"/>
  <c r="AB480" i="1" s="1"/>
  <c r="AC480" i="1"/>
  <c r="AD480" i="1" s="1"/>
  <c r="V343" i="1"/>
  <c r="T343" i="1"/>
  <c r="U343" i="1" s="1"/>
  <c r="V332" i="1"/>
  <c r="T332" i="1"/>
  <c r="AB332" i="1"/>
  <c r="AC332" i="1"/>
  <c r="AD332" i="1"/>
  <c r="T318" i="1"/>
  <c r="U318" i="1" s="1"/>
  <c r="AA312" i="1"/>
  <c r="T266" i="1"/>
  <c r="AC266" i="1"/>
  <c r="AE264" i="1"/>
  <c r="AA263" i="1"/>
  <c r="T188" i="1"/>
  <c r="AB188" i="1" s="1"/>
  <c r="AC188" i="1"/>
  <c r="AD188" i="1" s="1"/>
  <c r="AF188" i="1" s="1"/>
  <c r="V97" i="1"/>
  <c r="T97" i="1"/>
  <c r="U97" i="1"/>
  <c r="AA42" i="1"/>
  <c r="AA454" i="1"/>
  <c r="AB454" i="1" s="1"/>
  <c r="AA184" i="1"/>
  <c r="AB184" i="1"/>
  <c r="AE70" i="1"/>
  <c r="T37" i="1"/>
  <c r="V37" i="1"/>
  <c r="T189" i="1"/>
  <c r="T476" i="1"/>
  <c r="U476" i="1" s="1"/>
  <c r="T463" i="1"/>
  <c r="U463" i="1"/>
  <c r="AE393" i="1"/>
  <c r="V359" i="1"/>
  <c r="T329" i="1"/>
  <c r="AA329" i="1"/>
  <c r="T310" i="1"/>
  <c r="AB310" i="1"/>
  <c r="V308" i="1"/>
  <c r="T308" i="1"/>
  <c r="AB308" i="1" s="1"/>
  <c r="AE300" i="1"/>
  <c r="AA300" i="1"/>
  <c r="AB300" i="1" s="1"/>
  <c r="AE261" i="1"/>
  <c r="AA261" i="1"/>
  <c r="T238" i="1"/>
  <c r="AB238" i="1" s="1"/>
  <c r="AA232" i="1"/>
  <c r="AB232" i="1" s="1"/>
  <c r="T218" i="1"/>
  <c r="T451" i="1"/>
  <c r="AC451" i="1"/>
  <c r="AD451" i="1" s="1"/>
  <c r="V451" i="1"/>
  <c r="R430" i="1"/>
  <c r="S430" i="1"/>
  <c r="T360" i="1"/>
  <c r="U360" i="1"/>
  <c r="V360" i="1"/>
  <c r="AC316" i="1"/>
  <c r="AD316" i="1" s="1"/>
  <c r="AF316" i="1" s="1"/>
  <c r="T284" i="1"/>
  <c r="AB284" i="1" s="1"/>
  <c r="AA219" i="1"/>
  <c r="AB219" i="1" s="1"/>
  <c r="V483" i="1"/>
  <c r="V323" i="1"/>
  <c r="V494" i="1"/>
  <c r="R476" i="1"/>
  <c r="S476" i="1"/>
  <c r="R474" i="1"/>
  <c r="S474" i="1"/>
  <c r="T466" i="1"/>
  <c r="AB466" i="1"/>
  <c r="V288" i="1"/>
  <c r="AA338" i="1"/>
  <c r="V298" i="1"/>
  <c r="T280" i="1"/>
  <c r="AC280" i="1" s="1"/>
  <c r="AD280" i="1" s="1"/>
  <c r="AF280" i="1" s="1"/>
  <c r="V280" i="1"/>
  <c r="R158" i="1"/>
  <c r="S158" i="1" s="1"/>
  <c r="R152" i="1"/>
  <c r="S152" i="1" s="1"/>
  <c r="T147" i="1"/>
  <c r="V147" i="1"/>
  <c r="R124" i="1"/>
  <c r="S124" i="1" s="1"/>
  <c r="V89" i="1"/>
  <c r="T89" i="1"/>
  <c r="R83" i="1"/>
  <c r="S83" i="1"/>
  <c r="AC16" i="1"/>
  <c r="AD16" i="1" s="1"/>
  <c r="AG16" i="1" s="1"/>
  <c r="AH16" i="1" s="1"/>
  <c r="AC214" i="1"/>
  <c r="AD214" i="1"/>
  <c r="AC234" i="1"/>
  <c r="AD234" i="1"/>
  <c r="AC26" i="1"/>
  <c r="AD26" i="1"/>
  <c r="AF26" i="1" s="1"/>
  <c r="AG26" i="1" s="1"/>
  <c r="AH26" i="1" s="1"/>
  <c r="U242" i="1"/>
  <c r="AC233" i="1"/>
  <c r="AD233" i="1" s="1"/>
  <c r="AF233" i="1" s="1"/>
  <c r="AC205" i="1"/>
  <c r="AD205" i="1" s="1"/>
  <c r="U136" i="1"/>
  <c r="U255" i="1"/>
  <c r="AC185" i="1"/>
  <c r="AD185" i="1" s="1"/>
  <c r="AC282" i="1"/>
  <c r="AD282" i="1" s="1"/>
  <c r="AC178" i="1"/>
  <c r="AD178" i="1"/>
  <c r="AF178" i="1" s="1"/>
  <c r="U349" i="1"/>
  <c r="AC170" i="1"/>
  <c r="AD170" i="1"/>
  <c r="AF170" i="1" s="1"/>
  <c r="AC23" i="1"/>
  <c r="AD23" i="1" s="1"/>
  <c r="U23" i="1"/>
  <c r="AD257" i="1"/>
  <c r="AG257" i="1" s="1"/>
  <c r="AH257" i="1" s="1"/>
  <c r="AF257" i="1"/>
  <c r="U329" i="1"/>
  <c r="AC329" i="1"/>
  <c r="AD329" i="1" s="1"/>
  <c r="U41" i="1"/>
  <c r="AC41" i="1"/>
  <c r="AD41" i="1"/>
  <c r="AF41" i="1" s="1"/>
  <c r="AB256" i="1"/>
  <c r="V502" i="1"/>
  <c r="T502" i="1"/>
  <c r="AC502" i="1" s="1"/>
  <c r="AD502" i="1" s="1"/>
  <c r="V472" i="1"/>
  <c r="T454" i="1"/>
  <c r="AE415" i="1"/>
  <c r="T409" i="1"/>
  <c r="V401" i="1"/>
  <c r="T401" i="1"/>
  <c r="U401" i="1" s="1"/>
  <c r="AA381" i="1"/>
  <c r="AB381" i="1" s="1"/>
  <c r="AC381" i="1" s="1"/>
  <c r="AD381" i="1" s="1"/>
  <c r="AC254" i="1"/>
  <c r="AD254" i="1" s="1"/>
  <c r="U254" i="1"/>
  <c r="AB212" i="1"/>
  <c r="AC203" i="1"/>
  <c r="AD203" i="1" s="1"/>
  <c r="AA111" i="1"/>
  <c r="U120" i="1"/>
  <c r="U417" i="1"/>
  <c r="AC310" i="1"/>
  <c r="AD310" i="1" s="1"/>
  <c r="U48" i="1"/>
  <c r="V461" i="1"/>
  <c r="AA441" i="1"/>
  <c r="U239" i="1"/>
  <c r="AC156" i="1"/>
  <c r="AD156" i="1" s="1"/>
  <c r="AB195" i="1"/>
  <c r="AA122" i="1"/>
  <c r="AB122" i="1" s="1"/>
  <c r="AA131" i="1"/>
  <c r="AA110" i="1"/>
  <c r="AA101" i="1"/>
  <c r="AA84" i="1"/>
  <c r="AB26" i="1"/>
  <c r="U219" i="1"/>
  <c r="AC219" i="1"/>
  <c r="AD219" i="1"/>
  <c r="AF219" i="1" s="1"/>
  <c r="AG219" i="1" s="1"/>
  <c r="AH219" i="1" s="1"/>
  <c r="AC20" i="1"/>
  <c r="AD20" i="1" s="1"/>
  <c r="AC450" i="1"/>
  <c r="AD450" i="1" s="1"/>
  <c r="AF450" i="1" s="1"/>
  <c r="U511" i="1"/>
  <c r="AC511" i="1"/>
  <c r="AD511" i="1" s="1"/>
  <c r="T180" i="1"/>
  <c r="U180" i="1"/>
  <c r="V87" i="1"/>
  <c r="T87" i="1"/>
  <c r="AB28" i="1"/>
  <c r="U236" i="1"/>
  <c r="U480" i="1"/>
  <c r="U114" i="1"/>
  <c r="U28" i="1"/>
  <c r="U483" i="1"/>
  <c r="T490" i="1"/>
  <c r="T206" i="1"/>
  <c r="T146" i="1"/>
  <c r="T163" i="1"/>
  <c r="AD194" i="1"/>
  <c r="T494" i="1"/>
  <c r="U494" i="1" s="1"/>
  <c r="AC494" i="1"/>
  <c r="AD494" i="1" s="1"/>
  <c r="AF494" i="1"/>
  <c r="V465" i="1"/>
  <c r="V464" i="1"/>
  <c r="T464" i="1"/>
  <c r="V453" i="1"/>
  <c r="T453" i="1"/>
  <c r="U453" i="1" s="1"/>
  <c r="U353" i="1"/>
  <c r="T495" i="1"/>
  <c r="V202" i="1"/>
  <c r="T202" i="1"/>
  <c r="AB202" i="1" s="1"/>
  <c r="V158" i="1"/>
  <c r="T158" i="1"/>
  <c r="V132" i="1"/>
  <c r="T132" i="1"/>
  <c r="T112" i="1"/>
  <c r="U112" i="1"/>
  <c r="V112" i="1"/>
  <c r="AA106" i="1"/>
  <c r="AB106" i="1" s="1"/>
  <c r="AC106" i="1" s="1"/>
  <c r="V53" i="1"/>
  <c r="T53" i="1"/>
  <c r="AC335" i="1"/>
  <c r="AD335" i="1"/>
  <c r="AF335" i="1" s="1"/>
  <c r="AC33" i="1"/>
  <c r="AD33" i="1"/>
  <c r="AG33" i="1" s="1"/>
  <c r="AH33" i="1" s="1"/>
  <c r="T288" i="1"/>
  <c r="AB288" i="1" s="1"/>
  <c r="U30" i="1"/>
  <c r="V95" i="1"/>
  <c r="U271" i="1"/>
  <c r="T512" i="1"/>
  <c r="V512" i="1"/>
  <c r="T460" i="1"/>
  <c r="AC460" i="1"/>
  <c r="AD460" i="1" s="1"/>
  <c r="AF460" i="1" s="1"/>
  <c r="V268" i="1"/>
  <c r="T268" i="1"/>
  <c r="AC268" i="1"/>
  <c r="AD268" i="1" s="1"/>
  <c r="AF268" i="1"/>
  <c r="V98" i="1"/>
  <c r="T98" i="1"/>
  <c r="V83" i="1"/>
  <c r="T83" i="1"/>
  <c r="U83" i="1"/>
  <c r="T80" i="1"/>
  <c r="V80" i="1"/>
  <c r="AB200" i="1"/>
  <c r="AB156" i="1"/>
  <c r="AC236" i="1"/>
  <c r="AD236" i="1" s="1"/>
  <c r="U258" i="1"/>
  <c r="U33" i="1"/>
  <c r="AB335" i="1"/>
  <c r="AD266" i="1"/>
  <c r="U257" i="1"/>
  <c r="AC30" i="1"/>
  <c r="AD30" i="1"/>
  <c r="AD166" i="1"/>
  <c r="AF166" i="1" s="1"/>
  <c r="T32" i="1"/>
  <c r="AB314" i="1"/>
  <c r="U302" i="1"/>
  <c r="AG302" i="1" s="1"/>
  <c r="AH302" i="1" s="1"/>
  <c r="AC229" i="1"/>
  <c r="AD229" i="1"/>
  <c r="T499" i="1"/>
  <c r="U499" i="1" s="1"/>
  <c r="V492" i="1"/>
  <c r="V423" i="1"/>
  <c r="T484" i="1"/>
  <c r="R468" i="1"/>
  <c r="S468" i="1"/>
  <c r="AC13" i="1"/>
  <c r="AD13" i="1" s="1"/>
  <c r="T461" i="1"/>
  <c r="AC461" i="1"/>
  <c r="AD461" i="1" s="1"/>
  <c r="AF461" i="1" s="1"/>
  <c r="R276" i="1"/>
  <c r="S276" i="1" s="1"/>
  <c r="T346" i="1"/>
  <c r="U346" i="1" s="1"/>
  <c r="AB346" i="1"/>
  <c r="R485" i="1"/>
  <c r="S485" i="1" s="1"/>
  <c r="R472" i="1"/>
  <c r="S472" i="1" s="1"/>
  <c r="T448" i="1"/>
  <c r="AB448" i="1" s="1"/>
  <c r="R379" i="1"/>
  <c r="S379" i="1"/>
  <c r="R374" i="1"/>
  <c r="S374" i="1"/>
  <c r="R169" i="1"/>
  <c r="S169" i="1" s="1"/>
  <c r="AA100" i="1"/>
  <c r="AB100" i="1" s="1"/>
  <c r="AC100" i="1" s="1"/>
  <c r="AD100" i="1" s="1"/>
  <c r="V352" i="1"/>
  <c r="V281" i="1"/>
  <c r="T281" i="1"/>
  <c r="T276" i="1"/>
  <c r="V217" i="1"/>
  <c r="T217" i="1"/>
  <c r="AC217" i="1"/>
  <c r="AD217" i="1" s="1"/>
  <c r="U310" i="1"/>
  <c r="AB270" i="1"/>
  <c r="U425" i="1"/>
  <c r="AB152" i="1"/>
  <c r="AC152" i="1" s="1"/>
  <c r="AD152" i="1"/>
  <c r="U135" i="1"/>
  <c r="T510" i="1"/>
  <c r="V510" i="1"/>
  <c r="V505" i="1"/>
  <c r="T505" i="1"/>
  <c r="V459" i="1"/>
  <c r="T459" i="1"/>
  <c r="U459" i="1" s="1"/>
  <c r="AC459" i="1"/>
  <c r="AD459" i="1"/>
  <c r="AF459" i="1" s="1"/>
  <c r="V430" i="1"/>
  <c r="T430" i="1"/>
  <c r="U430" i="1" s="1"/>
  <c r="V355" i="1"/>
  <c r="U355" i="1"/>
  <c r="T273" i="1"/>
  <c r="V291" i="1"/>
  <c r="T291" i="1"/>
  <c r="U291" i="1" s="1"/>
  <c r="AG291" i="1" s="1"/>
  <c r="AH291" i="1" s="1"/>
  <c r="T265" i="1"/>
  <c r="V215" i="1"/>
  <c r="T215" i="1"/>
  <c r="U188" i="1"/>
  <c r="U489" i="1"/>
  <c r="U249" i="1"/>
  <c r="AC249" i="1"/>
  <c r="AD249" i="1"/>
  <c r="U130" i="1"/>
  <c r="U113" i="1"/>
  <c r="T503" i="1"/>
  <c r="AC345" i="1"/>
  <c r="AD345" i="1"/>
  <c r="U91" i="1"/>
  <c r="U87" i="1"/>
  <c r="V488" i="1"/>
  <c r="V447" i="1"/>
  <c r="U447" i="1"/>
  <c r="T412" i="1"/>
  <c r="V342" i="1"/>
  <c r="T342" i="1"/>
  <c r="AC342" i="1"/>
  <c r="AD342" i="1" s="1"/>
  <c r="AB208" i="1"/>
  <c r="T508" i="1"/>
  <c r="AC508" i="1" s="1"/>
  <c r="AD508" i="1" s="1"/>
  <c r="U94" i="1"/>
  <c r="AA435" i="1"/>
  <c r="AB31" i="1"/>
  <c r="U268" i="1"/>
  <c r="U423" i="1"/>
  <c r="U80" i="1"/>
  <c r="U465" i="1"/>
  <c r="AB291" i="1"/>
  <c r="AC291" i="1"/>
  <c r="AD291" i="1" s="1"/>
  <c r="U503" i="1"/>
  <c r="AC510" i="1"/>
  <c r="AD510" i="1"/>
  <c r="U276" i="1"/>
  <c r="U217" i="1"/>
  <c r="AA344" i="1"/>
  <c r="AB344" i="1"/>
  <c r="AA433" i="1"/>
  <c r="AA145" i="1"/>
  <c r="AB145" i="1"/>
  <c r="AA38" i="1"/>
  <c r="AB38" i="1" s="1"/>
  <c r="AC51" i="1"/>
  <c r="AD51" i="1" s="1"/>
  <c r="AF51" i="1" s="1"/>
  <c r="AA455" i="1"/>
  <c r="AA444" i="1"/>
  <c r="AA423" i="1"/>
  <c r="AB423" i="1" s="1"/>
  <c r="AC423" i="1"/>
  <c r="AD423" i="1"/>
  <c r="AB33" i="1"/>
  <c r="AA104" i="1"/>
  <c r="AB414" i="1"/>
  <c r="AC414" i="1"/>
  <c r="AD414" i="1" s="1"/>
  <c r="U356" i="1"/>
  <c r="U389" i="1"/>
  <c r="U414" i="1"/>
  <c r="T493" i="1"/>
  <c r="AC485" i="1"/>
  <c r="AD485" i="1" s="1"/>
  <c r="AF485" i="1" s="1"/>
  <c r="V477" i="1"/>
  <c r="T477" i="1"/>
  <c r="AB477" i="1" s="1"/>
  <c r="U477" i="1"/>
  <c r="U363" i="1"/>
  <c r="AE62" i="1"/>
  <c r="AB499" i="1"/>
  <c r="V452" i="1"/>
  <c r="U225" i="1"/>
  <c r="AC22" i="1"/>
  <c r="AD22" i="1" s="1"/>
  <c r="AB22" i="1"/>
  <c r="U117" i="1"/>
  <c r="AC187" i="1"/>
  <c r="AD187" i="1" s="1"/>
  <c r="U232" i="1"/>
  <c r="AC232" i="1"/>
  <c r="AD232" i="1" s="1"/>
  <c r="AF232" i="1" s="1"/>
  <c r="T486" i="1"/>
  <c r="AC486" i="1"/>
  <c r="AD486" i="1"/>
  <c r="T475" i="1"/>
  <c r="V475" i="1"/>
  <c r="T474" i="1"/>
  <c r="AB474" i="1"/>
  <c r="V474" i="1"/>
  <c r="T436" i="1"/>
  <c r="U382" i="1"/>
  <c r="T371" i="1"/>
  <c r="AB371" i="1" s="1"/>
  <c r="AA136" i="1"/>
  <c r="AB136" i="1"/>
  <c r="AC136" i="1" s="1"/>
  <c r="AD136" i="1" s="1"/>
  <c r="AF136" i="1" s="1"/>
  <c r="AG136" i="1" s="1"/>
  <c r="AH136" i="1" s="1"/>
  <c r="AE105" i="1"/>
  <c r="AE75" i="1"/>
  <c r="AA75" i="1"/>
  <c r="V57" i="1"/>
  <c r="T57" i="1"/>
  <c r="AE56" i="1"/>
  <c r="AA56" i="1"/>
  <c r="U20" i="1"/>
  <c r="AC356" i="1"/>
  <c r="AD356" i="1"/>
  <c r="V399" i="1"/>
  <c r="AF23" i="1"/>
  <c r="AG23" i="1" s="1"/>
  <c r="AH23" i="1" s="1"/>
  <c r="AB225" i="1"/>
  <c r="U317" i="1"/>
  <c r="U230" i="1"/>
  <c r="U251" i="1"/>
  <c r="U259" i="1"/>
  <c r="AC259" i="1"/>
  <c r="AD259" i="1"/>
  <c r="AF259" i="1"/>
  <c r="T110" i="1"/>
  <c r="U110" i="1"/>
  <c r="AC25" i="1"/>
  <c r="AD25" i="1"/>
  <c r="AF25" i="1"/>
  <c r="U154" i="1"/>
  <c r="U172" i="1"/>
  <c r="AB222" i="1"/>
  <c r="T488" i="1"/>
  <c r="T455" i="1"/>
  <c r="V455" i="1"/>
  <c r="V445" i="1"/>
  <c r="T445" i="1"/>
  <c r="U445" i="1"/>
  <c r="V442" i="1"/>
  <c r="T442" i="1"/>
  <c r="AA426" i="1"/>
  <c r="V400" i="1"/>
  <c r="T400" i="1"/>
  <c r="U400" i="1"/>
  <c r="T398" i="1"/>
  <c r="U397" i="1"/>
  <c r="T395" i="1"/>
  <c r="V386" i="1"/>
  <c r="T386" i="1"/>
  <c r="U386" i="1" s="1"/>
  <c r="AA382" i="1"/>
  <c r="AB382" i="1" s="1"/>
  <c r="AC382" i="1"/>
  <c r="AD382" i="1" s="1"/>
  <c r="T301" i="1"/>
  <c r="V294" i="1"/>
  <c r="T294" i="1"/>
  <c r="T283" i="1"/>
  <c r="V283" i="1"/>
  <c r="U167" i="1"/>
  <c r="U140" i="1"/>
  <c r="AB140" i="1"/>
  <c r="AC140" i="1" s="1"/>
  <c r="AD140" i="1" s="1"/>
  <c r="V500" i="1"/>
  <c r="V496" i="1"/>
  <c r="AB452" i="1"/>
  <c r="U452" i="1"/>
  <c r="AC452" i="1"/>
  <c r="AD452" i="1"/>
  <c r="T438" i="1"/>
  <c r="AA432" i="1"/>
  <c r="V173" i="1"/>
  <c r="T173" i="1"/>
  <c r="U173" i="1" s="1"/>
  <c r="AB97" i="1"/>
  <c r="AC97" i="1" s="1"/>
  <c r="AD97" i="1"/>
  <c r="AC165" i="1"/>
  <c r="AD165" i="1" s="1"/>
  <c r="AF165" i="1"/>
  <c r="U184" i="1"/>
  <c r="U256" i="1"/>
  <c r="AC256" i="1"/>
  <c r="AD256" i="1"/>
  <c r="AF256" i="1" s="1"/>
  <c r="U223" i="1"/>
  <c r="AC223" i="1"/>
  <c r="AD223" i="1"/>
  <c r="T478" i="1"/>
  <c r="AC478" i="1"/>
  <c r="AA457" i="1"/>
  <c r="V380" i="1"/>
  <c r="T380" i="1"/>
  <c r="V370" i="1"/>
  <c r="T370" i="1"/>
  <c r="T365" i="1"/>
  <c r="T243" i="1"/>
  <c r="AB243" i="1" s="1"/>
  <c r="V171" i="1"/>
  <c r="T171" i="1"/>
  <c r="T105" i="1"/>
  <c r="U105" i="1" s="1"/>
  <c r="V105" i="1"/>
  <c r="T55" i="1"/>
  <c r="U55" i="1" s="1"/>
  <c r="AA53" i="1"/>
  <c r="AB53" i="1" s="1"/>
  <c r="AC53" i="1" s="1"/>
  <c r="AD53" i="1" s="1"/>
  <c r="V35" i="1"/>
  <c r="T35" i="1"/>
  <c r="U35" i="1" s="1"/>
  <c r="AC35" i="1"/>
  <c r="AD35" i="1" s="1"/>
  <c r="AF35" i="1" s="1"/>
  <c r="AC38" i="1"/>
  <c r="AD38" i="1" s="1"/>
  <c r="AB492" i="1"/>
  <c r="U492" i="1"/>
  <c r="AB16" i="1"/>
  <c r="U218" i="1"/>
  <c r="U434" i="1"/>
  <c r="V485" i="1"/>
  <c r="U116" i="1"/>
  <c r="U325" i="1"/>
  <c r="AC309" i="1"/>
  <c r="AD309" i="1" s="1"/>
  <c r="T107" i="1"/>
  <c r="AB299" i="1"/>
  <c r="AC213" i="1"/>
  <c r="AD213" i="1"/>
  <c r="AB213" i="1"/>
  <c r="U51" i="1"/>
  <c r="AC196" i="1"/>
  <c r="AD196" i="1"/>
  <c r="AG196" i="1" s="1"/>
  <c r="AH196" i="1" s="1"/>
  <c r="U196" i="1"/>
  <c r="AB196" i="1"/>
  <c r="T506" i="1"/>
  <c r="V506" i="1"/>
  <c r="AB483" i="1"/>
  <c r="AC483" i="1"/>
  <c r="AD483" i="1" s="1"/>
  <c r="AA440" i="1"/>
  <c r="AA430" i="1"/>
  <c r="AB430" i="1"/>
  <c r="V428" i="1"/>
  <c r="T428" i="1"/>
  <c r="U428" i="1" s="1"/>
  <c r="S419" i="1"/>
  <c r="R413" i="1"/>
  <c r="S413" i="1" s="1"/>
  <c r="T323" i="1"/>
  <c r="AB323" i="1" s="1"/>
  <c r="AC323" i="1" s="1"/>
  <c r="AD323" i="1" s="1"/>
  <c r="AF323" i="1" s="1"/>
  <c r="T303" i="1"/>
  <c r="AC303" i="1" s="1"/>
  <c r="AD303" i="1" s="1"/>
  <c r="U298" i="1"/>
  <c r="AC298" i="1"/>
  <c r="AD298" i="1"/>
  <c r="V295" i="1"/>
  <c r="T295" i="1"/>
  <c r="U295" i="1" s="1"/>
  <c r="T287" i="1"/>
  <c r="AC287" i="1" s="1"/>
  <c r="U322" i="1"/>
  <c r="AC241" i="1"/>
  <c r="AD241" i="1" s="1"/>
  <c r="AF241" i="1" s="1"/>
  <c r="AG241" i="1" s="1"/>
  <c r="AH241" i="1" s="1"/>
  <c r="U153" i="1"/>
  <c r="U267" i="1"/>
  <c r="AC267" i="1"/>
  <c r="AD267" i="1" s="1"/>
  <c r="AC186" i="1"/>
  <c r="AD186" i="1"/>
  <c r="AF186" i="1"/>
  <c r="T504" i="1"/>
  <c r="AC504" i="1" s="1"/>
  <c r="AD504" i="1" s="1"/>
  <c r="AF504" i="1" s="1"/>
  <c r="R489" i="1"/>
  <c r="S489" i="1" s="1"/>
  <c r="T468" i="1"/>
  <c r="AC468" i="1" s="1"/>
  <c r="T458" i="1"/>
  <c r="V432" i="1"/>
  <c r="V426" i="1"/>
  <c r="T426" i="1"/>
  <c r="AA420" i="1"/>
  <c r="AB420" i="1" s="1"/>
  <c r="AC420" i="1" s="1"/>
  <c r="AD420" i="1" s="1"/>
  <c r="V415" i="1"/>
  <c r="AA373" i="1"/>
  <c r="AB373" i="1" s="1"/>
  <c r="AC373" i="1" s="1"/>
  <c r="AD373" i="1" s="1"/>
  <c r="V368" i="1"/>
  <c r="T368" i="1"/>
  <c r="T337" i="1"/>
  <c r="AB337" i="1"/>
  <c r="AB186" i="1"/>
  <c r="U183" i="1"/>
  <c r="U350" i="1"/>
  <c r="U104" i="1"/>
  <c r="R501" i="1"/>
  <c r="S501" i="1" s="1"/>
  <c r="R494" i="1"/>
  <c r="S494" i="1" s="1"/>
  <c r="R478" i="1"/>
  <c r="S478" i="1" s="1"/>
  <c r="R439" i="1"/>
  <c r="S439" i="1" s="1"/>
  <c r="R421" i="1"/>
  <c r="S421" i="1" s="1"/>
  <c r="V411" i="1"/>
  <c r="T411" i="1"/>
  <c r="AA394" i="1"/>
  <c r="AB394" i="1"/>
  <c r="AC394" i="1" s="1"/>
  <c r="AD394" i="1" s="1"/>
  <c r="AF394" i="1" s="1"/>
  <c r="V392" i="1"/>
  <c r="T392" i="1"/>
  <c r="U392" i="1" s="1"/>
  <c r="R381" i="1"/>
  <c r="S381" i="1" s="1"/>
  <c r="V364" i="1"/>
  <c r="T364" i="1"/>
  <c r="R362" i="1"/>
  <c r="S362" i="1"/>
  <c r="V354" i="1"/>
  <c r="T224" i="1"/>
  <c r="R224" i="1"/>
  <c r="S224" i="1" s="1"/>
  <c r="T199" i="1"/>
  <c r="V199" i="1"/>
  <c r="T198" i="1"/>
  <c r="AC198" i="1" s="1"/>
  <c r="AD198" i="1" s="1"/>
  <c r="AF198" i="1" s="1"/>
  <c r="U198" i="1"/>
  <c r="AG198" i="1" s="1"/>
  <c r="AH198" i="1" s="1"/>
  <c r="V198" i="1"/>
  <c r="AA354" i="1"/>
  <c r="AC336" i="1"/>
  <c r="AD336" i="1" s="1"/>
  <c r="AC302" i="1"/>
  <c r="AD302" i="1"/>
  <c r="AF302" i="1" s="1"/>
  <c r="T210" i="1"/>
  <c r="AB210" i="1" s="1"/>
  <c r="U210" i="1"/>
  <c r="AG210" i="1" s="1"/>
  <c r="AH210" i="1" s="1"/>
  <c r="V210" i="1"/>
  <c r="AA108" i="1"/>
  <c r="AA380" i="1"/>
  <c r="AB380" i="1" s="1"/>
  <c r="R338" i="1"/>
  <c r="S338" i="1"/>
  <c r="AB277" i="1"/>
  <c r="AA81" i="1"/>
  <c r="AB81" i="1" s="1"/>
  <c r="AC81" i="1" s="1"/>
  <c r="AD81" i="1" s="1"/>
  <c r="AA130" i="1"/>
  <c r="AB130" i="1" s="1"/>
  <c r="AC130" i="1"/>
  <c r="AD130" i="1"/>
  <c r="AF130" i="1" s="1"/>
  <c r="AA149" i="1"/>
  <c r="AB149" i="1" s="1"/>
  <c r="AA142" i="1"/>
  <c r="R111" i="1"/>
  <c r="S111" i="1"/>
  <c r="AA78" i="1"/>
  <c r="AB78" i="1"/>
  <c r="AA94" i="1"/>
  <c r="T54" i="1"/>
  <c r="V54" i="1"/>
  <c r="R92" i="1"/>
  <c r="S92" i="1"/>
  <c r="T75" i="1"/>
  <c r="T59" i="1"/>
  <c r="AA48" i="1"/>
  <c r="AB48" i="1" s="1"/>
  <c r="AC48" i="1" s="1"/>
  <c r="AD48" i="1" s="1"/>
  <c r="AC500" i="1"/>
  <c r="AD500" i="1" s="1"/>
  <c r="AB283" i="1"/>
  <c r="AC224" i="1"/>
  <c r="AD224" i="1"/>
  <c r="AC294" i="1"/>
  <c r="AD294" i="1"/>
  <c r="U398" i="1"/>
  <c r="U446" i="1"/>
  <c r="AC493" i="1"/>
  <c r="AD493" i="1" s="1"/>
  <c r="AF493" i="1" s="1"/>
  <c r="AB198" i="1"/>
  <c r="U57" i="1"/>
  <c r="AC474" i="1"/>
  <c r="AD474" i="1"/>
  <c r="AF474" i="1" s="1"/>
  <c r="AG474" i="1" s="1"/>
  <c r="U474" i="1"/>
  <c r="AC295" i="1"/>
  <c r="AD295" i="1" s="1"/>
  <c r="AF295" i="1"/>
  <c r="AB295" i="1"/>
  <c r="AF309" i="1"/>
  <c r="AB35" i="1"/>
  <c r="AD478" i="1"/>
  <c r="U478" i="1"/>
  <c r="AB478" i="1"/>
  <c r="U455" i="1"/>
  <c r="AB199" i="1"/>
  <c r="U323" i="1"/>
  <c r="AG51" i="1"/>
  <c r="AH51" i="1" s="1"/>
  <c r="U426" i="1"/>
  <c r="AD468" i="1"/>
  <c r="AF196" i="1"/>
  <c r="AC243" i="1"/>
  <c r="AD243" i="1" s="1"/>
  <c r="U243" i="1"/>
  <c r="AC496" i="1"/>
  <c r="AD496" i="1" s="1"/>
  <c r="AF496" i="1" s="1"/>
  <c r="U496" i="1"/>
  <c r="U442" i="1"/>
  <c r="AF251" i="1"/>
  <c r="AA61" i="1"/>
  <c r="AB61" i="1" s="1"/>
  <c r="AC61" i="1" s="1"/>
  <c r="AD61" i="1" s="1"/>
  <c r="AA73" i="1"/>
  <c r="AF203" i="1"/>
  <c r="AG41" i="1"/>
  <c r="AH41" i="1"/>
  <c r="AA379" i="1"/>
  <c r="AB379" i="1" s="1"/>
  <c r="AC379" i="1" s="1"/>
  <c r="AD379" i="1" s="1"/>
  <c r="AA129" i="1"/>
  <c r="AB242" i="1"/>
  <c r="AA438" i="1"/>
  <c r="AA412" i="1"/>
  <c r="AB412" i="1" s="1"/>
  <c r="AC412" i="1" s="1"/>
  <c r="AD412" i="1" s="1"/>
  <c r="AF412" i="1" s="1"/>
  <c r="AG412" i="1" s="1"/>
  <c r="AH412" i="1" s="1"/>
  <c r="AB183" i="1"/>
  <c r="AA374" i="1"/>
  <c r="AA69" i="1"/>
  <c r="AA68" i="1"/>
  <c r="AF267" i="1"/>
  <c r="AF249" i="1"/>
  <c r="AD287" i="1"/>
  <c r="AF287" i="1" s="1"/>
  <c r="U54" i="1"/>
  <c r="U411" i="1"/>
  <c r="AF194" i="1"/>
  <c r="AF224" i="1"/>
  <c r="AG224" i="1" s="1"/>
  <c r="AH224" i="1" s="1"/>
  <c r="AG494" i="1"/>
  <c r="AH494" i="1" s="1"/>
  <c r="V441" i="1"/>
  <c r="T441" i="1"/>
  <c r="U441" i="1" s="1"/>
  <c r="T321" i="1"/>
  <c r="V321" i="1"/>
  <c r="U320" i="1"/>
  <c r="U466" i="1"/>
  <c r="AG256" i="1"/>
  <c r="AH256" i="1" s="1"/>
  <c r="AF451" i="1"/>
  <c r="AF291" i="1"/>
  <c r="U475" i="1"/>
  <c r="AB110" i="1"/>
  <c r="AC110" i="1"/>
  <c r="AD110" i="1" s="1"/>
  <c r="U488" i="1"/>
  <c r="AC477" i="1"/>
  <c r="AD477" i="1"/>
  <c r="AF477" i="1" s="1"/>
  <c r="T391" i="1"/>
  <c r="AC466" i="1"/>
  <c r="AD466" i="1" s="1"/>
  <c r="U132" i="1"/>
  <c r="U342" i="1"/>
  <c r="U433" i="1"/>
  <c r="U150" i="1"/>
  <c r="U27" i="1"/>
  <c r="U65" i="1"/>
  <c r="U407" i="1"/>
  <c r="U406" i="1"/>
  <c r="AC76" i="1"/>
  <c r="AD76" i="1" s="1"/>
  <c r="U76" i="1"/>
  <c r="U58" i="1"/>
  <c r="AB58" i="1"/>
  <c r="AC58" i="1" s="1"/>
  <c r="AD58" i="1" s="1"/>
  <c r="AB194" i="1"/>
  <c r="U194" i="1"/>
  <c r="U143" i="1"/>
  <c r="U435" i="1"/>
  <c r="AB435" i="1"/>
  <c r="AC435" i="1"/>
  <c r="AD435" i="1" s="1"/>
  <c r="AF435" i="1" s="1"/>
  <c r="U44" i="1"/>
  <c r="AC44" i="1"/>
  <c r="AD44" i="1"/>
  <c r="AF44" i="1" s="1"/>
  <c r="AB44" i="1"/>
  <c r="T443" i="1"/>
  <c r="AF373" i="1"/>
  <c r="AB280" i="1"/>
  <c r="AB451" i="1"/>
  <c r="U273" i="1"/>
  <c r="U412" i="1"/>
  <c r="AF345" i="1"/>
  <c r="AF235" i="1"/>
  <c r="AG235" i="1" s="1"/>
  <c r="AH235" i="1" s="1"/>
  <c r="AB463" i="1"/>
  <c r="AC463" i="1"/>
  <c r="AD463" i="1" s="1"/>
  <c r="AC444" i="1"/>
  <c r="AD444" i="1"/>
  <c r="U444" i="1"/>
  <c r="U106" i="1"/>
  <c r="AD106" i="1"/>
  <c r="U282" i="1"/>
  <c r="AB345" i="1"/>
  <c r="U345" i="1"/>
  <c r="AG345" i="1" s="1"/>
  <c r="AH345" i="1" s="1"/>
  <c r="U108" i="1"/>
  <c r="AB108" i="1"/>
  <c r="AC108" i="1" s="1"/>
  <c r="AD108" i="1"/>
  <c r="AB235" i="1"/>
  <c r="U235" i="1"/>
  <c r="U227" i="1"/>
  <c r="U381" i="1"/>
  <c r="U34" i="1"/>
  <c r="AB34" i="1"/>
  <c r="AA389" i="1"/>
  <c r="AB389" i="1"/>
  <c r="AC389" i="1"/>
  <c r="AD389" i="1" s="1"/>
  <c r="AF389" i="1" s="1"/>
  <c r="U375" i="1"/>
  <c r="U451" i="1"/>
  <c r="U280" i="1"/>
  <c r="AG280" i="1"/>
  <c r="AH280" i="1"/>
  <c r="AB493" i="1"/>
  <c r="U493" i="1"/>
  <c r="AD39" i="1"/>
  <c r="AC476" i="1"/>
  <c r="AD476" i="1"/>
  <c r="AG476" i="1" s="1"/>
  <c r="AH476" i="1" s="1"/>
  <c r="AF476" i="1"/>
  <c r="U269" i="1"/>
  <c r="AC269" i="1"/>
  <c r="AD269" i="1" s="1"/>
  <c r="AB272" i="1"/>
  <c r="U272" i="1"/>
  <c r="AC272" i="1"/>
  <c r="AD272" i="1" s="1"/>
  <c r="AB197" i="1"/>
  <c r="U312" i="1"/>
  <c r="AB312" i="1"/>
  <c r="AG312" i="1"/>
  <c r="AH312" i="1" s="1"/>
  <c r="T419" i="1"/>
  <c r="U85" i="1"/>
  <c r="U336" i="1"/>
  <c r="AB336" i="1"/>
  <c r="U160" i="1"/>
  <c r="AB496" i="1"/>
  <c r="T472" i="1"/>
  <c r="U472" i="1" s="1"/>
  <c r="AB112" i="1"/>
  <c r="AC112" i="1"/>
  <c r="AD112" i="1" s="1"/>
  <c r="AB290" i="1"/>
  <c r="AB241" i="1"/>
  <c r="U461" i="1"/>
  <c r="AC270" i="1"/>
  <c r="AD270" i="1"/>
  <c r="U260" i="1"/>
  <c r="AB148" i="1"/>
  <c r="AC285" i="1"/>
  <c r="AD285" i="1" s="1"/>
  <c r="AF285" i="1" s="1"/>
  <c r="U332" i="1"/>
  <c r="AC338" i="1"/>
  <c r="AD338" i="1" s="1"/>
  <c r="AF338" i="1"/>
  <c r="AG338" i="1" s="1"/>
  <c r="AH338" i="1" s="1"/>
  <c r="AB42" i="1"/>
  <c r="AC42" i="1"/>
  <c r="AD42" i="1" s="1"/>
  <c r="AF42" i="1" s="1"/>
  <c r="U261" i="1"/>
  <c r="AB261" i="1"/>
  <c r="AB64" i="1"/>
  <c r="AC331" i="1"/>
  <c r="AD331" i="1" s="1"/>
  <c r="U29" i="1"/>
  <c r="AC29" i="1"/>
  <c r="AD29" i="1"/>
  <c r="AF29" i="1" s="1"/>
  <c r="V491" i="1"/>
  <c r="T491" i="1"/>
  <c r="U491" i="1"/>
  <c r="T416" i="1"/>
  <c r="U416" i="1"/>
  <c r="V416" i="1"/>
  <c r="AC240" i="1"/>
  <c r="AD240" i="1" s="1"/>
  <c r="AB141" i="1"/>
  <c r="U141" i="1"/>
  <c r="U125" i="1"/>
  <c r="AB247" i="1"/>
  <c r="R488" i="1"/>
  <c r="S488" i="1" s="1"/>
  <c r="AB453" i="1"/>
  <c r="AA411" i="1"/>
  <c r="AB411" i="1" s="1"/>
  <c r="AC411" i="1" s="1"/>
  <c r="AD411" i="1" s="1"/>
  <c r="AB204" i="1"/>
  <c r="T473" i="1"/>
  <c r="U473" i="1"/>
  <c r="AG473" i="1" s="1"/>
  <c r="AH473" i="1" s="1"/>
  <c r="T457" i="1"/>
  <c r="V457" i="1"/>
  <c r="V481" i="1"/>
  <c r="T481" i="1"/>
  <c r="U481" i="1" s="1"/>
  <c r="AC481" i="1"/>
  <c r="AD481" i="1" s="1"/>
  <c r="R473" i="1"/>
  <c r="S473" i="1" s="1"/>
  <c r="R467" i="1"/>
  <c r="S467" i="1" s="1"/>
  <c r="R444" i="1"/>
  <c r="S444" i="1" s="1"/>
  <c r="T432" i="1"/>
  <c r="R428" i="1"/>
  <c r="S428" i="1"/>
  <c r="AA419" i="1"/>
  <c r="T418" i="1"/>
  <c r="AA416" i="1"/>
  <c r="AA406" i="1"/>
  <c r="AB406" i="1" s="1"/>
  <c r="AC406" i="1" s="1"/>
  <c r="AD406" i="1" s="1"/>
  <c r="AA384" i="1"/>
  <c r="AA375" i="1"/>
  <c r="AB375" i="1"/>
  <c r="AC375" i="1" s="1"/>
  <c r="AD375" i="1" s="1"/>
  <c r="AA372" i="1"/>
  <c r="AB340" i="1"/>
  <c r="R471" i="1"/>
  <c r="S471" i="1"/>
  <c r="T467" i="1"/>
  <c r="AB467" i="1" s="1"/>
  <c r="R459" i="1"/>
  <c r="S459" i="1" s="1"/>
  <c r="R457" i="1"/>
  <c r="S457" i="1" s="1"/>
  <c r="R441" i="1"/>
  <c r="S441" i="1"/>
  <c r="AB425" i="1"/>
  <c r="AC425" i="1" s="1"/>
  <c r="AD425" i="1" s="1"/>
  <c r="AF425" i="1" s="1"/>
  <c r="AG425" i="1" s="1"/>
  <c r="AH425" i="1" s="1"/>
  <c r="AA418" i="1"/>
  <c r="AA403" i="1"/>
  <c r="AA393" i="1"/>
  <c r="AB393" i="1"/>
  <c r="AC393" i="1" s="1"/>
  <c r="AD393" i="1" s="1"/>
  <c r="R393" i="1"/>
  <c r="S393" i="1"/>
  <c r="AA377" i="1"/>
  <c r="AA376" i="1"/>
  <c r="R370" i="1"/>
  <c r="S370" i="1" s="1"/>
  <c r="AA369" i="1"/>
  <c r="AB369" i="1" s="1"/>
  <c r="AC369" i="1"/>
  <c r="AD369" i="1" s="1"/>
  <c r="AA397" i="1"/>
  <c r="AB397" i="1"/>
  <c r="AC397" i="1" s="1"/>
  <c r="AD397" i="1" s="1"/>
  <c r="AF397" i="1" s="1"/>
  <c r="AA360" i="1"/>
  <c r="AB360" i="1" s="1"/>
  <c r="AC360" i="1"/>
  <c r="AD360" i="1"/>
  <c r="AF360" i="1" s="1"/>
  <c r="AG360" i="1"/>
  <c r="AH360" i="1" s="1"/>
  <c r="V456" i="1"/>
  <c r="AA357" i="1"/>
  <c r="AB357" i="1" s="1"/>
  <c r="AC357" i="1"/>
  <c r="AD357" i="1"/>
  <c r="AF357" i="1" s="1"/>
  <c r="T334" i="1"/>
  <c r="U334" i="1"/>
  <c r="R317" i="1"/>
  <c r="S317" i="1"/>
  <c r="T313" i="1"/>
  <c r="AC313" i="1"/>
  <c r="AD313" i="1"/>
  <c r="AF313" i="1" s="1"/>
  <c r="T359" i="1"/>
  <c r="R253" i="1"/>
  <c r="S253" i="1"/>
  <c r="R244" i="1"/>
  <c r="S244" i="1"/>
  <c r="AB240" i="1"/>
  <c r="AB236" i="1"/>
  <c r="AB255" i="1"/>
  <c r="AB138" i="1"/>
  <c r="R201" i="1"/>
  <c r="S201" i="1"/>
  <c r="T133" i="1"/>
  <c r="U133" i="1"/>
  <c r="V133" i="1"/>
  <c r="T162" i="1"/>
  <c r="R136" i="1"/>
  <c r="S136" i="1"/>
  <c r="AA118" i="1"/>
  <c r="AB118" i="1" s="1"/>
  <c r="AC118" i="1" s="1"/>
  <c r="AD118" i="1" s="1"/>
  <c r="AF118" i="1"/>
  <c r="AG118" i="1" s="1"/>
  <c r="AH118" i="1" s="1"/>
  <c r="AA103" i="1"/>
  <c r="AB103" i="1"/>
  <c r="AC103" i="1"/>
  <c r="AD103" i="1" s="1"/>
  <c r="AF103" i="1" s="1"/>
  <c r="T93" i="1"/>
  <c r="V93" i="1"/>
  <c r="AA128" i="1"/>
  <c r="AB128" i="1"/>
  <c r="AB47" i="1"/>
  <c r="AC47" i="1"/>
  <c r="AD47" i="1" s="1"/>
  <c r="AF47" i="1" s="1"/>
  <c r="AA83" i="1"/>
  <c r="AB83" i="1"/>
  <c r="AC83" i="1" s="1"/>
  <c r="AD83" i="1" s="1"/>
  <c r="AF83" i="1" s="1"/>
  <c r="AA57" i="1"/>
  <c r="AB57" i="1"/>
  <c r="AC57" i="1" s="1"/>
  <c r="AD57" i="1" s="1"/>
  <c r="T95" i="1"/>
  <c r="AA80" i="1"/>
  <c r="AB80" i="1" s="1"/>
  <c r="AC80" i="1" s="1"/>
  <c r="AD80" i="1" s="1"/>
  <c r="R52" i="1"/>
  <c r="S52" i="1"/>
  <c r="AA91" i="1"/>
  <c r="AB91" i="1"/>
  <c r="AC91" i="1" s="1"/>
  <c r="AD91" i="1" s="1"/>
  <c r="AA87" i="1"/>
  <c r="AB87" i="1"/>
  <c r="AC87" i="1" s="1"/>
  <c r="AD87" i="1" s="1"/>
  <c r="AA54" i="1"/>
  <c r="AB54" i="1"/>
  <c r="AA50" i="1"/>
  <c r="AA90" i="1"/>
  <c r="R89" i="1"/>
  <c r="S89" i="1"/>
  <c r="AA88" i="1"/>
  <c r="R84" i="1"/>
  <c r="S84" i="1" s="1"/>
  <c r="R75" i="1"/>
  <c r="S75" i="1"/>
  <c r="AB14" i="1"/>
  <c r="AF481" i="1"/>
  <c r="AF61" i="1"/>
  <c r="U321" i="1"/>
  <c r="U162" i="1"/>
  <c r="U419" i="1"/>
  <c r="U313" i="1"/>
  <c r="U93" i="1"/>
  <c r="U359" i="1"/>
  <c r="AB359" i="1"/>
  <c r="AC359" i="1"/>
  <c r="AD359" i="1" s="1"/>
  <c r="AC467" i="1"/>
  <c r="AD467" i="1" s="1"/>
  <c r="AF467" i="1" s="1"/>
  <c r="U467" i="1"/>
  <c r="AG467" i="1" s="1"/>
  <c r="AH467" i="1" s="1"/>
  <c r="AF269" i="1"/>
  <c r="AF39" i="1"/>
  <c r="U443" i="1"/>
  <c r="U391" i="1"/>
  <c r="AB441" i="1"/>
  <c r="AC441" i="1" s="1"/>
  <c r="AD441" i="1" s="1"/>
  <c r="U59" i="1"/>
  <c r="AB495" i="1"/>
  <c r="AC284" i="1"/>
  <c r="AD284" i="1" s="1"/>
  <c r="U284" i="1"/>
  <c r="AC343" i="1"/>
  <c r="AD343" i="1"/>
  <c r="AB343" i="1"/>
  <c r="AC250" i="1"/>
  <c r="AD250" i="1"/>
  <c r="AF250" i="1" s="1"/>
  <c r="AB250" i="1"/>
  <c r="U432" i="1"/>
  <c r="AB432" i="1"/>
  <c r="AC432" i="1" s="1"/>
  <c r="AD432" i="1" s="1"/>
  <c r="AB416" i="1"/>
  <c r="AC416" i="1" s="1"/>
  <c r="AD416" i="1" s="1"/>
  <c r="AB472" i="1"/>
  <c r="AC472" i="1"/>
  <c r="AD472" i="1" s="1"/>
  <c r="AF472" i="1" s="1"/>
  <c r="AF468" i="1"/>
  <c r="AC506" i="1"/>
  <c r="AD506" i="1" s="1"/>
  <c r="AF506" i="1" s="1"/>
  <c r="AB506" i="1"/>
  <c r="U506" i="1"/>
  <c r="AB508" i="1"/>
  <c r="U508" i="1"/>
  <c r="U129" i="1"/>
  <c r="AB129" i="1"/>
  <c r="AG269" i="1"/>
  <c r="AH269" i="1"/>
  <c r="AF110" i="1"/>
  <c r="AG110" i="1"/>
  <c r="AH110" i="1" s="1"/>
  <c r="AC458" i="1"/>
  <c r="AD458" i="1"/>
  <c r="U458" i="1"/>
  <c r="AB458" i="1"/>
  <c r="AF205" i="1"/>
  <c r="AG205" i="1" s="1"/>
  <c r="AH205" i="1" s="1"/>
  <c r="AB15" i="1"/>
  <c r="AC15" i="1"/>
  <c r="AD15" i="1"/>
  <c r="U15" i="1"/>
  <c r="U228" i="1"/>
  <c r="AC228" i="1"/>
  <c r="AD228" i="1" s="1"/>
  <c r="AF228" i="1" s="1"/>
  <c r="AB228" i="1"/>
  <c r="AF152" i="1"/>
  <c r="AG152" i="1"/>
  <c r="AH152" i="1" s="1"/>
  <c r="AC126" i="1"/>
  <c r="AD126" i="1"/>
  <c r="AG126" i="1" s="1"/>
  <c r="AH126" i="1" s="1"/>
  <c r="AB126" i="1"/>
  <c r="AB205" i="1"/>
  <c r="U205" i="1"/>
  <c r="AC169" i="1"/>
  <c r="AD169" i="1"/>
  <c r="U169" i="1"/>
  <c r="U193" i="1"/>
  <c r="AB193" i="1"/>
  <c r="AC193" i="1"/>
  <c r="AD193" i="1" s="1"/>
  <c r="V413" i="1"/>
  <c r="T413" i="1"/>
  <c r="V405" i="1"/>
  <c r="T405" i="1"/>
  <c r="T403" i="1"/>
  <c r="AB403" i="1" s="1"/>
  <c r="T367" i="1"/>
  <c r="AB367" i="1"/>
  <c r="T297" i="1"/>
  <c r="AB297" i="1"/>
  <c r="AE133" i="1"/>
  <c r="AA133" i="1"/>
  <c r="AB133" i="1"/>
  <c r="AC133" i="1" s="1"/>
  <c r="AD133" i="1" s="1"/>
  <c r="AF133" i="1" s="1"/>
  <c r="T131" i="1"/>
  <c r="AA123" i="1"/>
  <c r="AB123" i="1"/>
  <c r="AC123" i="1"/>
  <c r="AD123" i="1" s="1"/>
  <c r="T121" i="1"/>
  <c r="T79" i="1"/>
  <c r="AF13" i="1"/>
  <c r="U339" i="1"/>
  <c r="AB339" i="1"/>
  <c r="AC339" i="1"/>
  <c r="AD339" i="1" s="1"/>
  <c r="AG477" i="1"/>
  <c r="AH477" i="1"/>
  <c r="AG83" i="1"/>
  <c r="AH83" i="1"/>
  <c r="AF406" i="1"/>
  <c r="AG406" i="1" s="1"/>
  <c r="AH406" i="1"/>
  <c r="AG493" i="1"/>
  <c r="AH493" i="1"/>
  <c r="U364" i="1"/>
  <c r="AF356" i="1"/>
  <c r="AG356" i="1"/>
  <c r="AH356" i="1"/>
  <c r="AB70" i="1"/>
  <c r="U70" i="1"/>
  <c r="U68" i="1"/>
  <c r="U82" i="1"/>
  <c r="AB313" i="1"/>
  <c r="AC199" i="1"/>
  <c r="AD199" i="1"/>
  <c r="AF199" i="1" s="1"/>
  <c r="U199" i="1"/>
  <c r="AG232" i="1"/>
  <c r="AH232" i="1" s="1"/>
  <c r="AG249" i="1"/>
  <c r="AH249" i="1"/>
  <c r="AF492" i="1"/>
  <c r="AG492" i="1"/>
  <c r="AH492" i="1" s="1"/>
  <c r="AC453" i="1"/>
  <c r="AD453" i="1" s="1"/>
  <c r="AF329" i="1"/>
  <c r="AG233" i="1"/>
  <c r="AH233" i="1" s="1"/>
  <c r="AF214" i="1"/>
  <c r="AF480" i="1"/>
  <c r="U77" i="1"/>
  <c r="AB286" i="1"/>
  <c r="AC286" i="1"/>
  <c r="AD286" i="1" s="1"/>
  <c r="AF286" i="1" s="1"/>
  <c r="U286" i="1"/>
  <c r="AB315" i="1"/>
  <c r="U315" i="1"/>
  <c r="AC315" i="1"/>
  <c r="AD315" i="1"/>
  <c r="U124" i="1"/>
  <c r="AC197" i="1"/>
  <c r="AD197" i="1" s="1"/>
  <c r="U197" i="1"/>
  <c r="AC509" i="1"/>
  <c r="AD509" i="1"/>
  <c r="AF509" i="1" s="1"/>
  <c r="AB509" i="1"/>
  <c r="U509" i="1"/>
  <c r="AC491" i="1"/>
  <c r="AD491" i="1"/>
  <c r="AB491" i="1"/>
  <c r="AG61" i="1"/>
  <c r="AH61" i="1"/>
  <c r="AB419" i="1"/>
  <c r="AC419" i="1" s="1"/>
  <c r="AD419" i="1" s="1"/>
  <c r="AF478" i="1"/>
  <c r="AG373" i="1"/>
  <c r="AH373" i="1"/>
  <c r="AB303" i="1"/>
  <c r="U303" i="1"/>
  <c r="AG47" i="1"/>
  <c r="AH47" i="1" s="1"/>
  <c r="AF262" i="1"/>
  <c r="AB505" i="1"/>
  <c r="U505" i="1"/>
  <c r="AC505" i="1"/>
  <c r="AD505" i="1" s="1"/>
  <c r="AC276" i="1"/>
  <c r="AD276" i="1"/>
  <c r="AG461" i="1"/>
  <c r="AH461" i="1"/>
  <c r="AB32" i="1"/>
  <c r="AC32" i="1"/>
  <c r="AD32" i="1" s="1"/>
  <c r="U32" i="1"/>
  <c r="AF266" i="1"/>
  <c r="U512" i="1"/>
  <c r="AB512" i="1"/>
  <c r="AC512" i="1"/>
  <c r="AD512" i="1"/>
  <c r="U163" i="1"/>
  <c r="AB490" i="1"/>
  <c r="U490" i="1"/>
  <c r="AG490" i="1" s="1"/>
  <c r="AH490" i="1" s="1"/>
  <c r="AC490" i="1"/>
  <c r="AD490" i="1" s="1"/>
  <c r="U454" i="1"/>
  <c r="AC454" i="1"/>
  <c r="AD454" i="1"/>
  <c r="AB440" i="1"/>
  <c r="AC440" i="1"/>
  <c r="AD440" i="1" s="1"/>
  <c r="AC148" i="1"/>
  <c r="AD148" i="1" s="1"/>
  <c r="AG148" i="1" s="1"/>
  <c r="AH148" i="1" s="1"/>
  <c r="U148" i="1"/>
  <c r="U500" i="1"/>
  <c r="AB500" i="1"/>
  <c r="T482" i="1"/>
  <c r="V482" i="1"/>
  <c r="T437" i="1"/>
  <c r="AB437" i="1" s="1"/>
  <c r="AC437" i="1" s="1"/>
  <c r="AA428" i="1"/>
  <c r="AB428" i="1"/>
  <c r="AC428" i="1"/>
  <c r="AD428" i="1"/>
  <c r="AF428" i="1" s="1"/>
  <c r="AG357" i="1"/>
  <c r="AH357" i="1" s="1"/>
  <c r="AB473" i="1"/>
  <c r="AC473" i="1"/>
  <c r="AD473" i="1" s="1"/>
  <c r="AG496" i="1"/>
  <c r="AH496" i="1"/>
  <c r="AF243" i="1"/>
  <c r="AG243" i="1"/>
  <c r="AH243" i="1" s="1"/>
  <c r="AH474" i="1"/>
  <c r="AB224" i="1"/>
  <c r="U224" i="1"/>
  <c r="U368" i="1"/>
  <c r="AB171" i="1"/>
  <c r="AC171" i="1"/>
  <c r="AD171" i="1"/>
  <c r="AF171" i="1" s="1"/>
  <c r="U171" i="1"/>
  <c r="AB395" i="1"/>
  <c r="AC395" i="1" s="1"/>
  <c r="AD395" i="1"/>
  <c r="U395" i="1"/>
  <c r="AF486" i="1"/>
  <c r="AC448" i="1"/>
  <c r="AD448" i="1" s="1"/>
  <c r="U448" i="1"/>
  <c r="AB158" i="1"/>
  <c r="AC158" i="1"/>
  <c r="AD158" i="1" s="1"/>
  <c r="U158" i="1"/>
  <c r="AG450" i="1"/>
  <c r="AH450" i="1"/>
  <c r="AF234" i="1"/>
  <c r="AC319" i="1"/>
  <c r="AD319" i="1"/>
  <c r="U319" i="1"/>
  <c r="AC471" i="1"/>
  <c r="AD471" i="1"/>
  <c r="AB471" i="1"/>
  <c r="AG349" i="1"/>
  <c r="AH349" i="1" s="1"/>
  <c r="AB433" i="1"/>
  <c r="AC433" i="1"/>
  <c r="AD433" i="1" s="1"/>
  <c r="AF252" i="1"/>
  <c r="AB39" i="1"/>
  <c r="U39" i="1"/>
  <c r="AG39" i="1"/>
  <c r="AH39" i="1" s="1"/>
  <c r="U396" i="1"/>
  <c r="AB396" i="1"/>
  <c r="AC396" i="1" s="1"/>
  <c r="AD396" i="1" s="1"/>
  <c r="U351" i="1"/>
  <c r="AC351" i="1"/>
  <c r="AD351" i="1"/>
  <c r="AG351" i="1" s="1"/>
  <c r="AH351" i="1" s="1"/>
  <c r="AF351" i="1"/>
  <c r="T507" i="1"/>
  <c r="U507" i="1" s="1"/>
  <c r="AA421" i="1"/>
  <c r="AB421" i="1" s="1"/>
  <c r="AC421" i="1" s="1"/>
  <c r="AD421" i="1" s="1"/>
  <c r="AF421" i="1" s="1"/>
  <c r="AC283" i="1"/>
  <c r="AD283" i="1"/>
  <c r="U283" i="1"/>
  <c r="AC144" i="1"/>
  <c r="AD144" i="1"/>
  <c r="AB181" i="1"/>
  <c r="AB278" i="1"/>
  <c r="AC278" i="1"/>
  <c r="AD278" i="1"/>
  <c r="AF278" i="1" s="1"/>
  <c r="AB322" i="1"/>
  <c r="AC322" i="1"/>
  <c r="AD322" i="1" s="1"/>
  <c r="U92" i="1"/>
  <c r="AB178" i="1"/>
  <c r="U178" i="1"/>
  <c r="AB331" i="1"/>
  <c r="U331" i="1"/>
  <c r="U176" i="1"/>
  <c r="AB176" i="1"/>
  <c r="AB244" i="1"/>
  <c r="U244" i="1"/>
  <c r="AC244" i="1"/>
  <c r="AD244" i="1"/>
  <c r="T497" i="1"/>
  <c r="AC497" i="1" s="1"/>
  <c r="AD497" i="1" s="1"/>
  <c r="V497" i="1"/>
  <c r="AB494" i="1"/>
  <c r="AB476" i="1"/>
  <c r="AB461" i="1"/>
  <c r="AA386" i="1"/>
  <c r="AB386" i="1"/>
  <c r="AC386" i="1"/>
  <c r="AD386" i="1"/>
  <c r="AF386" i="1" s="1"/>
  <c r="U358" i="1"/>
  <c r="AB459" i="1"/>
  <c r="AB365" i="1"/>
  <c r="AB342" i="1"/>
  <c r="U371" i="1"/>
  <c r="U504" i="1"/>
  <c r="AG504" i="1"/>
  <c r="AH504" i="1" s="1"/>
  <c r="AG170" i="1"/>
  <c r="AH170" i="1"/>
  <c r="AB56" i="1"/>
  <c r="AC56" i="1" s="1"/>
  <c r="AD56" i="1" s="1"/>
  <c r="U281" i="1"/>
  <c r="U462" i="1"/>
  <c r="AG462" i="1"/>
  <c r="AH462" i="1" s="1"/>
  <c r="AC430" i="1"/>
  <c r="AD430" i="1"/>
  <c r="AB166" i="1"/>
  <c r="U166" i="1"/>
  <c r="U146" i="1"/>
  <c r="AC258" i="1"/>
  <c r="AD258" i="1" s="1"/>
  <c r="AC122" i="1"/>
  <c r="AD122" i="1"/>
  <c r="U192" i="1"/>
  <c r="AC176" i="1"/>
  <c r="AD176" i="1"/>
  <c r="AB318" i="1"/>
  <c r="U429" i="1"/>
  <c r="AB269" i="1"/>
  <c r="U177" i="1"/>
  <c r="AC60" i="1"/>
  <c r="AD60" i="1"/>
  <c r="AF60" i="1" s="1"/>
  <c r="U299" i="1"/>
  <c r="AC299" i="1"/>
  <c r="AD299" i="1" s="1"/>
  <c r="U49" i="1"/>
  <c r="AC154" i="1"/>
  <c r="AD154" i="1"/>
  <c r="AF154" i="1" s="1"/>
  <c r="R499" i="1"/>
  <c r="S499" i="1" s="1"/>
  <c r="T470" i="1"/>
  <c r="AC470" i="1"/>
  <c r="AB465" i="1"/>
  <c r="AC465" i="1"/>
  <c r="AD465" i="1"/>
  <c r="R462" i="1"/>
  <c r="S462" i="1" s="1"/>
  <c r="AB450" i="1"/>
  <c r="AA427" i="1"/>
  <c r="AB427" i="1" s="1"/>
  <c r="AC427" i="1" s="1"/>
  <c r="AD427" i="1"/>
  <c r="AA424" i="1"/>
  <c r="AB424" i="1" s="1"/>
  <c r="AC424" i="1" s="1"/>
  <c r="AD424" i="1" s="1"/>
  <c r="T422" i="1"/>
  <c r="V422" i="1"/>
  <c r="T420" i="1"/>
  <c r="V420" i="1"/>
  <c r="AG166" i="1"/>
  <c r="AH166" i="1"/>
  <c r="AF236" i="1"/>
  <c r="AG236" i="1"/>
  <c r="AH236" i="1"/>
  <c r="U53" i="1"/>
  <c r="U89" i="1"/>
  <c r="U308" i="1"/>
  <c r="AB329" i="1"/>
  <c r="U122" i="1"/>
  <c r="U289" i="1"/>
  <c r="U262" i="1"/>
  <c r="AB262" i="1"/>
  <c r="U252" i="1"/>
  <c r="AG252" i="1" s="1"/>
  <c r="AH252" i="1" s="1"/>
  <c r="AB252" i="1"/>
  <c r="AC153" i="1"/>
  <c r="AD153" i="1"/>
  <c r="U168" i="1"/>
  <c r="AC99" i="1"/>
  <c r="AD99" i="1" s="1"/>
  <c r="AF99" i="1" s="1"/>
  <c r="U99" i="1"/>
  <c r="AB159" i="1"/>
  <c r="AC159" i="1"/>
  <c r="AD159" i="1"/>
  <c r="AC195" i="1"/>
  <c r="AD195" i="1" s="1"/>
  <c r="AF195" i="1" s="1"/>
  <c r="U195" i="1"/>
  <c r="T469" i="1"/>
  <c r="AB469" i="1" s="1"/>
  <c r="U469" i="1"/>
  <c r="V469" i="1"/>
  <c r="V431" i="1"/>
  <c r="T431" i="1"/>
  <c r="U431" i="1" s="1"/>
  <c r="U427" i="1"/>
  <c r="V377" i="1"/>
  <c r="T377" i="1"/>
  <c r="V348" i="1"/>
  <c r="T348" i="1"/>
  <c r="AB348" i="1" s="1"/>
  <c r="V341" i="1"/>
  <c r="T341" i="1"/>
  <c r="AB341" i="1"/>
  <c r="R508" i="1"/>
  <c r="S508" i="1" s="1"/>
  <c r="R442" i="1"/>
  <c r="S442" i="1" s="1"/>
  <c r="R429" i="1"/>
  <c r="S429" i="1"/>
  <c r="AA363" i="1"/>
  <c r="AB19" i="1"/>
  <c r="AB173" i="1"/>
  <c r="AC173" i="1"/>
  <c r="AD173" i="1"/>
  <c r="AF173" i="1" s="1"/>
  <c r="AG173" i="1" s="1"/>
  <c r="AH173" i="1" s="1"/>
  <c r="U25" i="1"/>
  <c r="AB101" i="1"/>
  <c r="AC101" i="1"/>
  <c r="AD101" i="1" s="1"/>
  <c r="AB327" i="1"/>
  <c r="AC327" i="1"/>
  <c r="AD327" i="1" s="1"/>
  <c r="AF327" i="1" s="1"/>
  <c r="R509" i="1"/>
  <c r="S509" i="1"/>
  <c r="T449" i="1"/>
  <c r="AA417" i="1"/>
  <c r="AB417" i="1"/>
  <c r="AC417" i="1" s="1"/>
  <c r="AD417" i="1"/>
  <c r="AF417" i="1" s="1"/>
  <c r="T415" i="1"/>
  <c r="R404" i="1"/>
  <c r="S404" i="1"/>
  <c r="AA366" i="1"/>
  <c r="AA364" i="1"/>
  <c r="AB364" i="1"/>
  <c r="AC364" i="1" s="1"/>
  <c r="AD364" i="1" s="1"/>
  <c r="AA361" i="1"/>
  <c r="AB361" i="1" s="1"/>
  <c r="AC361" i="1"/>
  <c r="AD361" i="1"/>
  <c r="AF361" i="1"/>
  <c r="AA355" i="1"/>
  <c r="AB355" i="1" s="1"/>
  <c r="AC355" i="1" s="1"/>
  <c r="AD355" i="1" s="1"/>
  <c r="AA353" i="1"/>
  <c r="AB353" i="1"/>
  <c r="AC353" i="1"/>
  <c r="AD353" i="1"/>
  <c r="AB62" i="1"/>
  <c r="AC62" i="1" s="1"/>
  <c r="AD62" i="1" s="1"/>
  <c r="AB229" i="1"/>
  <c r="AB462" i="1"/>
  <c r="AB363" i="1"/>
  <c r="AC363" i="1"/>
  <c r="AD363" i="1"/>
  <c r="AF363" i="1"/>
  <c r="AB203" i="1"/>
  <c r="R302" i="1"/>
  <c r="S302" i="1" s="1"/>
  <c r="AB271" i="1"/>
  <c r="AB253" i="1"/>
  <c r="R333" i="1"/>
  <c r="S333" i="1"/>
  <c r="AB304" i="1"/>
  <c r="T237" i="1"/>
  <c r="V237" i="1"/>
  <c r="AB217" i="1"/>
  <c r="AA150" i="1"/>
  <c r="AB150" i="1"/>
  <c r="AC150" i="1"/>
  <c r="AD150" i="1"/>
  <c r="AF150" i="1" s="1"/>
  <c r="AB298" i="1"/>
  <c r="T211" i="1"/>
  <c r="AC211" i="1" s="1"/>
  <c r="AD211" i="1" s="1"/>
  <c r="V211" i="1"/>
  <c r="AA172" i="1"/>
  <c r="AB172" i="1" s="1"/>
  <c r="AC172" i="1"/>
  <c r="AD172" i="1"/>
  <c r="AA167" i="1"/>
  <c r="AB167" i="1"/>
  <c r="AC167" i="1"/>
  <c r="AD167" i="1"/>
  <c r="AF167" i="1" s="1"/>
  <c r="AA173" i="1"/>
  <c r="R173" i="1"/>
  <c r="S173" i="1"/>
  <c r="AA119" i="1"/>
  <c r="AB119" i="1"/>
  <c r="AC119" i="1"/>
  <c r="AD119" i="1"/>
  <c r="AF119" i="1" s="1"/>
  <c r="AG119" i="1" s="1"/>
  <c r="AH119" i="1" s="1"/>
  <c r="AB249" i="1"/>
  <c r="T209" i="1"/>
  <c r="AA162" i="1"/>
  <c r="AB162" i="1"/>
  <c r="AC162" i="1"/>
  <c r="AD162" i="1"/>
  <c r="AF162" i="1"/>
  <c r="AA160" i="1"/>
  <c r="AB160" i="1"/>
  <c r="AC160" i="1"/>
  <c r="AD160" i="1" s="1"/>
  <c r="AF160" i="1" s="1"/>
  <c r="AA155" i="1"/>
  <c r="AB155" i="1"/>
  <c r="AC155" i="1"/>
  <c r="AD155" i="1"/>
  <c r="AF155" i="1" s="1"/>
  <c r="AB169" i="1"/>
  <c r="AA127" i="1"/>
  <c r="AB127" i="1" s="1"/>
  <c r="AC127" i="1" s="1"/>
  <c r="AD127" i="1" s="1"/>
  <c r="AA93" i="1"/>
  <c r="AB93" i="1" s="1"/>
  <c r="AC93" i="1" s="1"/>
  <c r="AD93" i="1" s="1"/>
  <c r="R168" i="1"/>
  <c r="S168" i="1"/>
  <c r="R54" i="1"/>
  <c r="S54" i="1" s="1"/>
  <c r="AB13" i="1"/>
  <c r="T52" i="1"/>
  <c r="U43" i="1"/>
  <c r="AB20" i="1"/>
  <c r="AF122" i="1"/>
  <c r="AG421" i="1"/>
  <c r="AH421" i="1"/>
  <c r="AG361" i="1"/>
  <c r="AH361" i="1" s="1"/>
  <c r="U377" i="1"/>
  <c r="AB377" i="1"/>
  <c r="AC377" i="1"/>
  <c r="AD377" i="1"/>
  <c r="AC469" i="1"/>
  <c r="AD469" i="1" s="1"/>
  <c r="AF430" i="1"/>
  <c r="AG430" i="1" s="1"/>
  <c r="AH430" i="1" s="1"/>
  <c r="AF322" i="1"/>
  <c r="AF453" i="1"/>
  <c r="AG453" i="1"/>
  <c r="AH453" i="1"/>
  <c r="U79" i="1"/>
  <c r="U131" i="1"/>
  <c r="AG228" i="1"/>
  <c r="AH228" i="1" s="1"/>
  <c r="AG150" i="1"/>
  <c r="AH150" i="1"/>
  <c r="U420" i="1"/>
  <c r="U482" i="1"/>
  <c r="AF505" i="1"/>
  <c r="AF197" i="1"/>
  <c r="AG197" i="1"/>
  <c r="AH197" i="1" s="1"/>
  <c r="AG286" i="1"/>
  <c r="AH286" i="1" s="1"/>
  <c r="U121" i="1"/>
  <c r="U403" i="1"/>
  <c r="AC403" i="1"/>
  <c r="AD403" i="1"/>
  <c r="AF403" i="1" s="1"/>
  <c r="AG506" i="1"/>
  <c r="AH506" i="1" s="1"/>
  <c r="AG160" i="1"/>
  <c r="AH160" i="1"/>
  <c r="AF159" i="1"/>
  <c r="U209" i="1"/>
  <c r="AB209" i="1"/>
  <c r="AC209" i="1"/>
  <c r="AD209" i="1" s="1"/>
  <c r="U449" i="1"/>
  <c r="AB449" i="1"/>
  <c r="AC449" i="1"/>
  <c r="AD449" i="1"/>
  <c r="AF449" i="1" s="1"/>
  <c r="AG99" i="1"/>
  <c r="AH99" i="1"/>
  <c r="U470" i="1"/>
  <c r="AD470" i="1"/>
  <c r="AF176" i="1"/>
  <c r="AF244" i="1"/>
  <c r="AF158" i="1"/>
  <c r="AG158" i="1" s="1"/>
  <c r="AH158" i="1" s="1"/>
  <c r="AF395" i="1"/>
  <c r="AG395" i="1" s="1"/>
  <c r="AH395" i="1" s="1"/>
  <c r="AF473" i="1"/>
  <c r="AG199" i="1"/>
  <c r="AH199" i="1" s="1"/>
  <c r="AF123" i="1"/>
  <c r="U405" i="1"/>
  <c r="AF193" i="1"/>
  <c r="AF126" i="1"/>
  <c r="AF172" i="1"/>
  <c r="AG172" i="1"/>
  <c r="AH172" i="1" s="1"/>
  <c r="AC341" i="1"/>
  <c r="AD341" i="1" s="1"/>
  <c r="U341" i="1"/>
  <c r="AF299" i="1"/>
  <c r="AG299" i="1"/>
  <c r="AH299" i="1"/>
  <c r="AF512" i="1"/>
  <c r="AG512" i="1" s="1"/>
  <c r="AH512" i="1" s="1"/>
  <c r="AF276" i="1"/>
  <c r="AC348" i="1"/>
  <c r="AD348" i="1" s="1"/>
  <c r="AB52" i="1"/>
  <c r="U422" i="1"/>
  <c r="AB470" i="1"/>
  <c r="AB507" i="1"/>
  <c r="AF471" i="1"/>
  <c r="AG471" i="1" s="1"/>
  <c r="AH471" i="1" s="1"/>
  <c r="U437" i="1"/>
  <c r="AD437" i="1"/>
  <c r="AF437" i="1" s="1"/>
  <c r="AF148" i="1"/>
  <c r="AF490" i="1"/>
  <c r="AF491" i="1"/>
  <c r="AG491" i="1"/>
  <c r="AH491" i="1" s="1"/>
  <c r="AC367" i="1"/>
  <c r="AD367" i="1"/>
  <c r="AF367" i="1"/>
  <c r="U367" i="1"/>
  <c r="AF343" i="1"/>
  <c r="AG343" i="1"/>
  <c r="AH343" i="1" s="1"/>
  <c r="AF469" i="1"/>
  <c r="AG469" i="1"/>
  <c r="AH469" i="1"/>
  <c r="AF377" i="1"/>
  <c r="AF341" i="1"/>
  <c r="AG417" i="1"/>
  <c r="AH417" i="1"/>
  <c r="AF101" i="1"/>
  <c r="AG101" i="1"/>
  <c r="AH101" i="1" s="1"/>
  <c r="AG278" i="1"/>
  <c r="AH278" i="1"/>
  <c r="AF364" i="1"/>
  <c r="AG364" i="1"/>
  <c r="AH364" i="1" s="1"/>
  <c r="AG327" i="1"/>
  <c r="AH327" i="1"/>
  <c r="AG122" i="1"/>
  <c r="AH122" i="1" s="1"/>
  <c r="AF441" i="1"/>
  <c r="AG441" i="1"/>
  <c r="AH441" i="1" s="1"/>
  <c r="AG44" i="1"/>
  <c r="AH44" i="1"/>
  <c r="AF76" i="1"/>
  <c r="AF466" i="1"/>
  <c r="AG466" i="1"/>
  <c r="AH466" i="1" s="1"/>
  <c r="AF511" i="1"/>
  <c r="AG511" i="1" s="1"/>
  <c r="AH511" i="1" s="1"/>
  <c r="AC334" i="1"/>
  <c r="AD334" i="1"/>
  <c r="AB334" i="1"/>
  <c r="AE407" i="1"/>
  <c r="AA407" i="1"/>
  <c r="AB407" i="1"/>
  <c r="AC407" i="1"/>
  <c r="AD407" i="1"/>
  <c r="AG407" i="1" s="1"/>
  <c r="AH407" i="1" s="1"/>
  <c r="AA387" i="1"/>
  <c r="AB387" i="1" s="1"/>
  <c r="AC387" i="1" s="1"/>
  <c r="AD387" i="1" s="1"/>
  <c r="U385" i="1"/>
  <c r="T384" i="1"/>
  <c r="AB384" i="1"/>
  <c r="AC384" i="1" s="1"/>
  <c r="AD384" i="1" s="1"/>
  <c r="T354" i="1"/>
  <c r="AC354" i="1" s="1"/>
  <c r="AD354" i="1" s="1"/>
  <c r="AG481" i="1"/>
  <c r="AH481" i="1"/>
  <c r="AG389" i="1"/>
  <c r="AH389" i="1"/>
  <c r="AF33" i="1"/>
  <c r="AG397" i="1"/>
  <c r="AH397" i="1" s="1"/>
  <c r="AF106" i="1"/>
  <c r="AG106" i="1" s="1"/>
  <c r="AH106" i="1" s="1"/>
  <c r="U370" i="1"/>
  <c r="AF184" i="1"/>
  <c r="AF382" i="1"/>
  <c r="AG382" i="1" s="1"/>
  <c r="AH382" i="1" s="1"/>
  <c r="AC189" i="1"/>
  <c r="AD189" i="1" s="1"/>
  <c r="AB189" i="1"/>
  <c r="U189" i="1"/>
  <c r="U296" i="1"/>
  <c r="AC296" i="1"/>
  <c r="AD296" i="1" s="1"/>
  <c r="AB296" i="1"/>
  <c r="AB481" i="1"/>
  <c r="AC210" i="1"/>
  <c r="AD210" i="1" s="1"/>
  <c r="AB287" i="1"/>
  <c r="U287" i="1"/>
  <c r="AF38" i="1"/>
  <c r="AG38" i="1"/>
  <c r="AH38" i="1"/>
  <c r="AC475" i="1"/>
  <c r="AD475" i="1"/>
  <c r="AB475" i="1"/>
  <c r="AF254" i="1"/>
  <c r="U191" i="1"/>
  <c r="AC191" i="1"/>
  <c r="AD191" i="1"/>
  <c r="AB191" i="1"/>
  <c r="AG42" i="1"/>
  <c r="AH42" i="1"/>
  <c r="AG35" i="1"/>
  <c r="AH35" i="1" s="1"/>
  <c r="AB294" i="1"/>
  <c r="U294" i="1"/>
  <c r="AF344" i="1"/>
  <c r="AG344" i="1"/>
  <c r="AH344" i="1"/>
  <c r="U206" i="1"/>
  <c r="AC206" i="1"/>
  <c r="AD206" i="1" s="1"/>
  <c r="AB206" i="1"/>
  <c r="U86" i="1"/>
  <c r="U45" i="1"/>
  <c r="AG45" i="1"/>
  <c r="AH45" i="1" s="1"/>
  <c r="AB45" i="1"/>
  <c r="AB227" i="1"/>
  <c r="AC227" i="1"/>
  <c r="AD227" i="1"/>
  <c r="AF227" i="1" s="1"/>
  <c r="AF81" i="1"/>
  <c r="AG81" i="1"/>
  <c r="AH81" i="1"/>
  <c r="U380" i="1"/>
  <c r="AC488" i="1"/>
  <c r="AD488" i="1"/>
  <c r="AB488" i="1"/>
  <c r="AB215" i="1"/>
  <c r="U215" i="1"/>
  <c r="AC215" i="1"/>
  <c r="AD215" i="1"/>
  <c r="AF215" i="1" s="1"/>
  <c r="AG215" i="1" s="1"/>
  <c r="AH215" i="1" s="1"/>
  <c r="AB309" i="1"/>
  <c r="U309" i="1"/>
  <c r="AG309" i="1"/>
  <c r="AH309" i="1"/>
  <c r="U18" i="1"/>
  <c r="AC18" i="1"/>
  <c r="AD18" i="1" s="1"/>
  <c r="AF18" i="1" s="1"/>
  <c r="U285" i="1"/>
  <c r="AG285" i="1"/>
  <c r="AH285" i="1"/>
  <c r="U19" i="1"/>
  <c r="AC19" i="1"/>
  <c r="AD19" i="1" s="1"/>
  <c r="AB426" i="1"/>
  <c r="AC426" i="1"/>
  <c r="AD426" i="1"/>
  <c r="U365" i="1"/>
  <c r="AC365" i="1"/>
  <c r="AD365" i="1"/>
  <c r="AG459" i="1"/>
  <c r="AH459" i="1" s="1"/>
  <c r="AC281" i="1"/>
  <c r="AD281" i="1"/>
  <c r="AB281" i="1"/>
  <c r="AC288" i="1"/>
  <c r="AD288" i="1"/>
  <c r="AF288" i="1" s="1"/>
  <c r="AF16" i="1"/>
  <c r="U326" i="1"/>
  <c r="AC70" i="1"/>
  <c r="AD70" i="1"/>
  <c r="AG70" i="1" s="1"/>
  <c r="AH70" i="1" s="1"/>
  <c r="U333" i="1"/>
  <c r="AC333" i="1"/>
  <c r="AD333" i="1"/>
  <c r="AB333" i="1"/>
  <c r="AC277" i="1"/>
  <c r="AD277" i="1"/>
  <c r="AF277" i="1" s="1"/>
  <c r="U277" i="1"/>
  <c r="AC221" i="1"/>
  <c r="AD221" i="1"/>
  <c r="AB221" i="1"/>
  <c r="U221" i="1"/>
  <c r="U222" i="1"/>
  <c r="AC222" i="1"/>
  <c r="AD222" i="1"/>
  <c r="AF222" i="1" s="1"/>
  <c r="AA400" i="1"/>
  <c r="AB400" i="1"/>
  <c r="AC400" i="1"/>
  <c r="AD400" i="1" s="1"/>
  <c r="AF400" i="1" s="1"/>
  <c r="AG267" i="1"/>
  <c r="AH267" i="1" s="1"/>
  <c r="U487" i="1"/>
  <c r="AC487" i="1"/>
  <c r="AD487" i="1"/>
  <c r="AG487" i="1" s="1"/>
  <c r="AH487" i="1" s="1"/>
  <c r="AC77" i="1"/>
  <c r="AD77" i="1"/>
  <c r="AG77" i="1" s="1"/>
  <c r="AH77" i="1" s="1"/>
  <c r="U21" i="1"/>
  <c r="AB21" i="1"/>
  <c r="AC21" i="1"/>
  <c r="AD21" i="1"/>
  <c r="AB151" i="1"/>
  <c r="AC151" i="1"/>
  <c r="AD151" i="1" s="1"/>
  <c r="AB137" i="1"/>
  <c r="AC137" i="1" s="1"/>
  <c r="AD137" i="1" s="1"/>
  <c r="U137" i="1"/>
  <c r="U157" i="1"/>
  <c r="AB157" i="1"/>
  <c r="AC157" i="1"/>
  <c r="AD157" i="1" s="1"/>
  <c r="AG157" i="1" s="1"/>
  <c r="AH157" i="1" s="1"/>
  <c r="AB388" i="1"/>
  <c r="AC388" i="1"/>
  <c r="AD388" i="1" s="1"/>
  <c r="U279" i="1"/>
  <c r="AC279" i="1"/>
  <c r="AD279" i="1"/>
  <c r="AF279" i="1" s="1"/>
  <c r="AG279" i="1" s="1"/>
  <c r="AH279" i="1" s="1"/>
  <c r="AA429" i="1"/>
  <c r="AB429" i="1"/>
  <c r="AC429" i="1"/>
  <c r="AD429" i="1" s="1"/>
  <c r="U399" i="1"/>
  <c r="V372" i="1"/>
  <c r="T372" i="1"/>
  <c r="AA368" i="1"/>
  <c r="AB368" i="1"/>
  <c r="AC368" i="1"/>
  <c r="AD368" i="1"/>
  <c r="AF368" i="1" s="1"/>
  <c r="AB301" i="1"/>
  <c r="AG188" i="1"/>
  <c r="AH188" i="1"/>
  <c r="AC202" i="1"/>
  <c r="AD202" i="1" s="1"/>
  <c r="U202" i="1"/>
  <c r="AB68" i="1"/>
  <c r="AC68" i="1" s="1"/>
  <c r="AD68" i="1" s="1"/>
  <c r="U307" i="1"/>
  <c r="AC307" i="1"/>
  <c r="AD307" i="1"/>
  <c r="AC208" i="1"/>
  <c r="AD208" i="1"/>
  <c r="U208" i="1"/>
  <c r="AC36" i="1"/>
  <c r="AD36" i="1" s="1"/>
  <c r="U36" i="1"/>
  <c r="AB36" i="1"/>
  <c r="U214" i="1"/>
  <c r="AG214" i="1"/>
  <c r="AH214" i="1"/>
  <c r="AB214" i="1"/>
  <c r="AC248" i="1"/>
  <c r="AD248" i="1" s="1"/>
  <c r="U248" i="1"/>
  <c r="AB248" i="1"/>
  <c r="AA378" i="1"/>
  <c r="AB378" i="1"/>
  <c r="AC378" i="1" s="1"/>
  <c r="AD378" i="1" s="1"/>
  <c r="U144" i="1"/>
  <c r="AC37" i="1"/>
  <c r="AD37" i="1"/>
  <c r="AC181" i="1"/>
  <c r="AD181" i="1"/>
  <c r="AF181" i="1" s="1"/>
  <c r="AC218" i="1"/>
  <c r="AD218" i="1" s="1"/>
  <c r="U266" i="1"/>
  <c r="AG266" i="1"/>
  <c r="AH266" i="1"/>
  <c r="AC318" i="1"/>
  <c r="AD318" i="1"/>
  <c r="AF318" i="1" s="1"/>
  <c r="AC192" i="1"/>
  <c r="AD192" i="1" s="1"/>
  <c r="AC489" i="1"/>
  <c r="AD489" i="1" s="1"/>
  <c r="AC290" i="1"/>
  <c r="AD290" i="1"/>
  <c r="AG290" i="1" s="1"/>
  <c r="AH290" i="1" s="1"/>
  <c r="U479" i="1"/>
  <c r="U328" i="1"/>
  <c r="AB504" i="1"/>
  <c r="AB485" i="1"/>
  <c r="R481" i="1"/>
  <c r="S481" i="1"/>
  <c r="R461" i="1"/>
  <c r="S461" i="1"/>
  <c r="R448" i="1"/>
  <c r="S448" i="1" s="1"/>
  <c r="AA445" i="1"/>
  <c r="AB445" i="1" s="1"/>
  <c r="AC445" i="1" s="1"/>
  <c r="AD445" i="1" s="1"/>
  <c r="AA443" i="1"/>
  <c r="AB443" i="1"/>
  <c r="AC443" i="1"/>
  <c r="AD443" i="1" s="1"/>
  <c r="AA405" i="1"/>
  <c r="AB405" i="1" s="1"/>
  <c r="AC405" i="1" s="1"/>
  <c r="AD405" i="1" s="1"/>
  <c r="AA398" i="1"/>
  <c r="AB398" i="1"/>
  <c r="AC398" i="1"/>
  <c r="AD398" i="1" s="1"/>
  <c r="AF398" i="1" s="1"/>
  <c r="V374" i="1"/>
  <c r="T374" i="1"/>
  <c r="U374" i="1" s="1"/>
  <c r="AA371" i="1"/>
  <c r="AF304" i="1"/>
  <c r="AA431" i="1"/>
  <c r="AB431" i="1"/>
  <c r="AA410" i="1"/>
  <c r="AB402" i="1"/>
  <c r="AC402" i="1"/>
  <c r="AD402" i="1"/>
  <c r="AF402" i="1" s="1"/>
  <c r="AA399" i="1"/>
  <c r="AB399" i="1" s="1"/>
  <c r="AC399" i="1" s="1"/>
  <c r="AD399" i="1" s="1"/>
  <c r="AB498" i="1"/>
  <c r="AA439" i="1"/>
  <c r="AB439" i="1" s="1"/>
  <c r="AC439" i="1" s="1"/>
  <c r="AD439" i="1" s="1"/>
  <c r="AA392" i="1"/>
  <c r="AB392" i="1"/>
  <c r="AC392" i="1"/>
  <c r="AD392" i="1"/>
  <c r="AF392" i="1" s="1"/>
  <c r="AA383" i="1"/>
  <c r="AB383" i="1"/>
  <c r="AC383" i="1" s="1"/>
  <c r="AD383" i="1" s="1"/>
  <c r="AA325" i="1"/>
  <c r="AB325" i="1"/>
  <c r="AC325" i="1"/>
  <c r="AD325" i="1"/>
  <c r="AF325" i="1" s="1"/>
  <c r="AG325" i="1" s="1"/>
  <c r="AH325" i="1" s="1"/>
  <c r="AA321" i="1"/>
  <c r="AB321" i="1"/>
  <c r="AC321" i="1"/>
  <c r="AD321" i="1" s="1"/>
  <c r="AF321" i="1" s="1"/>
  <c r="V385" i="1"/>
  <c r="R294" i="1"/>
  <c r="S294" i="1"/>
  <c r="AA330" i="1"/>
  <c r="AA320" i="1"/>
  <c r="AB320" i="1"/>
  <c r="AC320" i="1" s="1"/>
  <c r="AD320" i="1" s="1"/>
  <c r="R339" i="1"/>
  <c r="S339" i="1"/>
  <c r="AA326" i="1"/>
  <c r="AB326" i="1"/>
  <c r="AC326" i="1" s="1"/>
  <c r="AD326" i="1"/>
  <c r="T275" i="1"/>
  <c r="V275" i="1"/>
  <c r="AA113" i="1"/>
  <c r="AB113" i="1"/>
  <c r="AC113" i="1"/>
  <c r="AD113" i="1"/>
  <c r="AF113" i="1" s="1"/>
  <c r="R243" i="1"/>
  <c r="S243" i="1"/>
  <c r="AB120" i="1"/>
  <c r="AA163" i="1"/>
  <c r="AB163" i="1"/>
  <c r="AC163" i="1"/>
  <c r="AD163" i="1"/>
  <c r="AB125" i="1"/>
  <c r="AC125" i="1" s="1"/>
  <c r="AD125" i="1"/>
  <c r="AF125" i="1" s="1"/>
  <c r="AG125" i="1" s="1"/>
  <c r="AH125" i="1" s="1"/>
  <c r="AA124" i="1"/>
  <c r="AA121" i="1"/>
  <c r="AB121" i="1"/>
  <c r="AC121" i="1" s="1"/>
  <c r="AD121" i="1"/>
  <c r="AF121" i="1" s="1"/>
  <c r="AA116" i="1"/>
  <c r="AB116" i="1"/>
  <c r="AC116" i="1" s="1"/>
  <c r="AD116" i="1" s="1"/>
  <c r="AA143" i="1"/>
  <c r="AB143" i="1"/>
  <c r="AC143" i="1" s="1"/>
  <c r="AD143" i="1"/>
  <c r="AA135" i="1"/>
  <c r="AB135" i="1"/>
  <c r="AC135" i="1"/>
  <c r="AD135" i="1" s="1"/>
  <c r="AB85" i="1"/>
  <c r="AC85" i="1"/>
  <c r="AD85" i="1" s="1"/>
  <c r="AG85" i="1" s="1"/>
  <c r="AH85" i="1" s="1"/>
  <c r="AA66" i="1"/>
  <c r="AB66" i="1"/>
  <c r="AC66" i="1"/>
  <c r="AD66" i="1"/>
  <c r="AF66" i="1" s="1"/>
  <c r="AA63" i="1"/>
  <c r="AB63" i="1" s="1"/>
  <c r="AC63" i="1" s="1"/>
  <c r="AD63" i="1" s="1"/>
  <c r="AA105" i="1"/>
  <c r="AB105" i="1"/>
  <c r="AC105" i="1"/>
  <c r="AD105" i="1"/>
  <c r="AF105" i="1" s="1"/>
  <c r="AA89" i="1"/>
  <c r="AB89" i="1"/>
  <c r="AC89" i="1" s="1"/>
  <c r="AD89" i="1" s="1"/>
  <c r="AA79" i="1"/>
  <c r="AB79" i="1"/>
  <c r="AC79" i="1"/>
  <c r="AD79" i="1"/>
  <c r="AF79" i="1" s="1"/>
  <c r="AA67" i="1"/>
  <c r="AB67" i="1"/>
  <c r="AC67" i="1"/>
  <c r="AD67" i="1" s="1"/>
  <c r="AF67" i="1" s="1"/>
  <c r="AA92" i="1"/>
  <c r="AB92" i="1" s="1"/>
  <c r="AC92" i="1" s="1"/>
  <c r="AD92" i="1" s="1"/>
  <c r="AA86" i="1"/>
  <c r="AB86" i="1"/>
  <c r="AC86" i="1"/>
  <c r="AD86" i="1" s="1"/>
  <c r="AF86" i="1" s="1"/>
  <c r="AA49" i="1"/>
  <c r="AB49" i="1" s="1"/>
  <c r="AC49" i="1" s="1"/>
  <c r="AD49" i="1" s="1"/>
  <c r="AG86" i="1"/>
  <c r="AH86" i="1"/>
  <c r="AF85" i="1"/>
  <c r="AB275" i="1"/>
  <c r="U275" i="1"/>
  <c r="AC275" i="1"/>
  <c r="AD275" i="1" s="1"/>
  <c r="AG275" i="1" s="1"/>
  <c r="AH275" i="1" s="1"/>
  <c r="AF37" i="1"/>
  <c r="AF202" i="1"/>
  <c r="AF191" i="1"/>
  <c r="AG191" i="1"/>
  <c r="AH191" i="1"/>
  <c r="U384" i="1"/>
  <c r="AF290" i="1"/>
  <c r="AB372" i="1"/>
  <c r="AC372" i="1" s="1"/>
  <c r="AD372" i="1" s="1"/>
  <c r="U372" i="1"/>
  <c r="AF77" i="1"/>
  <c r="AF333" i="1"/>
  <c r="AF281" i="1"/>
  <c r="AG281" i="1"/>
  <c r="AH281" i="1"/>
  <c r="AF489" i="1"/>
  <c r="AG489" i="1"/>
  <c r="AH489" i="1"/>
  <c r="AF157" i="1"/>
  <c r="AF21" i="1"/>
  <c r="AF487" i="1"/>
  <c r="AF426" i="1"/>
  <c r="AG426" i="1" s="1"/>
  <c r="AH426" i="1" s="1"/>
  <c r="AF210" i="1"/>
  <c r="AF189" i="1"/>
  <c r="AG189" i="1" s="1"/>
  <c r="AH189" i="1" s="1"/>
  <c r="AF307" i="1"/>
  <c r="AG307" i="1"/>
  <c r="AH307" i="1" s="1"/>
  <c r="AF70" i="1"/>
  <c r="AG18" i="1"/>
  <c r="AH18" i="1"/>
  <c r="AF407" i="1"/>
  <c r="AF275" i="1"/>
  <c r="AF445" i="1" l="1"/>
  <c r="AG445" i="1"/>
  <c r="AH445" i="1" s="1"/>
  <c r="AF135" i="1"/>
  <c r="AG135" i="1" s="1"/>
  <c r="AH135" i="1" s="1"/>
  <c r="AF320" i="1"/>
  <c r="AG320" i="1"/>
  <c r="AH320" i="1" s="1"/>
  <c r="AF378" i="1"/>
  <c r="AG378" i="1"/>
  <c r="AH378" i="1" s="1"/>
  <c r="AF354" i="1"/>
  <c r="AG354" i="1" s="1"/>
  <c r="AH354" i="1" s="1"/>
  <c r="AF416" i="1"/>
  <c r="AG416" i="1"/>
  <c r="AH416" i="1" s="1"/>
  <c r="AF500" i="1"/>
  <c r="AG500" i="1"/>
  <c r="AH500" i="1" s="1"/>
  <c r="AF372" i="1"/>
  <c r="AG372" i="1" s="1"/>
  <c r="AH372" i="1" s="1"/>
  <c r="AF63" i="1"/>
  <c r="AG63" i="1" s="1"/>
  <c r="AH63" i="1" s="1"/>
  <c r="AF19" i="1"/>
  <c r="AG19" i="1" s="1"/>
  <c r="AH19" i="1" s="1"/>
  <c r="AF296" i="1"/>
  <c r="AG296" i="1" s="1"/>
  <c r="AH296" i="1" s="1"/>
  <c r="AF384" i="1"/>
  <c r="AG384" i="1"/>
  <c r="AH384" i="1" s="1"/>
  <c r="AG424" i="1"/>
  <c r="AH424" i="1" s="1"/>
  <c r="AF424" i="1"/>
  <c r="AF440" i="1"/>
  <c r="AG440" i="1" s="1"/>
  <c r="AH440" i="1" s="1"/>
  <c r="AG87" i="1"/>
  <c r="AH87" i="1" s="1"/>
  <c r="AF87" i="1"/>
  <c r="AF57" i="1"/>
  <c r="AG57" i="1"/>
  <c r="AH57" i="1" s="1"/>
  <c r="AF393" i="1"/>
  <c r="AG393" i="1" s="1"/>
  <c r="AH393" i="1" s="1"/>
  <c r="AF420" i="1"/>
  <c r="AG420" i="1" s="1"/>
  <c r="AH420" i="1" s="1"/>
  <c r="AF429" i="1"/>
  <c r="AG429" i="1"/>
  <c r="AH429" i="1" s="1"/>
  <c r="AF206" i="1"/>
  <c r="AG206" i="1" s="1"/>
  <c r="AH206" i="1" s="1"/>
  <c r="AF497" i="1"/>
  <c r="AG497" i="1" s="1"/>
  <c r="AH497" i="1" s="1"/>
  <c r="AF218" i="1"/>
  <c r="AG218" i="1" s="1"/>
  <c r="AH218" i="1" s="1"/>
  <c r="AG15" i="1"/>
  <c r="AH15" i="1" s="1"/>
  <c r="AG89" i="1"/>
  <c r="AH89" i="1" s="1"/>
  <c r="AF89" i="1"/>
  <c r="AF439" i="1"/>
  <c r="AG439" i="1" s="1"/>
  <c r="AH439" i="1" s="1"/>
  <c r="AF36" i="1"/>
  <c r="AG36" i="1" s="1"/>
  <c r="AH36" i="1" s="1"/>
  <c r="AF58" i="1"/>
  <c r="AG58" i="1"/>
  <c r="AH58" i="1" s="1"/>
  <c r="AG502" i="1"/>
  <c r="AH502" i="1" s="1"/>
  <c r="AF502" i="1"/>
  <c r="AG258" i="1"/>
  <c r="AH258" i="1" s="1"/>
  <c r="AF258" i="1"/>
  <c r="AF411" i="1"/>
  <c r="AG411" i="1" s="1"/>
  <c r="AH411" i="1" s="1"/>
  <c r="AF381" i="1"/>
  <c r="AG381" i="1" s="1"/>
  <c r="AH381" i="1" s="1"/>
  <c r="AF49" i="1"/>
  <c r="AG49" i="1" s="1"/>
  <c r="AH49" i="1" s="1"/>
  <c r="AF375" i="1"/>
  <c r="AG375" i="1"/>
  <c r="AH375" i="1" s="1"/>
  <c r="AF68" i="1"/>
  <c r="AG68" i="1" s="1"/>
  <c r="AH68" i="1" s="1"/>
  <c r="AF405" i="1"/>
  <c r="AG405" i="1"/>
  <c r="AH405" i="1" s="1"/>
  <c r="AF62" i="1"/>
  <c r="AG62" i="1" s="1"/>
  <c r="AH62" i="1" s="1"/>
  <c r="AF53" i="1"/>
  <c r="AG53" i="1"/>
  <c r="AH53" i="1" s="1"/>
  <c r="AF192" i="1"/>
  <c r="AG192" i="1"/>
  <c r="AH192" i="1" s="1"/>
  <c r="AF383" i="1"/>
  <c r="AG383" i="1" s="1"/>
  <c r="AH383" i="1" s="1"/>
  <c r="AF399" i="1"/>
  <c r="AG399" i="1" s="1"/>
  <c r="AH399" i="1" s="1"/>
  <c r="AF388" i="1"/>
  <c r="AG388" i="1" s="1"/>
  <c r="AH388" i="1" s="1"/>
  <c r="AF93" i="1"/>
  <c r="AG93" i="1"/>
  <c r="AH93" i="1" s="1"/>
  <c r="AF211" i="1"/>
  <c r="AG303" i="1"/>
  <c r="AH303" i="1" s="1"/>
  <c r="AF303" i="1"/>
  <c r="AF140" i="1"/>
  <c r="AG140" i="1"/>
  <c r="AH140" i="1" s="1"/>
  <c r="AG300" i="1"/>
  <c r="AH300" i="1" s="1"/>
  <c r="AF300" i="1"/>
  <c r="AG448" i="1"/>
  <c r="AH448" i="1" s="1"/>
  <c r="AF448" i="1"/>
  <c r="AF284" i="1"/>
  <c r="AG284" i="1" s="1"/>
  <c r="AH284" i="1" s="1"/>
  <c r="AF92" i="1"/>
  <c r="AG92" i="1"/>
  <c r="AH92" i="1" s="1"/>
  <c r="AG143" i="1"/>
  <c r="AH143" i="1" s="1"/>
  <c r="AF137" i="1"/>
  <c r="AG137" i="1" s="1"/>
  <c r="AH137" i="1" s="1"/>
  <c r="AF240" i="1"/>
  <c r="AG240" i="1"/>
  <c r="AH240" i="1" s="1"/>
  <c r="AG443" i="1"/>
  <c r="AH443" i="1" s="1"/>
  <c r="AF248" i="1"/>
  <c r="AG248" i="1"/>
  <c r="AH248" i="1" s="1"/>
  <c r="AF387" i="1"/>
  <c r="AG387" i="1" s="1"/>
  <c r="AH387" i="1" s="1"/>
  <c r="AF116" i="1"/>
  <c r="AG116" i="1" s="1"/>
  <c r="AH116" i="1" s="1"/>
  <c r="AF348" i="1"/>
  <c r="AG348" i="1"/>
  <c r="AH348" i="1" s="1"/>
  <c r="AF127" i="1"/>
  <c r="AG127" i="1"/>
  <c r="AH127" i="1" s="1"/>
  <c r="AF414" i="1"/>
  <c r="AG414" i="1"/>
  <c r="AH414" i="1" s="1"/>
  <c r="AF271" i="1"/>
  <c r="AG271" i="1"/>
  <c r="AH271" i="1" s="1"/>
  <c r="U237" i="1"/>
  <c r="AB237" i="1"/>
  <c r="AC237" i="1"/>
  <c r="AD237" i="1" s="1"/>
  <c r="AF217" i="1"/>
  <c r="AG217" i="1"/>
  <c r="AH217" i="1" s="1"/>
  <c r="AG167" i="1"/>
  <c r="AH167" i="1" s="1"/>
  <c r="AG60" i="1"/>
  <c r="AH60" i="1" s="1"/>
  <c r="AF315" i="1"/>
  <c r="AG315" i="1"/>
  <c r="AH315" i="1" s="1"/>
  <c r="AG250" i="1"/>
  <c r="AH250" i="1" s="1"/>
  <c r="AG392" i="1"/>
  <c r="AH392" i="1" s="1"/>
  <c r="AG428" i="1"/>
  <c r="AH428" i="1" s="1"/>
  <c r="U413" i="1"/>
  <c r="AG181" i="1"/>
  <c r="AH181" i="1" s="1"/>
  <c r="AF365" i="1"/>
  <c r="AG365" i="1" s="1"/>
  <c r="AH365" i="1" s="1"/>
  <c r="AF151" i="1"/>
  <c r="AG151" i="1" s="1"/>
  <c r="AH151" i="1" s="1"/>
  <c r="AF443" i="1"/>
  <c r="AF143" i="1"/>
  <c r="AF326" i="1"/>
  <c r="AG326" i="1" s="1"/>
  <c r="AH326" i="1" s="1"/>
  <c r="AG398" i="1"/>
  <c r="AH398" i="1" s="1"/>
  <c r="AB124" i="1"/>
  <c r="AC124" i="1" s="1"/>
  <c r="AD124" i="1" s="1"/>
  <c r="AC431" i="1"/>
  <c r="AD431" i="1" s="1"/>
  <c r="AB354" i="1"/>
  <c r="AF427" i="1"/>
  <c r="AG427" i="1" s="1"/>
  <c r="AH427" i="1" s="1"/>
  <c r="AF15" i="1"/>
  <c r="AG195" i="1"/>
  <c r="AH195" i="1" s="1"/>
  <c r="AC507" i="1"/>
  <c r="AD507" i="1" s="1"/>
  <c r="AF355" i="1"/>
  <c r="AG355" i="1" s="1"/>
  <c r="AH355" i="1" s="1"/>
  <c r="AC366" i="1"/>
  <c r="AD366" i="1" s="1"/>
  <c r="AF153" i="1"/>
  <c r="AG153" i="1" s="1"/>
  <c r="AH153" i="1" s="1"/>
  <c r="AG289" i="1"/>
  <c r="AH289" i="1" s="1"/>
  <c r="AG234" i="1"/>
  <c r="AH234" i="1" s="1"/>
  <c r="AC482" i="1"/>
  <c r="AD482" i="1" s="1"/>
  <c r="AB482" i="1"/>
  <c r="AG505" i="1"/>
  <c r="AH505" i="1" s="1"/>
  <c r="AF419" i="1"/>
  <c r="AG419" i="1"/>
  <c r="AH419" i="1" s="1"/>
  <c r="AG103" i="1"/>
  <c r="AH103" i="1" s="1"/>
  <c r="AB131" i="1"/>
  <c r="AC131" i="1" s="1"/>
  <c r="AD131" i="1" s="1"/>
  <c r="AC264" i="1"/>
  <c r="AD264" i="1" s="1"/>
  <c r="AG112" i="1"/>
  <c r="AH112" i="1" s="1"/>
  <c r="AF112" i="1"/>
  <c r="AG336" i="1"/>
  <c r="AH336" i="1" s="1"/>
  <c r="AF336" i="1"/>
  <c r="U107" i="1"/>
  <c r="AC107" i="1"/>
  <c r="AD107" i="1" s="1"/>
  <c r="U438" i="1"/>
  <c r="AB438" i="1"/>
  <c r="AC438" i="1" s="1"/>
  <c r="AD438" i="1" s="1"/>
  <c r="AG508" i="1"/>
  <c r="AH508" i="1" s="1"/>
  <c r="AF508" i="1"/>
  <c r="AF20" i="1"/>
  <c r="AG20" i="1" s="1"/>
  <c r="AH20" i="1" s="1"/>
  <c r="AG254" i="1"/>
  <c r="AH254" i="1" s="1"/>
  <c r="AG178" i="1"/>
  <c r="AH178" i="1" s="1"/>
  <c r="AB293" i="1"/>
  <c r="U293" i="1"/>
  <c r="AC293" i="1"/>
  <c r="AD293" i="1" s="1"/>
  <c r="AF261" i="1"/>
  <c r="AG261" i="1" s="1"/>
  <c r="AH261" i="1" s="1"/>
  <c r="AC129" i="1"/>
  <c r="AD129" i="1" s="1"/>
  <c r="AF230" i="1"/>
  <c r="AG230" i="1"/>
  <c r="AH230" i="1" s="1"/>
  <c r="AF225" i="1"/>
  <c r="AG225" i="1" s="1"/>
  <c r="AH225" i="1" s="1"/>
  <c r="U88" i="1"/>
  <c r="AC88" i="1"/>
  <c r="AD88" i="1" s="1"/>
  <c r="AB88" i="1"/>
  <c r="AB182" i="1"/>
  <c r="AC182" i="1"/>
  <c r="AD182" i="1" s="1"/>
  <c r="AC328" i="1"/>
  <c r="AD328" i="1" s="1"/>
  <c r="AC226" i="1"/>
  <c r="AD226" i="1" s="1"/>
  <c r="AB226" i="1"/>
  <c r="U142" i="1"/>
  <c r="AB142" i="1"/>
  <c r="AC142" i="1" s="1"/>
  <c r="AD142" i="1" s="1"/>
  <c r="AG184" i="1"/>
  <c r="AH184" i="1" s="1"/>
  <c r="AB139" i="1"/>
  <c r="AC139" i="1"/>
  <c r="AD139" i="1" s="1"/>
  <c r="AF91" i="1"/>
  <c r="AG91" i="1" s="1"/>
  <c r="AH91" i="1" s="1"/>
  <c r="AF294" i="1"/>
  <c r="AG294" i="1" s="1"/>
  <c r="AH294" i="1" s="1"/>
  <c r="AF223" i="1"/>
  <c r="AG223" i="1"/>
  <c r="AH223" i="1" s="1"/>
  <c r="AG165" i="1"/>
  <c r="AH165" i="1" s="1"/>
  <c r="AF22" i="1"/>
  <c r="AG22" i="1"/>
  <c r="AH22" i="1" s="1"/>
  <c r="AF342" i="1"/>
  <c r="AG342" i="1" s="1"/>
  <c r="AH342" i="1" s="1"/>
  <c r="U484" i="1"/>
  <c r="AC484" i="1"/>
  <c r="AD484" i="1" s="1"/>
  <c r="AF282" i="1"/>
  <c r="AG282" i="1" s="1"/>
  <c r="AH282" i="1" s="1"/>
  <c r="AG46" i="1"/>
  <c r="AH46" i="1" s="1"/>
  <c r="U366" i="1"/>
  <c r="AF177" i="1"/>
  <c r="AG177" i="1" s="1"/>
  <c r="AH177" i="1" s="1"/>
  <c r="U185" i="1"/>
  <c r="AB185" i="1"/>
  <c r="AC410" i="1"/>
  <c r="AD410" i="1" s="1"/>
  <c r="U207" i="1"/>
  <c r="AC207" i="1"/>
  <c r="AD207" i="1" s="1"/>
  <c r="AB207" i="1"/>
  <c r="U134" i="1"/>
  <c r="AF270" i="1"/>
  <c r="AG270" i="1"/>
  <c r="AH270" i="1" s="1"/>
  <c r="AF483" i="1"/>
  <c r="AG483" i="1"/>
  <c r="AH483" i="1" s="1"/>
  <c r="AF97" i="1"/>
  <c r="AG97" i="1"/>
  <c r="AH97" i="1" s="1"/>
  <c r="AC265" i="1"/>
  <c r="AD265" i="1" s="1"/>
  <c r="U265" i="1"/>
  <c r="U495" i="1"/>
  <c r="AC495" i="1"/>
  <c r="AD495" i="1" s="1"/>
  <c r="AF185" i="1"/>
  <c r="AG185" i="1" s="1"/>
  <c r="AH185" i="1" s="1"/>
  <c r="AB84" i="1"/>
  <c r="AC84" i="1" s="1"/>
  <c r="AD84" i="1" s="1"/>
  <c r="AB69" i="1"/>
  <c r="AC69" i="1"/>
  <c r="AD69" i="1" s="1"/>
  <c r="U74" i="1"/>
  <c r="U109" i="1"/>
  <c r="AF803" i="1"/>
  <c r="AG803" i="1" s="1"/>
  <c r="AH803" i="1" s="1"/>
  <c r="AF100" i="1"/>
  <c r="AG100" i="1" s="1"/>
  <c r="AH100" i="1" s="1"/>
  <c r="AB147" i="1"/>
  <c r="AC147" i="1"/>
  <c r="AD147" i="1" s="1"/>
  <c r="U147" i="1"/>
  <c r="AB246" i="1"/>
  <c r="AC246" i="1"/>
  <c r="AD246" i="1" s="1"/>
  <c r="AB161" i="1"/>
  <c r="U161" i="1"/>
  <c r="AC161" i="1"/>
  <c r="AD161" i="1" s="1"/>
  <c r="U102" i="1"/>
  <c r="AB102" i="1"/>
  <c r="AC102" i="1" s="1"/>
  <c r="AD102" i="1" s="1"/>
  <c r="AF242" i="1"/>
  <c r="AG242" i="1" s="1"/>
  <c r="AH242" i="1" s="1"/>
  <c r="U347" i="1"/>
  <c r="AB347" i="1"/>
  <c r="AG368" i="1"/>
  <c r="AH368" i="1" s="1"/>
  <c r="AG363" i="1"/>
  <c r="AH363" i="1" s="1"/>
  <c r="AF221" i="1"/>
  <c r="AG221" i="1" s="1"/>
  <c r="AH221" i="1" s="1"/>
  <c r="AG322" i="1"/>
  <c r="AH322" i="1" s="1"/>
  <c r="AG48" i="1"/>
  <c r="AH48" i="1" s="1"/>
  <c r="AF48" i="1"/>
  <c r="AG318" i="1"/>
  <c r="AH318" i="1" s="1"/>
  <c r="AG105" i="1"/>
  <c r="AH105" i="1" s="1"/>
  <c r="AF353" i="1"/>
  <c r="AG353" i="1"/>
  <c r="AH353" i="1" s="1"/>
  <c r="AB401" i="1"/>
  <c r="AC401" i="1" s="1"/>
  <c r="AD401" i="1" s="1"/>
  <c r="AF510" i="1"/>
  <c r="AG510" i="1" s="1"/>
  <c r="AH510" i="1" s="1"/>
  <c r="U98" i="1"/>
  <c r="AF156" i="1"/>
  <c r="AG156" i="1"/>
  <c r="AH156" i="1" s="1"/>
  <c r="AC164" i="1"/>
  <c r="AD164" i="1" s="1"/>
  <c r="AB164" i="1"/>
  <c r="U164" i="1"/>
  <c r="AB362" i="1"/>
  <c r="U362" i="1"/>
  <c r="AC362" i="1"/>
  <c r="AD362" i="1" s="1"/>
  <c r="AB27" i="1"/>
  <c r="AC27" i="1"/>
  <c r="AD27" i="1" s="1"/>
  <c r="AF260" i="1"/>
  <c r="AG260" i="1" s="1"/>
  <c r="AH260" i="1" s="1"/>
  <c r="U314" i="1"/>
  <c r="AC314" i="1"/>
  <c r="AD314" i="1" s="1"/>
  <c r="AB245" i="1"/>
  <c r="AC245" i="1"/>
  <c r="AD245" i="1" s="1"/>
  <c r="AB40" i="1"/>
  <c r="AC40" i="1"/>
  <c r="AD40" i="1" s="1"/>
  <c r="U40" i="1"/>
  <c r="AG277" i="1"/>
  <c r="AH277" i="1" s="1"/>
  <c r="AG121" i="1"/>
  <c r="AH121" i="1" s="1"/>
  <c r="AB410" i="1"/>
  <c r="AG202" i="1"/>
  <c r="AH202" i="1" s="1"/>
  <c r="AB263" i="1"/>
  <c r="AF46" i="1"/>
  <c r="AF452" i="1"/>
  <c r="AG452" i="1" s="1"/>
  <c r="AH452" i="1" s="1"/>
  <c r="AG171" i="1"/>
  <c r="AH171" i="1" s="1"/>
  <c r="AF444" i="1"/>
  <c r="AG444" i="1" s="1"/>
  <c r="AH444" i="1" s="1"/>
  <c r="AG449" i="1"/>
  <c r="AH449" i="1" s="1"/>
  <c r="AG155" i="1"/>
  <c r="AH155" i="1" s="1"/>
  <c r="AG377" i="1"/>
  <c r="AH377" i="1" s="1"/>
  <c r="AG386" i="1"/>
  <c r="AH386" i="1" s="1"/>
  <c r="AC52" i="1"/>
  <c r="AD52" i="1" s="1"/>
  <c r="U415" i="1"/>
  <c r="AC415" i="1"/>
  <c r="AD415" i="1" s="1"/>
  <c r="AF465" i="1"/>
  <c r="AG465" i="1"/>
  <c r="AH465" i="1" s="1"/>
  <c r="AF433" i="1"/>
  <c r="AG433" i="1"/>
  <c r="AH433" i="1" s="1"/>
  <c r="AF319" i="1"/>
  <c r="AG319" i="1"/>
  <c r="AH319" i="1" s="1"/>
  <c r="AF454" i="1"/>
  <c r="AG454" i="1"/>
  <c r="AH454" i="1" s="1"/>
  <c r="AG323" i="1"/>
  <c r="AH323" i="1" s="1"/>
  <c r="AG123" i="1"/>
  <c r="AH123" i="1" s="1"/>
  <c r="U297" i="1"/>
  <c r="AC297" i="1"/>
  <c r="AD297" i="1" s="1"/>
  <c r="AG130" i="1"/>
  <c r="AH130" i="1" s="1"/>
  <c r="AB98" i="1"/>
  <c r="AC98" i="1" s="1"/>
  <c r="AD98" i="1" s="1"/>
  <c r="AB484" i="1"/>
  <c r="AF272" i="1"/>
  <c r="AG272" i="1"/>
  <c r="AH272" i="1" s="1"/>
  <c r="AB75" i="1"/>
  <c r="U75" i="1"/>
  <c r="AC75" i="1"/>
  <c r="AD75" i="1" s="1"/>
  <c r="AG186" i="1"/>
  <c r="AH186" i="1" s="1"/>
  <c r="AF213" i="1"/>
  <c r="AG213" i="1"/>
  <c r="AH213" i="1" s="1"/>
  <c r="AC380" i="1"/>
  <c r="AD380" i="1" s="1"/>
  <c r="AG423" i="1"/>
  <c r="AH423" i="1" s="1"/>
  <c r="AF423" i="1"/>
  <c r="AC274" i="1"/>
  <c r="AD274" i="1" s="1"/>
  <c r="AG194" i="1"/>
  <c r="AH194" i="1" s="1"/>
  <c r="U246" i="1"/>
  <c r="AG480" i="1"/>
  <c r="AH480" i="1" s="1"/>
  <c r="AG120" i="1"/>
  <c r="AH120" i="1" s="1"/>
  <c r="AF34" i="1"/>
  <c r="AG34" i="1" s="1"/>
  <c r="AH34" i="1" s="1"/>
  <c r="AF200" i="1"/>
  <c r="AG200" i="1"/>
  <c r="AH200" i="1" s="1"/>
  <c r="AF28" i="1"/>
  <c r="AG28" i="1" s="1"/>
  <c r="AH28" i="1" s="1"/>
  <c r="AG67" i="1"/>
  <c r="AH67" i="1" s="1"/>
  <c r="AF209" i="1"/>
  <c r="AG209" i="1"/>
  <c r="AH209" i="1" s="1"/>
  <c r="AF144" i="1"/>
  <c r="AG144" i="1" s="1"/>
  <c r="AH144" i="1" s="1"/>
  <c r="AG29" i="1"/>
  <c r="AH29" i="1" s="1"/>
  <c r="AG310" i="1"/>
  <c r="AH310" i="1" s="1"/>
  <c r="AF310" i="1"/>
  <c r="AC238" i="1"/>
  <c r="AD238" i="1" s="1"/>
  <c r="U238" i="1"/>
  <c r="AG402" i="1"/>
  <c r="AH402" i="1" s="1"/>
  <c r="AG159" i="1"/>
  <c r="AH159" i="1" s="1"/>
  <c r="AF108" i="1"/>
  <c r="AG108" i="1" s="1"/>
  <c r="AH108" i="1" s="1"/>
  <c r="AC457" i="1"/>
  <c r="AD457" i="1" s="1"/>
  <c r="U457" i="1"/>
  <c r="AB457" i="1"/>
  <c r="AF475" i="1"/>
  <c r="AG475" i="1" s="1"/>
  <c r="AH475" i="1" s="1"/>
  <c r="AG367" i="1"/>
  <c r="AH367" i="1" s="1"/>
  <c r="AG470" i="1"/>
  <c r="AH470" i="1" s="1"/>
  <c r="AG154" i="1"/>
  <c r="AH154" i="1" s="1"/>
  <c r="AB497" i="1"/>
  <c r="U497" i="1"/>
  <c r="AF169" i="1"/>
  <c r="AG169" i="1" s="1"/>
  <c r="AH169" i="1" s="1"/>
  <c r="AF432" i="1"/>
  <c r="AG432" i="1" s="1"/>
  <c r="AH432" i="1" s="1"/>
  <c r="AG113" i="1"/>
  <c r="AH113" i="1" s="1"/>
  <c r="AG163" i="1"/>
  <c r="AH163" i="1" s="1"/>
  <c r="AG21" i="1"/>
  <c r="AH21" i="1" s="1"/>
  <c r="AF32" i="1"/>
  <c r="AG32" i="1" s="1"/>
  <c r="AH32" i="1" s="1"/>
  <c r="AG162" i="1"/>
  <c r="AH162" i="1" s="1"/>
  <c r="AG259" i="1"/>
  <c r="AH259" i="1" s="1"/>
  <c r="AC78" i="1"/>
  <c r="AD78" i="1" s="1"/>
  <c r="U78" i="1"/>
  <c r="AG304" i="1"/>
  <c r="AH304" i="1" s="1"/>
  <c r="AF334" i="1"/>
  <c r="AG334" i="1" s="1"/>
  <c r="AH334" i="1" s="1"/>
  <c r="AG400" i="1"/>
  <c r="AH400" i="1" s="1"/>
  <c r="AG227" i="1"/>
  <c r="AH227" i="1" s="1"/>
  <c r="AG66" i="1"/>
  <c r="AH66" i="1" s="1"/>
  <c r="AG321" i="1"/>
  <c r="AH321" i="1" s="1"/>
  <c r="AF488" i="1"/>
  <c r="AG488" i="1" s="1"/>
  <c r="AH488" i="1" s="1"/>
  <c r="U354" i="1"/>
  <c r="AF208" i="1"/>
  <c r="AG208" i="1" s="1"/>
  <c r="AH208" i="1" s="1"/>
  <c r="AC371" i="1"/>
  <c r="AD371" i="1" s="1"/>
  <c r="AG437" i="1"/>
  <c r="AH437" i="1" s="1"/>
  <c r="AG358" i="1"/>
  <c r="AH358" i="1" s="1"/>
  <c r="AG403" i="1"/>
  <c r="AH403" i="1" s="1"/>
  <c r="AG341" i="1"/>
  <c r="AH341" i="1" s="1"/>
  <c r="AG472" i="1"/>
  <c r="AH472" i="1" s="1"/>
  <c r="AG133" i="1"/>
  <c r="AH133" i="1" s="1"/>
  <c r="AG244" i="1"/>
  <c r="AH244" i="1" s="1"/>
  <c r="AF283" i="1"/>
  <c r="AG283" i="1"/>
  <c r="AH283" i="1" s="1"/>
  <c r="AF396" i="1"/>
  <c r="AG396" i="1"/>
  <c r="AH396" i="1" s="1"/>
  <c r="AG276" i="1"/>
  <c r="AH276" i="1" s="1"/>
  <c r="AG485" i="1"/>
  <c r="AH485" i="1" s="1"/>
  <c r="AG394" i="1"/>
  <c r="AH394" i="1" s="1"/>
  <c r="U264" i="1"/>
  <c r="AG80" i="1"/>
  <c r="AH80" i="1" s="1"/>
  <c r="AF80" i="1"/>
  <c r="AG313" i="1"/>
  <c r="AH313" i="1" s="1"/>
  <c r="U418" i="1"/>
  <c r="AB418" i="1"/>
  <c r="AC418" i="1" s="1"/>
  <c r="AD418" i="1" s="1"/>
  <c r="U245" i="1"/>
  <c r="AG295" i="1"/>
  <c r="AH295" i="1" s="1"/>
  <c r="AC346" i="1"/>
  <c r="AD346" i="1" s="1"/>
  <c r="AG25" i="1"/>
  <c r="AH25" i="1" s="1"/>
  <c r="AB273" i="1"/>
  <c r="AC273" i="1"/>
  <c r="AD273" i="1" s="1"/>
  <c r="AF229" i="1"/>
  <c r="AG229" i="1"/>
  <c r="AH229" i="1" s="1"/>
  <c r="AC347" i="1"/>
  <c r="AD347" i="1" s="1"/>
  <c r="AF332" i="1"/>
  <c r="AG332" i="1" s="1"/>
  <c r="AH332" i="1" s="1"/>
  <c r="U498" i="1"/>
  <c r="AC498" i="1"/>
  <c r="AD498" i="1" s="1"/>
  <c r="AB376" i="1"/>
  <c r="U376" i="1"/>
  <c r="AC376" i="1"/>
  <c r="AD376" i="1" s="1"/>
  <c r="AF212" i="1"/>
  <c r="AG212" i="1" s="1"/>
  <c r="AH212" i="1" s="1"/>
  <c r="AC306" i="1"/>
  <c r="AD306" i="1" s="1"/>
  <c r="AB306" i="1"/>
  <c r="U306" i="1"/>
  <c r="U115" i="1"/>
  <c r="AB115" i="1"/>
  <c r="AC115" i="1" s="1"/>
  <c r="AD115" i="1" s="1"/>
  <c r="AC138" i="1"/>
  <c r="AD138" i="1" s="1"/>
  <c r="AB216" i="1"/>
  <c r="AC216" i="1"/>
  <c r="AD216" i="1" s="1"/>
  <c r="U216" i="1"/>
  <c r="AB111" i="1"/>
  <c r="AC111" i="1" s="1"/>
  <c r="AD111" i="1" s="1"/>
  <c r="U111" i="1"/>
  <c r="AF962" i="1"/>
  <c r="AG962" i="1"/>
  <c r="AH962" i="1" s="1"/>
  <c r="U211" i="1"/>
  <c r="AG211" i="1" s="1"/>
  <c r="AH211" i="1" s="1"/>
  <c r="AB211" i="1"/>
  <c r="AG435" i="1"/>
  <c r="AH435" i="1" s="1"/>
  <c r="AG379" i="1"/>
  <c r="AH379" i="1" s="1"/>
  <c r="AF379" i="1"/>
  <c r="U502" i="1"/>
  <c r="AB502" i="1"/>
  <c r="AB330" i="1"/>
  <c r="AC330" i="1" s="1"/>
  <c r="AD330" i="1" s="1"/>
  <c r="U288" i="1"/>
  <c r="AG288" i="1" s="1"/>
  <c r="AH288" i="1" s="1"/>
  <c r="AG76" i="1"/>
  <c r="AH76" i="1" s="1"/>
  <c r="U460" i="1"/>
  <c r="AG460" i="1" s="1"/>
  <c r="AH460" i="1" s="1"/>
  <c r="AB460" i="1"/>
  <c r="AG222" i="1"/>
  <c r="AH222" i="1" s="1"/>
  <c r="AG79" i="1"/>
  <c r="AH79" i="1" s="1"/>
  <c r="AB374" i="1"/>
  <c r="AC374" i="1" s="1"/>
  <c r="AD374" i="1" s="1"/>
  <c r="AF163" i="1"/>
  <c r="AG333" i="1"/>
  <c r="AH333" i="1" s="1"/>
  <c r="AC263" i="1"/>
  <c r="AD263" i="1" s="1"/>
  <c r="AG287" i="1"/>
  <c r="AH287" i="1" s="1"/>
  <c r="AF56" i="1"/>
  <c r="AG56" i="1" s="1"/>
  <c r="AH56" i="1" s="1"/>
  <c r="AF470" i="1"/>
  <c r="AG509" i="1"/>
  <c r="AH509" i="1" s="1"/>
  <c r="U348" i="1"/>
  <c r="AB265" i="1"/>
  <c r="AG176" i="1"/>
  <c r="AH176" i="1" s="1"/>
  <c r="AF339" i="1"/>
  <c r="AG339" i="1" s="1"/>
  <c r="AH339" i="1" s="1"/>
  <c r="AG193" i="1"/>
  <c r="AH193" i="1" s="1"/>
  <c r="AG458" i="1"/>
  <c r="AH458" i="1" s="1"/>
  <c r="AF458" i="1"/>
  <c r="AB95" i="1"/>
  <c r="U95" i="1"/>
  <c r="AC95" i="1"/>
  <c r="AD95" i="1" s="1"/>
  <c r="AG369" i="1"/>
  <c r="AH369" i="1" s="1"/>
  <c r="AF369" i="1"/>
  <c r="AG335" i="1"/>
  <c r="AH335" i="1" s="1"/>
  <c r="AC337" i="1"/>
  <c r="AD337" i="1" s="1"/>
  <c r="U337" i="1"/>
  <c r="U301" i="1"/>
  <c r="AC301" i="1"/>
  <c r="AD301" i="1" s="1"/>
  <c r="AG13" i="1"/>
  <c r="AH13" i="1" s="1"/>
  <c r="AG268" i="1"/>
  <c r="AH268" i="1" s="1"/>
  <c r="AG329" i="1"/>
  <c r="AH329" i="1" s="1"/>
  <c r="AC308" i="1"/>
  <c r="AD308" i="1" s="1"/>
  <c r="AB50" i="1"/>
  <c r="AC50" i="1" s="1"/>
  <c r="AD50" i="1" s="1"/>
  <c r="AC220" i="1"/>
  <c r="AD220" i="1" s="1"/>
  <c r="U220" i="1"/>
  <c r="AB220" i="1"/>
  <c r="AB168" i="1"/>
  <c r="AC168" i="1"/>
  <c r="AD168" i="1" s="1"/>
  <c r="U182" i="1"/>
  <c r="AF255" i="1"/>
  <c r="AG255" i="1" s="1"/>
  <c r="AH255" i="1" s="1"/>
  <c r="U226" i="1"/>
  <c r="AC239" i="1"/>
  <c r="AD239" i="1" s="1"/>
  <c r="AB239" i="1"/>
  <c r="U139" i="1"/>
  <c r="U52" i="1"/>
  <c r="AG478" i="1"/>
  <c r="AH478" i="1" s="1"/>
  <c r="AG298" i="1"/>
  <c r="AH298" i="1" s="1"/>
  <c r="AF187" i="1"/>
  <c r="AG187" i="1"/>
  <c r="AH187" i="1" s="1"/>
  <c r="AB510" i="1"/>
  <c r="U510" i="1"/>
  <c r="U37" i="1"/>
  <c r="AG37" i="1" s="1"/>
  <c r="AH37" i="1" s="1"/>
  <c r="AB37" i="1"/>
  <c r="AB231" i="1"/>
  <c r="U231" i="1"/>
  <c r="AC231" i="1"/>
  <c r="AD231" i="1" s="1"/>
  <c r="AB96" i="1"/>
  <c r="AC96" i="1" s="1"/>
  <c r="AD96" i="1" s="1"/>
  <c r="AC17" i="1"/>
  <c r="AD17" i="1" s="1"/>
  <c r="AB17" i="1"/>
  <c r="AB94" i="1"/>
  <c r="AC94" i="1" s="1"/>
  <c r="AD94" i="1" s="1"/>
  <c r="AG251" i="1"/>
  <c r="AH251" i="1" s="1"/>
  <c r="U24" i="1"/>
  <c r="AB24" i="1"/>
  <c r="AC24" i="1"/>
  <c r="AD24" i="1" s="1"/>
  <c r="AG695" i="1"/>
  <c r="AH695" i="1" s="1"/>
  <c r="AF922" i="1"/>
  <c r="AG922" i="1" s="1"/>
  <c r="AH922" i="1" s="1"/>
  <c r="AG794" i="1"/>
  <c r="AH794" i="1" s="1"/>
  <c r="AG808" i="1"/>
  <c r="AH808" i="1" s="1"/>
  <c r="AF515" i="1"/>
  <c r="AG515" i="1" s="1"/>
  <c r="AH515" i="1" s="1"/>
  <c r="AF669" i="1"/>
  <c r="AG669" i="1"/>
  <c r="AH669" i="1" s="1"/>
  <c r="AF787" i="1"/>
  <c r="AG787" i="1"/>
  <c r="AH787" i="1" s="1"/>
  <c r="AG637" i="1"/>
  <c r="AH637" i="1" s="1"/>
  <c r="AF675" i="1"/>
  <c r="AG675" i="1"/>
  <c r="AH675" i="1" s="1"/>
  <c r="AB903" i="1"/>
  <c r="AC903" i="1"/>
  <c r="AD903" i="1" s="1"/>
  <c r="AB959" i="1"/>
  <c r="AC959" i="1"/>
  <c r="AD959" i="1" s="1"/>
  <c r="U959" i="1"/>
  <c r="U790" i="1"/>
  <c r="AB790" i="1"/>
  <c r="AC790" i="1"/>
  <c r="AD790" i="1" s="1"/>
  <c r="AB803" i="1"/>
  <c r="U803" i="1"/>
  <c r="AF805" i="1"/>
  <c r="AG805" i="1"/>
  <c r="AH805" i="1" s="1"/>
  <c r="AG951" i="1"/>
  <c r="AH951" i="1" s="1"/>
  <c r="AG888" i="1"/>
  <c r="AH888" i="1" s="1"/>
  <c r="AF824" i="1"/>
  <c r="AG824" i="1"/>
  <c r="AH824" i="1" s="1"/>
  <c r="AF650" i="1"/>
  <c r="AG650" i="1" s="1"/>
  <c r="AH650" i="1" s="1"/>
  <c r="AF710" i="1"/>
  <c r="AG710" i="1" s="1"/>
  <c r="AH710" i="1" s="1"/>
  <c r="AF613" i="1"/>
  <c r="AG613" i="1" s="1"/>
  <c r="AH613" i="1" s="1"/>
  <c r="AC893" i="1"/>
  <c r="AD893" i="1" s="1"/>
  <c r="AB893" i="1"/>
  <c r="U893" i="1"/>
  <c r="AF624" i="1"/>
  <c r="AG624" i="1" s="1"/>
  <c r="AH624" i="1" s="1"/>
  <c r="AC549" i="1"/>
  <c r="AD549" i="1" s="1"/>
  <c r="AB549" i="1"/>
  <c r="U549" i="1"/>
  <c r="AF796" i="1"/>
  <c r="AG796" i="1"/>
  <c r="AH796" i="1" s="1"/>
  <c r="AF947" i="1"/>
  <c r="AG947" i="1" s="1"/>
  <c r="AH947" i="1" s="1"/>
  <c r="AF542" i="1"/>
  <c r="AG542" i="1"/>
  <c r="AH542" i="1" s="1"/>
  <c r="AF528" i="1"/>
  <c r="AG528" i="1"/>
  <c r="AH528" i="1" s="1"/>
  <c r="AF654" i="1"/>
  <c r="AG654" i="1"/>
  <c r="AH654" i="1" s="1"/>
  <c r="AF806" i="1"/>
  <c r="AG806" i="1" s="1"/>
  <c r="AH806" i="1" s="1"/>
  <c r="AF940" i="1"/>
  <c r="AG940" i="1"/>
  <c r="AH940" i="1" s="1"/>
  <c r="AF931" i="1"/>
  <c r="AG931" i="1" s="1"/>
  <c r="AH931" i="1" s="1"/>
  <c r="AG948" i="1"/>
  <c r="AH948" i="1" s="1"/>
  <c r="AF530" i="1"/>
  <c r="AG530" i="1" s="1"/>
  <c r="AH530" i="1" s="1"/>
  <c r="AF516" i="1"/>
  <c r="AG516" i="1" s="1"/>
  <c r="AH516" i="1" s="1"/>
  <c r="AF536" i="1"/>
  <c r="AG536" i="1" s="1"/>
  <c r="AH536" i="1" s="1"/>
  <c r="AF610" i="1"/>
  <c r="AG610" i="1" s="1"/>
  <c r="AH610" i="1" s="1"/>
  <c r="AF658" i="1"/>
  <c r="AG658" i="1" s="1"/>
  <c r="AH658" i="1" s="1"/>
  <c r="AC582" i="1"/>
  <c r="AD582" i="1" s="1"/>
  <c r="U582" i="1"/>
  <c r="AG616" i="1"/>
  <c r="AH616" i="1" s="1"/>
  <c r="AF616" i="1"/>
  <c r="AF920" i="1"/>
  <c r="AG889" i="1"/>
  <c r="AH889" i="1" s="1"/>
  <c r="AF889" i="1"/>
  <c r="AF829" i="1"/>
  <c r="AG829" i="1" s="1"/>
  <c r="AH829" i="1" s="1"/>
  <c r="AF793" i="1"/>
  <c r="AG793" i="1" s="1"/>
  <c r="AH793" i="1" s="1"/>
  <c r="AF592" i="1"/>
  <c r="AG592" i="1"/>
  <c r="AH592" i="1" s="1"/>
  <c r="AG656" i="1"/>
  <c r="AH656" i="1" s="1"/>
  <c r="AF656" i="1"/>
  <c r="T999" i="1"/>
  <c r="V999" i="1"/>
  <c r="AC997" i="1"/>
  <c r="AD997" i="1" s="1"/>
  <c r="AB997" i="1"/>
  <c r="U997" i="1"/>
  <c r="AF463" i="1"/>
  <c r="AG463" i="1"/>
  <c r="AH463" i="1" s="1"/>
  <c r="U436" i="1"/>
  <c r="AB486" i="1"/>
  <c r="U486" i="1"/>
  <c r="AG486" i="1" s="1"/>
  <c r="AH486" i="1" s="1"/>
  <c r="AG203" i="1"/>
  <c r="AH203" i="1" s="1"/>
  <c r="U501" i="1"/>
  <c r="AC501" i="1"/>
  <c r="AD501" i="1" s="1"/>
  <c r="U14" i="1"/>
  <c r="AC14" i="1"/>
  <c r="AD14" i="1" s="1"/>
  <c r="AC479" i="1"/>
  <c r="AD479" i="1" s="1"/>
  <c r="AC64" i="1"/>
  <c r="AD64" i="1" s="1"/>
  <c r="AC149" i="1"/>
  <c r="AD149" i="1" s="1"/>
  <c r="U174" i="1"/>
  <c r="AC174" i="1"/>
  <c r="AD174" i="1" s="1"/>
  <c r="U201" i="1"/>
  <c r="AB201" i="1"/>
  <c r="AC201" i="1"/>
  <c r="AD201" i="1" s="1"/>
  <c r="AC204" i="1"/>
  <c r="AD204" i="1" s="1"/>
  <c r="AC175" i="1"/>
  <c r="AD175" i="1" s="1"/>
  <c r="AB175" i="1"/>
  <c r="U175" i="1"/>
  <c r="AG886" i="1"/>
  <c r="AH886" i="1" s="1"/>
  <c r="AG579" i="1"/>
  <c r="AH579" i="1" s="1"/>
  <c r="AF579" i="1"/>
  <c r="AG817" i="1"/>
  <c r="AH817" i="1" s="1"/>
  <c r="AF544" i="1"/>
  <c r="AG544" i="1"/>
  <c r="AH544" i="1" s="1"/>
  <c r="AF571" i="1"/>
  <c r="AG571" i="1"/>
  <c r="AH571" i="1" s="1"/>
  <c r="AF521" i="1"/>
  <c r="AG521" i="1"/>
  <c r="AH521" i="1" s="1"/>
  <c r="AG513" i="1"/>
  <c r="AH513" i="1" s="1"/>
  <c r="AG514" i="1"/>
  <c r="AH514" i="1" s="1"/>
  <c r="AB591" i="1"/>
  <c r="U591" i="1"/>
  <c r="AG591" i="1" s="1"/>
  <c r="AH591" i="1" s="1"/>
  <c r="AF618" i="1"/>
  <c r="AG618" i="1" s="1"/>
  <c r="AH618" i="1" s="1"/>
  <c r="U920" i="1"/>
  <c r="AG920" i="1" s="1"/>
  <c r="AH920" i="1" s="1"/>
  <c r="AB920" i="1"/>
  <c r="AC54" i="1"/>
  <c r="AD54" i="1" s="1"/>
  <c r="AC464" i="1"/>
  <c r="AD464" i="1" s="1"/>
  <c r="AB464" i="1"/>
  <c r="U464" i="1"/>
  <c r="U409" i="1"/>
  <c r="AC253" i="1"/>
  <c r="AD253" i="1" s="1"/>
  <c r="U253" i="1"/>
  <c r="U340" i="1"/>
  <c r="AC340" i="1"/>
  <c r="AD340" i="1" s="1"/>
  <c r="AB292" i="1"/>
  <c r="AC292" i="1"/>
  <c r="AD292" i="1" s="1"/>
  <c r="U311" i="1"/>
  <c r="AC311" i="1"/>
  <c r="AD311" i="1" s="1"/>
  <c r="AG262" i="1"/>
  <c r="AH262" i="1" s="1"/>
  <c r="AB104" i="1"/>
  <c r="AC104" i="1"/>
  <c r="AD104" i="1" s="1"/>
  <c r="U247" i="1"/>
  <c r="AC247" i="1"/>
  <c r="AD247" i="1" s="1"/>
  <c r="AC128" i="1"/>
  <c r="AD128" i="1" s="1"/>
  <c r="AB114" i="1"/>
  <c r="AC114" i="1" s="1"/>
  <c r="AD114" i="1" s="1"/>
  <c r="U179" i="1"/>
  <c r="AC179" i="1"/>
  <c r="AD179" i="1" s="1"/>
  <c r="AB179" i="1"/>
  <c r="AF948" i="1"/>
  <c r="AF918" i="1"/>
  <c r="AG918" i="1"/>
  <c r="AH918" i="1" s="1"/>
  <c r="AG944" i="1"/>
  <c r="AH944" i="1" s="1"/>
  <c r="AF590" i="1"/>
  <c r="AG590" i="1"/>
  <c r="AH590" i="1" s="1"/>
  <c r="AG864" i="1"/>
  <c r="AH864" i="1" s="1"/>
  <c r="AC955" i="1"/>
  <c r="AD955" i="1" s="1"/>
  <c r="U955" i="1"/>
  <c r="AC802" i="1"/>
  <c r="AD802" i="1" s="1"/>
  <c r="AB802" i="1"/>
  <c r="U802" i="1"/>
  <c r="AF359" i="1"/>
  <c r="AG359" i="1" s="1"/>
  <c r="AH359" i="1" s="1"/>
  <c r="AF331" i="1"/>
  <c r="AG331" i="1" s="1"/>
  <c r="AH331" i="1" s="1"/>
  <c r="U468" i="1"/>
  <c r="AG468" i="1" s="1"/>
  <c r="AH468" i="1" s="1"/>
  <c r="AF298" i="1"/>
  <c r="AB455" i="1"/>
  <c r="AC455" i="1"/>
  <c r="AD455" i="1" s="1"/>
  <c r="AB503" i="1"/>
  <c r="AC503" i="1"/>
  <c r="AD503" i="1" s="1"/>
  <c r="AC499" i="1"/>
  <c r="AD499" i="1" s="1"/>
  <c r="AF30" i="1"/>
  <c r="AG30" i="1" s="1"/>
  <c r="AH30" i="1" s="1"/>
  <c r="AG451" i="1"/>
  <c r="AH451" i="1" s="1"/>
  <c r="AB404" i="1"/>
  <c r="AC404" i="1" s="1"/>
  <c r="AD404" i="1" s="1"/>
  <c r="U404" i="1"/>
  <c r="AB338" i="1"/>
  <c r="AB73" i="1"/>
  <c r="AC73" i="1"/>
  <c r="AD73" i="1" s="1"/>
  <c r="U73" i="1"/>
  <c r="AB350" i="1"/>
  <c r="AC350" i="1"/>
  <c r="AD350" i="1" s="1"/>
  <c r="AB153" i="1"/>
  <c r="U316" i="1"/>
  <c r="AG316" i="1" s="1"/>
  <c r="AH316" i="1" s="1"/>
  <c r="AC141" i="1"/>
  <c r="AD141" i="1" s="1"/>
  <c r="U96" i="1"/>
  <c r="U17" i="1"/>
  <c r="AB251" i="1"/>
  <c r="U145" i="1"/>
  <c r="AC145" i="1"/>
  <c r="AD145" i="1" s="1"/>
  <c r="U190" i="1"/>
  <c r="AG190" i="1" s="1"/>
  <c r="AH190" i="1" s="1"/>
  <c r="AB190" i="1"/>
  <c r="U187" i="1"/>
  <c r="AB187" i="1"/>
  <c r="AG915" i="1"/>
  <c r="AH915" i="1" s="1"/>
  <c r="AF957" i="1"/>
  <c r="AG957" i="1" s="1"/>
  <c r="AH957" i="1" s="1"/>
  <c r="AF891" i="1"/>
  <c r="AG891" i="1"/>
  <c r="AH891" i="1" s="1"/>
  <c r="AG689" i="1"/>
  <c r="AH689" i="1" s="1"/>
  <c r="AG550" i="1"/>
  <c r="AH550" i="1" s="1"/>
  <c r="AF550" i="1"/>
  <c r="AF722" i="1"/>
  <c r="AG722" i="1" s="1"/>
  <c r="AH722" i="1" s="1"/>
  <c r="AB900" i="1"/>
  <c r="AC900" i="1"/>
  <c r="AD900" i="1" s="1"/>
  <c r="U900" i="1"/>
  <c r="AB912" i="1"/>
  <c r="AC912" i="1"/>
  <c r="AD912" i="1" s="1"/>
  <c r="U912" i="1"/>
  <c r="U943" i="1"/>
  <c r="AB943" i="1"/>
  <c r="AC943" i="1"/>
  <c r="AD943" i="1" s="1"/>
  <c r="AB859" i="1"/>
  <c r="AC859" i="1"/>
  <c r="AD859" i="1" s="1"/>
  <c r="AB865" i="1"/>
  <c r="AC865" i="1"/>
  <c r="AD865" i="1" s="1"/>
  <c r="U865" i="1"/>
  <c r="AC744" i="1"/>
  <c r="AD744" i="1" s="1"/>
  <c r="AB744" i="1"/>
  <c r="AB977" i="1"/>
  <c r="T977" i="1"/>
  <c r="T973" i="1"/>
  <c r="AB973" i="1" s="1"/>
  <c r="AB55" i="1"/>
  <c r="AC55" i="1" s="1"/>
  <c r="AD55" i="1" s="1"/>
  <c r="AG799" i="1"/>
  <c r="AH799" i="1" s="1"/>
  <c r="AF949" i="1"/>
  <c r="AG949" i="1"/>
  <c r="AH949" i="1" s="1"/>
  <c r="AG797" i="1"/>
  <c r="AH797" i="1" s="1"/>
  <c r="AF798" i="1"/>
  <c r="AG798" i="1"/>
  <c r="AH798" i="1" s="1"/>
  <c r="AG638" i="1"/>
  <c r="AH638" i="1" s="1"/>
  <c r="AG876" i="1"/>
  <c r="AH876" i="1" s="1"/>
  <c r="AF795" i="1"/>
  <c r="AG795" i="1" s="1"/>
  <c r="AH795" i="1" s="1"/>
  <c r="AG552" i="1"/>
  <c r="AH552" i="1" s="1"/>
  <c r="AF533" i="1"/>
  <c r="AG533" i="1"/>
  <c r="AH533" i="1" s="1"/>
  <c r="AF525" i="1"/>
  <c r="AG525" i="1" s="1"/>
  <c r="AH525" i="1" s="1"/>
  <c r="AB587" i="1"/>
  <c r="U587" i="1"/>
  <c r="AC587" i="1"/>
  <c r="AD587" i="1" s="1"/>
  <c r="AG673" i="1"/>
  <c r="AH673" i="1" s="1"/>
  <c r="U913" i="1"/>
  <c r="AB913" i="1"/>
  <c r="AC913" i="1"/>
  <c r="AD913" i="1" s="1"/>
  <c r="AC31" i="1"/>
  <c r="AD31" i="1" s="1"/>
  <c r="AG952" i="1"/>
  <c r="AH952" i="1" s="1"/>
  <c r="AG937" i="1"/>
  <c r="AH937" i="1" s="1"/>
  <c r="AF879" i="1"/>
  <c r="AG879" i="1" s="1"/>
  <c r="AH879" i="1" s="1"/>
  <c r="AG899" i="1"/>
  <c r="AH899" i="1" s="1"/>
  <c r="AF932" i="1"/>
  <c r="AG932" i="1"/>
  <c r="AH932" i="1" s="1"/>
  <c r="AG828" i="1"/>
  <c r="AH828" i="1" s="1"/>
  <c r="AF828" i="1"/>
  <c r="AF607" i="1"/>
  <c r="AG607" i="1" s="1"/>
  <c r="AH607" i="1" s="1"/>
  <c r="AF523" i="1"/>
  <c r="AG523" i="1" s="1"/>
  <c r="AH523" i="1" s="1"/>
  <c r="AG534" i="1"/>
  <c r="AH534" i="1" s="1"/>
  <c r="AG532" i="1"/>
  <c r="AH532" i="1" s="1"/>
  <c r="U633" i="1"/>
  <c r="AC633" i="1"/>
  <c r="AD633" i="1" s="1"/>
  <c r="AB633" i="1"/>
  <c r="AB796" i="1"/>
  <c r="U796" i="1"/>
  <c r="U816" i="1"/>
  <c r="AG816" i="1" s="1"/>
  <c r="AH816" i="1" s="1"/>
  <c r="AB816" i="1"/>
  <c r="AB807" i="1"/>
  <c r="AC807" i="1"/>
  <c r="AD807" i="1" s="1"/>
  <c r="U807" i="1"/>
  <c r="AC847" i="1"/>
  <c r="AD847" i="1" s="1"/>
  <c r="U847" i="1"/>
  <c r="AB847" i="1"/>
  <c r="AB851" i="1"/>
  <c r="AC851" i="1"/>
  <c r="AD851" i="1" s="1"/>
  <c r="U851" i="1"/>
  <c r="AB855" i="1"/>
  <c r="U855" i="1"/>
  <c r="AC873" i="1"/>
  <c r="AD873" i="1" s="1"/>
  <c r="U873" i="1"/>
  <c r="AB873" i="1"/>
  <c r="AF963" i="1"/>
  <c r="AG963" i="1"/>
  <c r="AH963" i="1" s="1"/>
  <c r="AF747" i="1"/>
  <c r="AG747" i="1"/>
  <c r="AH747" i="1" s="1"/>
  <c r="AC600" i="1"/>
  <c r="AD600" i="1" s="1"/>
  <c r="U600" i="1"/>
  <c r="AB600" i="1"/>
  <c r="AB721" i="1"/>
  <c r="AC721" i="1"/>
  <c r="AD721" i="1" s="1"/>
  <c r="U721" i="1"/>
  <c r="AF554" i="1"/>
  <c r="AG554" i="1" s="1"/>
  <c r="AH554" i="1" s="1"/>
  <c r="V991" i="1"/>
  <c r="T991" i="1"/>
  <c r="AF844" i="1"/>
  <c r="AG844" i="1"/>
  <c r="AH844" i="1" s="1"/>
  <c r="AG836" i="1"/>
  <c r="AH836" i="1" s="1"/>
  <c r="AF611" i="1"/>
  <c r="AG611" i="1"/>
  <c r="AH611" i="1" s="1"/>
  <c r="AB827" i="1"/>
  <c r="AC827" i="1"/>
  <c r="AD827" i="1" s="1"/>
  <c r="AB843" i="1"/>
  <c r="AC843" i="1"/>
  <c r="AD843" i="1" s="1"/>
  <c r="AC736" i="1"/>
  <c r="AD736" i="1" s="1"/>
  <c r="AB736" i="1"/>
  <c r="U736" i="1"/>
  <c r="AG916" i="1"/>
  <c r="AH916" i="1" s="1"/>
  <c r="AG855" i="1"/>
  <c r="AH855" i="1" s="1"/>
  <c r="AF855" i="1"/>
  <c r="AG569" i="1"/>
  <c r="AH569" i="1" s="1"/>
  <c r="AF856" i="1"/>
  <c r="AG856" i="1"/>
  <c r="AH856" i="1" s="1"/>
  <c r="AF663" i="1"/>
  <c r="AG663" i="1"/>
  <c r="AH663" i="1" s="1"/>
  <c r="AF564" i="1"/>
  <c r="AG564" i="1"/>
  <c r="AH564" i="1" s="1"/>
  <c r="AF727" i="1"/>
  <c r="AG727" i="1"/>
  <c r="AH727" i="1" s="1"/>
  <c r="U821" i="1"/>
  <c r="AB821" i="1"/>
  <c r="AC821" i="1"/>
  <c r="AD821" i="1" s="1"/>
  <c r="AG588" i="1"/>
  <c r="AH588" i="1" s="1"/>
  <c r="AG720" i="1"/>
  <c r="AH720" i="1" s="1"/>
  <c r="U950" i="1"/>
  <c r="AB950" i="1"/>
  <c r="AC950" i="1"/>
  <c r="AD950" i="1" s="1"/>
  <c r="AB954" i="1"/>
  <c r="AC954" i="1"/>
  <c r="AD954" i="1" s="1"/>
  <c r="U954" i="1"/>
  <c r="AC595" i="1"/>
  <c r="AD595" i="1" s="1"/>
  <c r="AB595" i="1"/>
  <c r="U595" i="1"/>
  <c r="AC620" i="1"/>
  <c r="AD620" i="1" s="1"/>
  <c r="AB620" i="1"/>
  <c r="AB715" i="1"/>
  <c r="U715" i="1"/>
  <c r="AC715" i="1"/>
  <c r="AD715" i="1" s="1"/>
  <c r="AF740" i="1"/>
  <c r="AG740" i="1" s="1"/>
  <c r="AH740" i="1" s="1"/>
  <c r="V868" i="1"/>
  <c r="T868" i="1"/>
  <c r="AF887" i="1"/>
  <c r="AG887" i="1" s="1"/>
  <c r="AH887" i="1" s="1"/>
  <c r="AG820" i="1"/>
  <c r="AH820" i="1" s="1"/>
  <c r="AG657" i="1"/>
  <c r="AH657" i="1" s="1"/>
  <c r="AF905" i="1"/>
  <c r="AG905" i="1" s="1"/>
  <c r="AH905" i="1" s="1"/>
  <c r="AG819" i="1"/>
  <c r="AH819" i="1" s="1"/>
  <c r="AG580" i="1"/>
  <c r="AH580" i="1" s="1"/>
  <c r="AG998" i="1"/>
  <c r="AH998" i="1" s="1"/>
  <c r="AG627" i="1"/>
  <c r="AH627" i="1" s="1"/>
  <c r="AG642" i="1"/>
  <c r="AH642" i="1" s="1"/>
  <c r="AG538" i="1"/>
  <c r="AH538" i="1" s="1"/>
  <c r="U586" i="1"/>
  <c r="AC586" i="1"/>
  <c r="AD586" i="1" s="1"/>
  <c r="AB586" i="1"/>
  <c r="AB649" i="1"/>
  <c r="AF667" i="1"/>
  <c r="AG667" i="1" s="1"/>
  <c r="AH667" i="1" s="1"/>
  <c r="AB884" i="1"/>
  <c r="AC884" i="1"/>
  <c r="AD884" i="1" s="1"/>
  <c r="U884" i="1"/>
  <c r="AG983" i="1"/>
  <c r="AH983" i="1" s="1"/>
  <c r="U557" i="1"/>
  <c r="AC557" i="1"/>
  <c r="AD557" i="1" s="1"/>
  <c r="AF561" i="1"/>
  <c r="AG561" i="1" s="1"/>
  <c r="AH561" i="1" s="1"/>
  <c r="AF730" i="1"/>
  <c r="AG730" i="1" s="1"/>
  <c r="AH730" i="1" s="1"/>
  <c r="AF766" i="1"/>
  <c r="AG766" i="1"/>
  <c r="AH766" i="1" s="1"/>
  <c r="AG729" i="1"/>
  <c r="AH729" i="1" s="1"/>
  <c r="AF619" i="1"/>
  <c r="AG619" i="1"/>
  <c r="AH619" i="1" s="1"/>
  <c r="T894" i="1"/>
  <c r="V894" i="1"/>
  <c r="AG831" i="1"/>
  <c r="AH831" i="1" s="1"/>
  <c r="AG854" i="1"/>
  <c r="AH854" i="1" s="1"/>
  <c r="AF648" i="1"/>
  <c r="AG648" i="1" s="1"/>
  <c r="AH648" i="1" s="1"/>
  <c r="AF524" i="1"/>
  <c r="AG524" i="1" s="1"/>
  <c r="AH524" i="1" s="1"/>
  <c r="AG598" i="1"/>
  <c r="AH598" i="1" s="1"/>
  <c r="AF621" i="1"/>
  <c r="AG621" i="1"/>
  <c r="AH621" i="1" s="1"/>
  <c r="AG809" i="1"/>
  <c r="AH809" i="1" s="1"/>
  <c r="AB960" i="1"/>
  <c r="AC960" i="1"/>
  <c r="AD960" i="1" s="1"/>
  <c r="U960" i="1"/>
  <c r="AF668" i="1"/>
  <c r="AG668" i="1"/>
  <c r="AH668" i="1" s="1"/>
  <c r="AF992" i="1"/>
  <c r="AG992" i="1"/>
  <c r="AH992" i="1" s="1"/>
  <c r="U543" i="1"/>
  <c r="AC543" i="1"/>
  <c r="AD543" i="1" s="1"/>
  <c r="AB543" i="1"/>
  <c r="AG628" i="1"/>
  <c r="AH628" i="1" s="1"/>
  <c r="AC690" i="1"/>
  <c r="AD690" i="1" s="1"/>
  <c r="U690" i="1"/>
  <c r="U588" i="1"/>
  <c r="AB588" i="1"/>
  <c r="U594" i="1"/>
  <c r="AG594" i="1" s="1"/>
  <c r="AH594" i="1" s="1"/>
  <c r="AB594" i="1"/>
  <c r="AB726" i="1"/>
  <c r="AC726" i="1"/>
  <c r="AD726" i="1" s="1"/>
  <c r="U726" i="1"/>
  <c r="U968" i="1"/>
  <c r="AB968" i="1"/>
  <c r="AC968" i="1"/>
  <c r="AD968" i="1" s="1"/>
  <c r="T966" i="1"/>
  <c r="V966" i="1"/>
  <c r="V956" i="1"/>
  <c r="T956" i="1"/>
  <c r="AF924" i="1"/>
  <c r="AG924" i="1"/>
  <c r="AH924" i="1" s="1"/>
  <c r="AG935" i="1"/>
  <c r="AH935" i="1" s="1"/>
  <c r="AG641" i="1"/>
  <c r="AH641" i="1" s="1"/>
  <c r="AG814" i="1"/>
  <c r="AH814" i="1" s="1"/>
  <c r="AG901" i="1"/>
  <c r="AH901" i="1" s="1"/>
  <c r="U625" i="1"/>
  <c r="AG625" i="1" s="1"/>
  <c r="AH625" i="1" s="1"/>
  <c r="AB625" i="1"/>
  <c r="AF705" i="1"/>
  <c r="AG705" i="1" s="1"/>
  <c r="AH705" i="1" s="1"/>
  <c r="AF680" i="1"/>
  <c r="AG680" i="1"/>
  <c r="AH680" i="1" s="1"/>
  <c r="AB953" i="1"/>
  <c r="AC953" i="1"/>
  <c r="AD953" i="1" s="1"/>
  <c r="U953" i="1"/>
  <c r="AF563" i="1"/>
  <c r="AG563" i="1"/>
  <c r="AH563" i="1" s="1"/>
  <c r="AF603" i="1"/>
  <c r="AG603" i="1"/>
  <c r="AH603" i="1" s="1"/>
  <c r="U631" i="1"/>
  <c r="AC631" i="1"/>
  <c r="AD631" i="1" s="1"/>
  <c r="AC707" i="1"/>
  <c r="AD707" i="1" s="1"/>
  <c r="U707" i="1"/>
  <c r="AF659" i="1"/>
  <c r="AG659" i="1" s="1"/>
  <c r="AH659" i="1" s="1"/>
  <c r="AG857" i="1"/>
  <c r="AH857" i="1" s="1"/>
  <c r="AF813" i="1"/>
  <c r="AG813" i="1" s="1"/>
  <c r="AH813" i="1" s="1"/>
  <c r="AG942" i="1"/>
  <c r="AH942" i="1" s="1"/>
  <c r="AG880" i="1"/>
  <c r="AH880" i="1" s="1"/>
  <c r="AG688" i="1"/>
  <c r="AH688" i="1" s="1"/>
  <c r="AF520" i="1"/>
  <c r="AG520" i="1" s="1"/>
  <c r="AH520" i="1" s="1"/>
  <c r="AG984" i="1"/>
  <c r="AH984" i="1" s="1"/>
  <c r="AF535" i="1"/>
  <c r="AG535" i="1"/>
  <c r="AH535" i="1" s="1"/>
  <c r="AB570" i="1"/>
  <c r="U570" i="1"/>
  <c r="AG570" i="1" s="1"/>
  <c r="AH570" i="1" s="1"/>
  <c r="AB593" i="1"/>
  <c r="U593" i="1"/>
  <c r="AG593" i="1" s="1"/>
  <c r="AH593" i="1" s="1"/>
  <c r="U581" i="1"/>
  <c r="AC581" i="1"/>
  <c r="AD581" i="1" s="1"/>
  <c r="AB945" i="1"/>
  <c r="U945" i="1"/>
  <c r="AG945" i="1" s="1"/>
  <c r="AH945" i="1" s="1"/>
  <c r="AB635" i="1"/>
  <c r="AC635" i="1"/>
  <c r="AD635" i="1" s="1"/>
  <c r="U635" i="1"/>
  <c r="AC674" i="1"/>
  <c r="AD674" i="1" s="1"/>
  <c r="AB674" i="1"/>
  <c r="U674" i="1"/>
  <c r="U773" i="1"/>
  <c r="AC773" i="1"/>
  <c r="AD773" i="1" s="1"/>
  <c r="AB773" i="1"/>
  <c r="V923" i="1"/>
  <c r="T923" i="1"/>
  <c r="AG778" i="1"/>
  <c r="AH778" i="1" s="1"/>
  <c r="AF562" i="1"/>
  <c r="AG562" i="1" s="1"/>
  <c r="AH562" i="1" s="1"/>
  <c r="AF556" i="1"/>
  <c r="AG556" i="1"/>
  <c r="AH556" i="1" s="1"/>
  <c r="AC770" i="1"/>
  <c r="AD770" i="1" s="1"/>
  <c r="U770" i="1"/>
  <c r="AB770" i="1"/>
  <c r="AF647" i="1"/>
  <c r="AG647" i="1" s="1"/>
  <c r="AH647" i="1" s="1"/>
  <c r="T995" i="1"/>
  <c r="AB995" i="1" s="1"/>
  <c r="U970" i="1"/>
  <c r="AC970" i="1"/>
  <c r="AD970" i="1" s="1"/>
  <c r="AB970" i="1"/>
  <c r="V863" i="1"/>
  <c r="T863" i="1"/>
  <c r="AB604" i="1"/>
  <c r="U604" i="1"/>
  <c r="AG604" i="1" s="1"/>
  <c r="AH604" i="1" s="1"/>
  <c r="U662" i="1"/>
  <c r="AC662" i="1"/>
  <c r="AD662" i="1" s="1"/>
  <c r="AC762" i="1"/>
  <c r="AD762" i="1" s="1"/>
  <c r="AB762" i="1"/>
  <c r="U762" i="1"/>
  <c r="T979" i="1"/>
  <c r="V979" i="1"/>
  <c r="AB516" i="1"/>
  <c r="AC971" i="1"/>
  <c r="AD971" i="1" s="1"/>
  <c r="U971" i="1"/>
  <c r="AB971" i="1"/>
  <c r="U575" i="1"/>
  <c r="AC575" i="1"/>
  <c r="AD575" i="1" s="1"/>
  <c r="AB575" i="1"/>
  <c r="AC993" i="1"/>
  <c r="AD993" i="1" s="1"/>
  <c r="U993" i="1"/>
  <c r="AF576" i="1"/>
  <c r="AG576" i="1" s="1"/>
  <c r="AH576" i="1" s="1"/>
  <c r="AF781" i="1"/>
  <c r="AG781" i="1"/>
  <c r="AH781" i="1" s="1"/>
  <c r="U967" i="1"/>
  <c r="AC967" i="1"/>
  <c r="AD967" i="1" s="1"/>
  <c r="U989" i="1"/>
  <c r="AC989" i="1"/>
  <c r="AD989" i="1" s="1"/>
  <c r="AB989" i="1"/>
  <c r="T904" i="1"/>
  <c r="V904" i="1"/>
  <c r="T853" i="1"/>
  <c r="AB853" i="1" s="1"/>
  <c r="V815" i="1"/>
  <c r="T815" i="1"/>
  <c r="AB921" i="1"/>
  <c r="AC565" i="1"/>
  <c r="AD565" i="1" s="1"/>
  <c r="U565" i="1"/>
  <c r="AB565" i="1"/>
  <c r="R993" i="1"/>
  <c r="S993" i="1" s="1"/>
  <c r="R983" i="1"/>
  <c r="S983" i="1" s="1"/>
  <c r="R978" i="1"/>
  <c r="S978" i="1" s="1"/>
  <c r="U975" i="1"/>
  <c r="AC975" i="1"/>
  <c r="AD975" i="1" s="1"/>
  <c r="R940" i="1"/>
  <c r="S940" i="1" s="1"/>
  <c r="T874" i="1"/>
  <c r="AB874" i="1" s="1"/>
  <c r="V874" i="1"/>
  <c r="R852" i="1"/>
  <c r="S852" i="1" s="1"/>
  <c r="T842" i="1"/>
  <c r="V842" i="1"/>
  <c r="AB830" i="1"/>
  <c r="T845" i="1"/>
  <c r="AG651" i="1"/>
  <c r="AH651" i="1" s="1"/>
  <c r="AC755" i="1"/>
  <c r="AD755" i="1" s="1"/>
  <c r="AG769" i="1"/>
  <c r="AH769" i="1" s="1"/>
  <c r="V988" i="1"/>
  <c r="U980" i="1"/>
  <c r="AC980" i="1"/>
  <c r="AD980" i="1" s="1"/>
  <c r="R961" i="1"/>
  <c r="S961" i="1" s="1"/>
  <c r="AB858" i="1"/>
  <c r="AF733" i="1"/>
  <c r="AG733" i="1" s="1"/>
  <c r="AH733" i="1" s="1"/>
  <c r="AG785" i="1"/>
  <c r="AH785" i="1" s="1"/>
  <c r="AG753" i="1"/>
  <c r="AH753" i="1" s="1"/>
  <c r="AG988" i="1"/>
  <c r="AH988" i="1" s="1"/>
  <c r="U961" i="1"/>
  <c r="AB961" i="1"/>
  <c r="AC961" i="1"/>
  <c r="AD961" i="1" s="1"/>
  <c r="R920" i="1"/>
  <c r="S920" i="1" s="1"/>
  <c r="R916" i="1"/>
  <c r="S916" i="1" s="1"/>
  <c r="T898" i="1"/>
  <c r="V898" i="1"/>
  <c r="AB880" i="1"/>
  <c r="AB846" i="1"/>
  <c r="R984" i="1"/>
  <c r="S984" i="1" s="1"/>
  <c r="T928" i="1"/>
  <c r="AB928" i="1" s="1"/>
  <c r="T834" i="1"/>
  <c r="AB834" i="1" s="1"/>
  <c r="AB822" i="1"/>
  <c r="T822" i="1"/>
  <c r="AB791" i="1"/>
  <c r="AF974" i="1"/>
  <c r="AG974" i="1" s="1"/>
  <c r="AH974" i="1" s="1"/>
  <c r="R994" i="1"/>
  <c r="S994" i="1" s="1"/>
  <c r="AC986" i="1"/>
  <c r="AD986" i="1" s="1"/>
  <c r="AB986" i="1"/>
  <c r="U986" i="1"/>
  <c r="T978" i="1"/>
  <c r="AB969" i="1"/>
  <c r="U969" i="1"/>
  <c r="AG969" i="1" s="1"/>
  <c r="AH969" i="1" s="1"/>
  <c r="R933" i="1"/>
  <c r="S933" i="1" s="1"/>
  <c r="R891" i="1"/>
  <c r="S891" i="1" s="1"/>
  <c r="T775" i="1"/>
  <c r="AC572" i="1"/>
  <c r="AD572" i="1" s="1"/>
  <c r="U994" i="1"/>
  <c r="AG994" i="1" s="1"/>
  <c r="AH994" i="1" s="1"/>
  <c r="R997" i="1"/>
  <c r="S997" i="1" s="1"/>
  <c r="R992" i="1"/>
  <c r="S992" i="1" s="1"/>
  <c r="T976" i="1"/>
  <c r="V976" i="1"/>
  <c r="R929" i="1"/>
  <c r="S929" i="1" s="1"/>
  <c r="T860" i="1"/>
  <c r="V860" i="1"/>
  <c r="T818" i="1"/>
  <c r="V818" i="1"/>
  <c r="V987" i="1"/>
  <c r="T987" i="1"/>
  <c r="AB985" i="1"/>
  <c r="AB924" i="1"/>
  <c r="AB916" i="1"/>
  <c r="AB998" i="1"/>
  <c r="R865" i="1"/>
  <c r="S865" i="1" s="1"/>
  <c r="R834" i="1"/>
  <c r="S834" i="1" s="1"/>
  <c r="R979" i="1"/>
  <c r="S979" i="1" s="1"/>
  <c r="U972" i="1"/>
  <c r="AC972" i="1"/>
  <c r="AD972" i="1" s="1"/>
  <c r="R955" i="1"/>
  <c r="S955" i="1" s="1"/>
  <c r="T938" i="1"/>
  <c r="T892" i="1"/>
  <c r="R837" i="1"/>
  <c r="S837" i="1" s="1"/>
  <c r="T835" i="1"/>
  <c r="V835" i="1"/>
  <c r="AB877" i="1"/>
  <c r="R833" i="1"/>
  <c r="S833" i="1" s="1"/>
  <c r="AG750" i="1"/>
  <c r="AH750" i="1" s="1"/>
  <c r="AB883" i="1"/>
  <c r="R930" i="1"/>
  <c r="S930" i="1" s="1"/>
  <c r="R897" i="1"/>
  <c r="S897" i="1" s="1"/>
  <c r="T867" i="1"/>
  <c r="V867" i="1"/>
  <c r="R790" i="1"/>
  <c r="S790" i="1" s="1"/>
  <c r="AF764" i="1"/>
  <c r="AG764" i="1" s="1"/>
  <c r="AH764" i="1" s="1"/>
  <c r="R755" i="1"/>
  <c r="S755" i="1" s="1"/>
  <c r="R676" i="1"/>
  <c r="S676" i="1" s="1"/>
  <c r="R723" i="1"/>
  <c r="S723" i="1" s="1"/>
  <c r="R766" i="1"/>
  <c r="S766" i="1" s="1"/>
  <c r="R751" i="1"/>
  <c r="S751" i="1" s="1"/>
  <c r="R733" i="1"/>
  <c r="S733" i="1" s="1"/>
  <c r="R731" i="1"/>
  <c r="S731" i="1" s="1"/>
  <c r="T725" i="1"/>
  <c r="T700" i="1"/>
  <c r="R648" i="1"/>
  <c r="S648" i="1" s="1"/>
  <c r="T716" i="1"/>
  <c r="R698" i="1"/>
  <c r="S698" i="1" s="1"/>
  <c r="R655" i="1"/>
  <c r="S655" i="1" s="1"/>
  <c r="V776" i="1"/>
  <c r="AB644" i="1"/>
  <c r="R730" i="1"/>
  <c r="S730" i="1" s="1"/>
  <c r="R699" i="1"/>
  <c r="S699" i="1" s="1"/>
  <c r="R697" i="1"/>
  <c r="S697" i="1" s="1"/>
  <c r="R686" i="1"/>
  <c r="S686" i="1" s="1"/>
  <c r="R665" i="1"/>
  <c r="S665" i="1" s="1"/>
  <c r="V651" i="1"/>
  <c r="R650" i="1"/>
  <c r="S650" i="1" s="1"/>
  <c r="R585" i="1"/>
  <c r="S585" i="1" s="1"/>
  <c r="AB446" i="1"/>
  <c r="AC446" i="1" s="1"/>
  <c r="AD446" i="1" s="1"/>
  <c r="AA415" i="1"/>
  <c r="AB415" i="1" s="1"/>
  <c r="R577" i="1"/>
  <c r="S577" i="1" s="1"/>
  <c r="T558" i="1"/>
  <c r="R724" i="1"/>
  <c r="S724" i="1" s="1"/>
  <c r="R721" i="1"/>
  <c r="S721" i="1" s="1"/>
  <c r="T717" i="1"/>
  <c r="R702" i="1"/>
  <c r="S702" i="1" s="1"/>
  <c r="T685" i="1"/>
  <c r="T660" i="1"/>
  <c r="V660" i="1"/>
  <c r="AB659" i="1"/>
  <c r="R651" i="1"/>
  <c r="S651" i="1" s="1"/>
  <c r="R580" i="1"/>
  <c r="S580" i="1" s="1"/>
  <c r="V567" i="1"/>
  <c r="AA442" i="1"/>
  <c r="AB442" i="1" s="1"/>
  <c r="AC442" i="1" s="1"/>
  <c r="AD442" i="1" s="1"/>
  <c r="R739" i="1"/>
  <c r="S739" i="1" s="1"/>
  <c r="R674" i="1"/>
  <c r="S674" i="1" s="1"/>
  <c r="T597" i="1"/>
  <c r="R595" i="1"/>
  <c r="S595" i="1" s="1"/>
  <c r="AB501" i="1"/>
  <c r="R447" i="1"/>
  <c r="S447" i="1" s="1"/>
  <c r="AA391" i="1"/>
  <c r="AB391" i="1" s="1"/>
  <c r="AC391" i="1" s="1"/>
  <c r="AD391" i="1" s="1"/>
  <c r="AA385" i="1"/>
  <c r="AB385" i="1" s="1"/>
  <c r="AC385" i="1" s="1"/>
  <c r="AD385" i="1" s="1"/>
  <c r="R511" i="1"/>
  <c r="S511" i="1" s="1"/>
  <c r="V509" i="1"/>
  <c r="T456" i="1"/>
  <c r="R452" i="1"/>
  <c r="S452" i="1" s="1"/>
  <c r="R399" i="1"/>
  <c r="S399" i="1" s="1"/>
  <c r="AA370" i="1"/>
  <c r="AB370" i="1" s="1"/>
  <c r="AC370" i="1" s="1"/>
  <c r="AD370" i="1" s="1"/>
  <c r="AA447" i="1"/>
  <c r="AB447" i="1" s="1"/>
  <c r="AC447" i="1" s="1"/>
  <c r="AD447" i="1" s="1"/>
  <c r="AA434" i="1"/>
  <c r="AB434" i="1" s="1"/>
  <c r="AC434" i="1" s="1"/>
  <c r="AD434" i="1" s="1"/>
  <c r="R495" i="1"/>
  <c r="S495" i="1" s="1"/>
  <c r="V446" i="1"/>
  <c r="AA390" i="1"/>
  <c r="AB390" i="1" s="1"/>
  <c r="AC390" i="1" s="1"/>
  <c r="AD390" i="1" s="1"/>
  <c r="AA409" i="1"/>
  <c r="AB409" i="1" s="1"/>
  <c r="AC409" i="1" s="1"/>
  <c r="AD409" i="1" s="1"/>
  <c r="AB468" i="1"/>
  <c r="AA422" i="1"/>
  <c r="AB422" i="1" s="1"/>
  <c r="AC422" i="1" s="1"/>
  <c r="AD422" i="1" s="1"/>
  <c r="AA436" i="1"/>
  <c r="AB436" i="1" s="1"/>
  <c r="AC436" i="1" s="1"/>
  <c r="AD436" i="1" s="1"/>
  <c r="AA413" i="1"/>
  <c r="AB413" i="1" s="1"/>
  <c r="AC413" i="1" s="1"/>
  <c r="AD413" i="1" s="1"/>
  <c r="AB408" i="1"/>
  <c r="AC408" i="1" s="1"/>
  <c r="AD408" i="1" s="1"/>
  <c r="R480" i="1"/>
  <c r="S480" i="1" s="1"/>
  <c r="R437" i="1"/>
  <c r="S437" i="1" s="1"/>
  <c r="T352" i="1"/>
  <c r="R313" i="1"/>
  <c r="S313" i="1" s="1"/>
  <c r="AA305" i="1"/>
  <c r="AB305" i="1" s="1"/>
  <c r="AC305" i="1" s="1"/>
  <c r="AD305" i="1" s="1"/>
  <c r="R288" i="1"/>
  <c r="S288" i="1" s="1"/>
  <c r="R347" i="1"/>
  <c r="S347" i="1" s="1"/>
  <c r="AA324" i="1"/>
  <c r="AB324" i="1" s="1"/>
  <c r="AC324" i="1" s="1"/>
  <c r="AD324" i="1" s="1"/>
  <c r="R265" i="1"/>
  <c r="S265" i="1" s="1"/>
  <c r="R342" i="1"/>
  <c r="S342" i="1" s="1"/>
  <c r="AA180" i="1"/>
  <c r="AB180" i="1" s="1"/>
  <c r="AC180" i="1" s="1"/>
  <c r="AD180" i="1" s="1"/>
  <c r="R220" i="1"/>
  <c r="S220" i="1" s="1"/>
  <c r="R185" i="1"/>
  <c r="S185" i="1" s="1"/>
  <c r="AA317" i="1"/>
  <c r="AB317" i="1" s="1"/>
  <c r="AC317" i="1" s="1"/>
  <c r="AD317" i="1" s="1"/>
  <c r="AA134" i="1"/>
  <c r="AB134" i="1" s="1"/>
  <c r="AC134" i="1" s="1"/>
  <c r="AD134" i="1" s="1"/>
  <c r="AA96" i="1"/>
  <c r="AE74" i="1"/>
  <c r="AA74" i="1"/>
  <c r="AB74" i="1" s="1"/>
  <c r="AC74" i="1" s="1"/>
  <c r="AD74" i="1" s="1"/>
  <c r="AA146" i="1"/>
  <c r="AB146" i="1" s="1"/>
  <c r="AC146" i="1" s="1"/>
  <c r="AD146" i="1" s="1"/>
  <c r="AA107" i="1"/>
  <c r="AB107" i="1" s="1"/>
  <c r="AA109" i="1"/>
  <c r="AB109" i="1" s="1"/>
  <c r="AC109" i="1" s="1"/>
  <c r="AD109" i="1" s="1"/>
  <c r="AA132" i="1"/>
  <c r="AB132" i="1" s="1"/>
  <c r="AC132" i="1" s="1"/>
  <c r="AD132" i="1" s="1"/>
  <c r="AE43" i="1"/>
  <c r="AA43" i="1"/>
  <c r="AB43" i="1" s="1"/>
  <c r="AC43" i="1" s="1"/>
  <c r="AD43" i="1" s="1"/>
  <c r="AA117" i="1"/>
  <c r="AB117" i="1" s="1"/>
  <c r="AC117" i="1" s="1"/>
  <c r="AD117" i="1" s="1"/>
  <c r="AA72" i="1"/>
  <c r="AB72" i="1" s="1"/>
  <c r="AC72" i="1" s="1"/>
  <c r="AD72" i="1" s="1"/>
  <c r="T90" i="1"/>
  <c r="AA59" i="1"/>
  <c r="AB59" i="1" s="1"/>
  <c r="AC59" i="1" s="1"/>
  <c r="AD59" i="1" s="1"/>
  <c r="AB30" i="1"/>
  <c r="AA65" i="1"/>
  <c r="AB65" i="1" s="1"/>
  <c r="AC65" i="1" s="1"/>
  <c r="AD65" i="1" s="1"/>
  <c r="AA71" i="1"/>
  <c r="AB71" i="1" s="1"/>
  <c r="AC71" i="1" s="1"/>
  <c r="AD71" i="1" s="1"/>
  <c r="AA82" i="1"/>
  <c r="AB82" i="1" s="1"/>
  <c r="AC82" i="1" s="1"/>
  <c r="AD82" i="1" s="1"/>
  <c r="V30" i="1"/>
  <c r="AF96" i="1" l="1"/>
  <c r="AG96" i="1" s="1"/>
  <c r="AH96" i="1" s="1"/>
  <c r="AF124" i="1"/>
  <c r="AG124" i="1" s="1"/>
  <c r="AH124" i="1" s="1"/>
  <c r="AF74" i="1"/>
  <c r="AG74" i="1"/>
  <c r="AH74" i="1" s="1"/>
  <c r="AF408" i="1"/>
  <c r="AG408" i="1" s="1"/>
  <c r="AH408" i="1" s="1"/>
  <c r="AF98" i="1"/>
  <c r="AG98" i="1"/>
  <c r="AH98" i="1" s="1"/>
  <c r="AF102" i="1"/>
  <c r="AG102" i="1" s="1"/>
  <c r="AH102" i="1" s="1"/>
  <c r="AF84" i="1"/>
  <c r="AG84" i="1" s="1"/>
  <c r="AH84" i="1" s="1"/>
  <c r="AG390" i="1"/>
  <c r="AH390" i="1" s="1"/>
  <c r="AF390" i="1"/>
  <c r="AF404" i="1"/>
  <c r="AG404" i="1" s="1"/>
  <c r="AH404" i="1" s="1"/>
  <c r="AF434" i="1"/>
  <c r="AG434" i="1"/>
  <c r="AH434" i="1" s="1"/>
  <c r="AF109" i="1"/>
  <c r="AG109" i="1"/>
  <c r="AH109" i="1" s="1"/>
  <c r="AF374" i="1"/>
  <c r="AG374" i="1" s="1"/>
  <c r="AH374" i="1" s="1"/>
  <c r="AF134" i="1"/>
  <c r="AG134" i="1" s="1"/>
  <c r="AH134" i="1" s="1"/>
  <c r="AF436" i="1"/>
  <c r="AG436" i="1"/>
  <c r="AH436" i="1" s="1"/>
  <c r="AF330" i="1"/>
  <c r="AG330" i="1"/>
  <c r="AH330" i="1" s="1"/>
  <c r="AG72" i="1"/>
  <c r="AH72" i="1" s="1"/>
  <c r="AF72" i="1"/>
  <c r="AF71" i="1"/>
  <c r="AG71" i="1"/>
  <c r="AH71" i="1" s="1"/>
  <c r="AF413" i="1"/>
  <c r="AG413" i="1"/>
  <c r="AH413" i="1" s="1"/>
  <c r="AF132" i="1"/>
  <c r="AG132" i="1"/>
  <c r="AH132" i="1" s="1"/>
  <c r="AG115" i="1"/>
  <c r="AH115" i="1" s="1"/>
  <c r="AF115" i="1"/>
  <c r="AF305" i="1"/>
  <c r="AG305" i="1"/>
  <c r="AH305" i="1" s="1"/>
  <c r="AF180" i="1"/>
  <c r="AG180" i="1"/>
  <c r="AH180" i="1" s="1"/>
  <c r="AF409" i="1"/>
  <c r="AG409" i="1"/>
  <c r="AH409" i="1" s="1"/>
  <c r="AG142" i="1"/>
  <c r="AH142" i="1" s="1"/>
  <c r="AF142" i="1"/>
  <c r="AC456" i="1"/>
  <c r="AD456" i="1" s="1"/>
  <c r="U456" i="1"/>
  <c r="AB456" i="1"/>
  <c r="AG179" i="1"/>
  <c r="AH179" i="1" s="1"/>
  <c r="AF179" i="1"/>
  <c r="AF40" i="1"/>
  <c r="AG40" i="1"/>
  <c r="AH40" i="1" s="1"/>
  <c r="AF27" i="1"/>
  <c r="AG27" i="1" s="1"/>
  <c r="AH27" i="1" s="1"/>
  <c r="AF161" i="1"/>
  <c r="AG161" i="1" s="1"/>
  <c r="AH161" i="1" s="1"/>
  <c r="AF495" i="1"/>
  <c r="AG495" i="1" s="1"/>
  <c r="AH495" i="1" s="1"/>
  <c r="AF410" i="1"/>
  <c r="AG410" i="1"/>
  <c r="AH410" i="1" s="1"/>
  <c r="AG139" i="1"/>
  <c r="AH139" i="1" s="1"/>
  <c r="AF139" i="1"/>
  <c r="AF328" i="1"/>
  <c r="AG328" i="1" s="1"/>
  <c r="AH328" i="1" s="1"/>
  <c r="AG366" i="1"/>
  <c r="AH366" i="1" s="1"/>
  <c r="AF366" i="1"/>
  <c r="AF431" i="1"/>
  <c r="AG431" i="1" s="1"/>
  <c r="AH431" i="1" s="1"/>
  <c r="AF572" i="1"/>
  <c r="AG572" i="1" s="1"/>
  <c r="AH572" i="1" s="1"/>
  <c r="U845" i="1"/>
  <c r="AC845" i="1"/>
  <c r="AD845" i="1" s="1"/>
  <c r="AF635" i="1"/>
  <c r="AG635" i="1" s="1"/>
  <c r="AH635" i="1" s="1"/>
  <c r="AF55" i="1"/>
  <c r="AG55" i="1"/>
  <c r="AH55" i="1" s="1"/>
  <c r="AF73" i="1"/>
  <c r="AG73" i="1" s="1"/>
  <c r="AH73" i="1" s="1"/>
  <c r="AF253" i="1"/>
  <c r="AG253" i="1" s="1"/>
  <c r="AH253" i="1" s="1"/>
  <c r="AF24" i="1"/>
  <c r="AG24" i="1" s="1"/>
  <c r="AH24" i="1" s="1"/>
  <c r="AF168" i="1"/>
  <c r="AG168" i="1"/>
  <c r="AH168" i="1" s="1"/>
  <c r="AF117" i="1"/>
  <c r="AG117" i="1" s="1"/>
  <c r="AH117" i="1" s="1"/>
  <c r="AF770" i="1"/>
  <c r="AG770" i="1" s="1"/>
  <c r="AH770" i="1" s="1"/>
  <c r="AB966" i="1"/>
  <c r="U966" i="1"/>
  <c r="AC966" i="1"/>
  <c r="AD966" i="1" s="1"/>
  <c r="AG586" i="1"/>
  <c r="AH586" i="1" s="1"/>
  <c r="AF586" i="1"/>
  <c r="AF95" i="1"/>
  <c r="AG95" i="1" s="1"/>
  <c r="AH95" i="1" s="1"/>
  <c r="AF371" i="1"/>
  <c r="AG371" i="1"/>
  <c r="AH371" i="1" s="1"/>
  <c r="AF324" i="1"/>
  <c r="AG324" i="1"/>
  <c r="AH324" i="1" s="1"/>
  <c r="AC700" i="1"/>
  <c r="AD700" i="1" s="1"/>
  <c r="AB700" i="1"/>
  <c r="U700" i="1"/>
  <c r="AF968" i="1"/>
  <c r="AG968" i="1" s="1"/>
  <c r="AH968" i="1" s="1"/>
  <c r="AG851" i="1"/>
  <c r="AH851" i="1" s="1"/>
  <c r="AF851" i="1"/>
  <c r="AF859" i="1"/>
  <c r="AG859" i="1"/>
  <c r="AH859" i="1" s="1"/>
  <c r="AG499" i="1"/>
  <c r="AH499" i="1" s="1"/>
  <c r="AF499" i="1"/>
  <c r="AF114" i="1"/>
  <c r="AG114" i="1" s="1"/>
  <c r="AH114" i="1" s="1"/>
  <c r="AF301" i="1"/>
  <c r="AG301" i="1" s="1"/>
  <c r="AH301" i="1" s="1"/>
  <c r="AF52" i="1"/>
  <c r="AG52" i="1" s="1"/>
  <c r="AH52" i="1" s="1"/>
  <c r="AG385" i="1"/>
  <c r="AH385" i="1" s="1"/>
  <c r="AF385" i="1"/>
  <c r="AB685" i="1"/>
  <c r="AC685" i="1"/>
  <c r="AD685" i="1" s="1"/>
  <c r="U685" i="1"/>
  <c r="AF446" i="1"/>
  <c r="AG446" i="1"/>
  <c r="AH446" i="1" s="1"/>
  <c r="AC725" i="1"/>
  <c r="AD725" i="1" s="1"/>
  <c r="AB725" i="1"/>
  <c r="U725" i="1"/>
  <c r="AF972" i="1"/>
  <c r="AG972" i="1" s="1"/>
  <c r="AH972" i="1" s="1"/>
  <c r="AC842" i="1"/>
  <c r="AD842" i="1" s="1"/>
  <c r="U842" i="1"/>
  <c r="AB842" i="1"/>
  <c r="AB815" i="1"/>
  <c r="AC815" i="1"/>
  <c r="AD815" i="1" s="1"/>
  <c r="U815" i="1"/>
  <c r="AF993" i="1"/>
  <c r="AG993" i="1" s="1"/>
  <c r="AH993" i="1" s="1"/>
  <c r="AG884" i="1"/>
  <c r="AH884" i="1" s="1"/>
  <c r="AF884" i="1"/>
  <c r="AF715" i="1"/>
  <c r="AG715" i="1"/>
  <c r="AH715" i="1" s="1"/>
  <c r="AG821" i="1"/>
  <c r="AH821" i="1" s="1"/>
  <c r="AF821" i="1"/>
  <c r="AF721" i="1"/>
  <c r="AG721" i="1"/>
  <c r="AH721" i="1" s="1"/>
  <c r="AC977" i="1"/>
  <c r="AD977" i="1" s="1"/>
  <c r="U977" i="1"/>
  <c r="AF900" i="1"/>
  <c r="AG900" i="1"/>
  <c r="AH900" i="1" s="1"/>
  <c r="AG503" i="1"/>
  <c r="AH503" i="1" s="1"/>
  <c r="AF503" i="1"/>
  <c r="AF128" i="1"/>
  <c r="AG128" i="1"/>
  <c r="AH128" i="1" s="1"/>
  <c r="AG292" i="1"/>
  <c r="AH292" i="1" s="1"/>
  <c r="AF292" i="1"/>
  <c r="AF149" i="1"/>
  <c r="AG149" i="1" s="1"/>
  <c r="AH149" i="1" s="1"/>
  <c r="AF138" i="1"/>
  <c r="AG138" i="1" s="1"/>
  <c r="AH138" i="1" s="1"/>
  <c r="AF347" i="1"/>
  <c r="AG347" i="1"/>
  <c r="AH347" i="1" s="1"/>
  <c r="AF75" i="1"/>
  <c r="AG75" i="1" s="1"/>
  <c r="AH75" i="1" s="1"/>
  <c r="AF182" i="1"/>
  <c r="AG182" i="1" s="1"/>
  <c r="AH182" i="1" s="1"/>
  <c r="AF967" i="1"/>
  <c r="AG967" i="1" s="1"/>
  <c r="AH967" i="1" s="1"/>
  <c r="AF245" i="1"/>
  <c r="AG245" i="1"/>
  <c r="AH245" i="1" s="1"/>
  <c r="AF69" i="1"/>
  <c r="AG69" i="1" s="1"/>
  <c r="AH69" i="1" s="1"/>
  <c r="AF129" i="1"/>
  <c r="AG129" i="1"/>
  <c r="AH129" i="1" s="1"/>
  <c r="AB892" i="1"/>
  <c r="AC892" i="1"/>
  <c r="AD892" i="1" s="1"/>
  <c r="U892" i="1"/>
  <c r="AF762" i="1"/>
  <c r="AG762" i="1" s="1"/>
  <c r="AH762" i="1" s="1"/>
  <c r="AF31" i="1"/>
  <c r="AG31" i="1"/>
  <c r="AH31" i="1" s="1"/>
  <c r="AF865" i="1"/>
  <c r="AG865" i="1" s="1"/>
  <c r="AH865" i="1" s="1"/>
  <c r="AF415" i="1"/>
  <c r="AG415" i="1" s="1"/>
  <c r="AH415" i="1" s="1"/>
  <c r="AF401" i="1"/>
  <c r="AG401" i="1" s="1"/>
  <c r="AH401" i="1" s="1"/>
  <c r="AC938" i="1"/>
  <c r="AD938" i="1" s="1"/>
  <c r="AB938" i="1"/>
  <c r="U938" i="1"/>
  <c r="AF986" i="1"/>
  <c r="AG986" i="1" s="1"/>
  <c r="AH986" i="1" s="1"/>
  <c r="AF975" i="1"/>
  <c r="AG975" i="1" s="1"/>
  <c r="AH975" i="1" s="1"/>
  <c r="AG971" i="1"/>
  <c r="AH971" i="1" s="1"/>
  <c r="AF971" i="1"/>
  <c r="AF311" i="1"/>
  <c r="AG311" i="1" s="1"/>
  <c r="AH311" i="1" s="1"/>
  <c r="AF893" i="1"/>
  <c r="AG893" i="1" s="1"/>
  <c r="AH893" i="1" s="1"/>
  <c r="AF231" i="1"/>
  <c r="AG231" i="1" s="1"/>
  <c r="AH231" i="1" s="1"/>
  <c r="AF306" i="1"/>
  <c r="AG306" i="1" s="1"/>
  <c r="AH306" i="1" s="1"/>
  <c r="U660" i="1"/>
  <c r="AC660" i="1"/>
  <c r="AD660" i="1" s="1"/>
  <c r="AB660" i="1"/>
  <c r="AF989" i="1"/>
  <c r="AG989" i="1" s="1"/>
  <c r="AH989" i="1" s="1"/>
  <c r="AF317" i="1"/>
  <c r="AG317" i="1"/>
  <c r="AH317" i="1" s="1"/>
  <c r="AF581" i="1"/>
  <c r="AG581" i="1"/>
  <c r="AH581" i="1" s="1"/>
  <c r="AF954" i="1"/>
  <c r="AG954" i="1"/>
  <c r="AH954" i="1" s="1"/>
  <c r="AF736" i="1"/>
  <c r="AG736" i="1"/>
  <c r="AH736" i="1" s="1"/>
  <c r="AF350" i="1"/>
  <c r="AG350" i="1" s="1"/>
  <c r="AH350" i="1" s="1"/>
  <c r="AF64" i="1"/>
  <c r="AG64" i="1"/>
  <c r="AH64" i="1" s="1"/>
  <c r="AF220" i="1"/>
  <c r="AG220" i="1" s="1"/>
  <c r="AH220" i="1" s="1"/>
  <c r="AF418" i="1"/>
  <c r="AG418" i="1"/>
  <c r="AH418" i="1" s="1"/>
  <c r="AF78" i="1"/>
  <c r="AG78" i="1"/>
  <c r="AH78" i="1" s="1"/>
  <c r="AF274" i="1"/>
  <c r="AG274" i="1"/>
  <c r="AH274" i="1" s="1"/>
  <c r="AF297" i="1"/>
  <c r="AG297" i="1"/>
  <c r="AH297" i="1" s="1"/>
  <c r="AF362" i="1"/>
  <c r="AG362" i="1" s="1"/>
  <c r="AH362" i="1" s="1"/>
  <c r="AF422" i="1"/>
  <c r="AG422" i="1" s="1"/>
  <c r="AH422" i="1" s="1"/>
  <c r="AF370" i="1"/>
  <c r="AG370" i="1" s="1"/>
  <c r="AH370" i="1" s="1"/>
  <c r="AF391" i="1"/>
  <c r="AG391" i="1"/>
  <c r="AH391" i="1" s="1"/>
  <c r="AB717" i="1"/>
  <c r="AC717" i="1"/>
  <c r="AD717" i="1" s="1"/>
  <c r="U717" i="1"/>
  <c r="AC822" i="1"/>
  <c r="AD822" i="1" s="1"/>
  <c r="U822" i="1"/>
  <c r="AB898" i="1"/>
  <c r="U898" i="1"/>
  <c r="AC898" i="1"/>
  <c r="AD898" i="1" s="1"/>
  <c r="AF575" i="1"/>
  <c r="AG575" i="1" s="1"/>
  <c r="AH575" i="1" s="1"/>
  <c r="U979" i="1"/>
  <c r="AB979" i="1"/>
  <c r="AC979" i="1"/>
  <c r="AD979" i="1" s="1"/>
  <c r="AF690" i="1"/>
  <c r="AG690" i="1"/>
  <c r="AH690" i="1" s="1"/>
  <c r="AF843" i="1"/>
  <c r="AG843" i="1" s="1"/>
  <c r="AH843" i="1" s="1"/>
  <c r="AG587" i="1"/>
  <c r="AH587" i="1" s="1"/>
  <c r="AF587" i="1"/>
  <c r="AG455" i="1"/>
  <c r="AH455" i="1" s="1"/>
  <c r="AF455" i="1"/>
  <c r="AF802" i="1"/>
  <c r="AG802" i="1" s="1"/>
  <c r="AH802" i="1" s="1"/>
  <c r="AF340" i="1"/>
  <c r="AG340" i="1" s="1"/>
  <c r="AH340" i="1" s="1"/>
  <c r="AF204" i="1"/>
  <c r="AG204" i="1" s="1"/>
  <c r="AH204" i="1" s="1"/>
  <c r="AF479" i="1"/>
  <c r="AG479" i="1" s="1"/>
  <c r="AH479" i="1" s="1"/>
  <c r="AF959" i="1"/>
  <c r="AG959" i="1" s="1"/>
  <c r="AH959" i="1" s="1"/>
  <c r="AF50" i="1"/>
  <c r="AG50" i="1" s="1"/>
  <c r="AH50" i="1" s="1"/>
  <c r="AG337" i="1"/>
  <c r="AH337" i="1" s="1"/>
  <c r="AF337" i="1"/>
  <c r="AF246" i="1"/>
  <c r="AG246" i="1" s="1"/>
  <c r="AH246" i="1" s="1"/>
  <c r="AF265" i="1"/>
  <c r="AG265" i="1"/>
  <c r="AH265" i="1" s="1"/>
  <c r="AF484" i="1"/>
  <c r="AG484" i="1" s="1"/>
  <c r="AH484" i="1" s="1"/>
  <c r="AG507" i="1"/>
  <c r="AH507" i="1" s="1"/>
  <c r="AF507" i="1"/>
  <c r="U558" i="1"/>
  <c r="AC558" i="1"/>
  <c r="AD558" i="1" s="1"/>
  <c r="AB558" i="1"/>
  <c r="AC928" i="1"/>
  <c r="AD928" i="1" s="1"/>
  <c r="U928" i="1"/>
  <c r="AF912" i="1"/>
  <c r="AG912" i="1" s="1"/>
  <c r="AH912" i="1" s="1"/>
  <c r="AF501" i="1"/>
  <c r="AG501" i="1"/>
  <c r="AH501" i="1" s="1"/>
  <c r="AF147" i="1"/>
  <c r="AG147" i="1"/>
  <c r="AH147" i="1" s="1"/>
  <c r="AF207" i="1"/>
  <c r="AG207" i="1" s="1"/>
  <c r="AH207" i="1" s="1"/>
  <c r="AF131" i="1"/>
  <c r="AG131" i="1"/>
  <c r="AH131" i="1" s="1"/>
  <c r="U597" i="1"/>
  <c r="AC597" i="1"/>
  <c r="AD597" i="1" s="1"/>
  <c r="AB597" i="1"/>
  <c r="AB860" i="1"/>
  <c r="AC860" i="1"/>
  <c r="AD860" i="1" s="1"/>
  <c r="U860" i="1"/>
  <c r="AF662" i="1"/>
  <c r="AG662" i="1"/>
  <c r="AH662" i="1" s="1"/>
  <c r="AF913" i="1"/>
  <c r="AG913" i="1" s="1"/>
  <c r="AH913" i="1" s="1"/>
  <c r="AF790" i="1"/>
  <c r="AG790" i="1"/>
  <c r="AH790" i="1" s="1"/>
  <c r="AF239" i="1"/>
  <c r="AG239" i="1"/>
  <c r="AH239" i="1" s="1"/>
  <c r="AF263" i="1"/>
  <c r="AG263" i="1"/>
  <c r="AH263" i="1" s="1"/>
  <c r="AF216" i="1"/>
  <c r="AG216" i="1"/>
  <c r="AH216" i="1" s="1"/>
  <c r="AF457" i="1"/>
  <c r="AG457" i="1" s="1"/>
  <c r="AH457" i="1" s="1"/>
  <c r="AF164" i="1"/>
  <c r="AG164" i="1" s="1"/>
  <c r="AH164" i="1" s="1"/>
  <c r="AF226" i="1"/>
  <c r="AG226" i="1" s="1"/>
  <c r="AH226" i="1" s="1"/>
  <c r="AF43" i="1"/>
  <c r="AG43" i="1"/>
  <c r="AH43" i="1" s="1"/>
  <c r="AF773" i="1"/>
  <c r="AG773" i="1"/>
  <c r="AH773" i="1" s="1"/>
  <c r="AF65" i="1"/>
  <c r="AG65" i="1" s="1"/>
  <c r="AH65" i="1" s="1"/>
  <c r="AF442" i="1"/>
  <c r="AG442" i="1" s="1"/>
  <c r="AH442" i="1" s="1"/>
  <c r="AB987" i="1"/>
  <c r="U987" i="1"/>
  <c r="AC987" i="1"/>
  <c r="AD987" i="1" s="1"/>
  <c r="U995" i="1"/>
  <c r="AC995" i="1"/>
  <c r="AD995" i="1" s="1"/>
  <c r="AF145" i="1"/>
  <c r="AG145" i="1" s="1"/>
  <c r="AH145" i="1" s="1"/>
  <c r="AG247" i="1"/>
  <c r="AH247" i="1" s="1"/>
  <c r="AF247" i="1"/>
  <c r="AG175" i="1"/>
  <c r="AH175" i="1" s="1"/>
  <c r="AF175" i="1"/>
  <c r="AF997" i="1"/>
  <c r="AG997" i="1"/>
  <c r="AH997" i="1" s="1"/>
  <c r="AF549" i="1"/>
  <c r="AG549" i="1" s="1"/>
  <c r="AH549" i="1" s="1"/>
  <c r="AG94" i="1"/>
  <c r="AH94" i="1" s="1"/>
  <c r="AF94" i="1"/>
  <c r="AG376" i="1"/>
  <c r="AH376" i="1" s="1"/>
  <c r="AF376" i="1"/>
  <c r="AF59" i="1"/>
  <c r="AG59" i="1"/>
  <c r="AH59" i="1" s="1"/>
  <c r="AB867" i="1"/>
  <c r="AC867" i="1"/>
  <c r="AD867" i="1" s="1"/>
  <c r="U867" i="1"/>
  <c r="AF755" i="1"/>
  <c r="AG755" i="1"/>
  <c r="AH755" i="1" s="1"/>
  <c r="AC874" i="1"/>
  <c r="AD874" i="1" s="1"/>
  <c r="U874" i="1"/>
  <c r="AC853" i="1"/>
  <c r="AD853" i="1" s="1"/>
  <c r="U853" i="1"/>
  <c r="AB863" i="1"/>
  <c r="AC863" i="1"/>
  <c r="AD863" i="1" s="1"/>
  <c r="U863" i="1"/>
  <c r="AG674" i="1"/>
  <c r="AH674" i="1" s="1"/>
  <c r="AF674" i="1"/>
  <c r="AB956" i="1"/>
  <c r="U956" i="1"/>
  <c r="AC956" i="1"/>
  <c r="AD956" i="1" s="1"/>
  <c r="AF726" i="1"/>
  <c r="AG726" i="1"/>
  <c r="AH726" i="1" s="1"/>
  <c r="AF950" i="1"/>
  <c r="AG950" i="1" s="1"/>
  <c r="AH950" i="1" s="1"/>
  <c r="U991" i="1"/>
  <c r="AB991" i="1"/>
  <c r="AC991" i="1"/>
  <c r="AD991" i="1" s="1"/>
  <c r="AF873" i="1"/>
  <c r="AG873" i="1" s="1"/>
  <c r="AH873" i="1" s="1"/>
  <c r="AF847" i="1"/>
  <c r="AG847" i="1" s="1"/>
  <c r="AH847" i="1" s="1"/>
  <c r="AF744" i="1"/>
  <c r="AG744" i="1" s="1"/>
  <c r="AH744" i="1" s="1"/>
  <c r="AF104" i="1"/>
  <c r="AG104" i="1"/>
  <c r="AH104" i="1" s="1"/>
  <c r="AG464" i="1"/>
  <c r="AH464" i="1" s="1"/>
  <c r="AF464" i="1"/>
  <c r="AF201" i="1"/>
  <c r="AG201" i="1" s="1"/>
  <c r="AH201" i="1" s="1"/>
  <c r="AF14" i="1"/>
  <c r="AG14" i="1" s="1"/>
  <c r="AH14" i="1" s="1"/>
  <c r="AC999" i="1"/>
  <c r="AD999" i="1" s="1"/>
  <c r="U999" i="1"/>
  <c r="AB999" i="1"/>
  <c r="AF582" i="1"/>
  <c r="AG582" i="1" s="1"/>
  <c r="AH582" i="1" s="1"/>
  <c r="AF17" i="1"/>
  <c r="AG17" i="1" s="1"/>
  <c r="AH17" i="1" s="1"/>
  <c r="AF308" i="1"/>
  <c r="AG308" i="1"/>
  <c r="AH308" i="1" s="1"/>
  <c r="AF273" i="1"/>
  <c r="AG273" i="1"/>
  <c r="AH273" i="1" s="1"/>
  <c r="AF238" i="1"/>
  <c r="AG238" i="1"/>
  <c r="AH238" i="1" s="1"/>
  <c r="AF314" i="1"/>
  <c r="AG314" i="1" s="1"/>
  <c r="AH314" i="1" s="1"/>
  <c r="AF88" i="1"/>
  <c r="AG88" i="1" s="1"/>
  <c r="AH88" i="1" s="1"/>
  <c r="AF482" i="1"/>
  <c r="AG482" i="1"/>
  <c r="AH482" i="1" s="1"/>
  <c r="AB716" i="1"/>
  <c r="AC716" i="1"/>
  <c r="AD716" i="1" s="1"/>
  <c r="U716" i="1"/>
  <c r="AF961" i="1"/>
  <c r="AG961" i="1" s="1"/>
  <c r="AH961" i="1" s="1"/>
  <c r="AF565" i="1"/>
  <c r="AG565" i="1" s="1"/>
  <c r="AH565" i="1" s="1"/>
  <c r="U904" i="1"/>
  <c r="AC904" i="1"/>
  <c r="AD904" i="1" s="1"/>
  <c r="AF631" i="1"/>
  <c r="AG631" i="1" s="1"/>
  <c r="AH631" i="1" s="1"/>
  <c r="AG543" i="1"/>
  <c r="AH543" i="1" s="1"/>
  <c r="AF543" i="1"/>
  <c r="AF807" i="1"/>
  <c r="AG807" i="1"/>
  <c r="AH807" i="1" s="1"/>
  <c r="AC775" i="1"/>
  <c r="AD775" i="1" s="1"/>
  <c r="AB775" i="1"/>
  <c r="U775" i="1"/>
  <c r="AF970" i="1"/>
  <c r="AG970" i="1"/>
  <c r="AH970" i="1" s="1"/>
  <c r="U973" i="1"/>
  <c r="AC973" i="1"/>
  <c r="AD973" i="1" s="1"/>
  <c r="AF141" i="1"/>
  <c r="AG141" i="1"/>
  <c r="AH141" i="1" s="1"/>
  <c r="AF174" i="1"/>
  <c r="AG174" i="1"/>
  <c r="AH174" i="1" s="1"/>
  <c r="AF346" i="1"/>
  <c r="AG346" i="1" s="1"/>
  <c r="AH346" i="1" s="1"/>
  <c r="AF107" i="1"/>
  <c r="AG107" i="1"/>
  <c r="AH107" i="1" s="1"/>
  <c r="AF82" i="1"/>
  <c r="AG82" i="1"/>
  <c r="AH82" i="1" s="1"/>
  <c r="AF980" i="1"/>
  <c r="AG980" i="1"/>
  <c r="AH980" i="1" s="1"/>
  <c r="AB845" i="1"/>
  <c r="AF595" i="1"/>
  <c r="AG595" i="1" s="1"/>
  <c r="AH595" i="1" s="1"/>
  <c r="AF447" i="1"/>
  <c r="AG447" i="1"/>
  <c r="AH447" i="1" s="1"/>
  <c r="U976" i="1"/>
  <c r="AC976" i="1"/>
  <c r="AD976" i="1" s="1"/>
  <c r="AB976" i="1"/>
  <c r="AB894" i="1"/>
  <c r="AC894" i="1"/>
  <c r="AD894" i="1" s="1"/>
  <c r="U894" i="1"/>
  <c r="AF943" i="1"/>
  <c r="AG943" i="1" s="1"/>
  <c r="AH943" i="1" s="1"/>
  <c r="AB835" i="1"/>
  <c r="AC835" i="1"/>
  <c r="AD835" i="1" s="1"/>
  <c r="U835" i="1"/>
  <c r="U978" i="1"/>
  <c r="AC978" i="1"/>
  <c r="AD978" i="1" s="1"/>
  <c r="AB978" i="1"/>
  <c r="U90" i="1"/>
  <c r="AB90" i="1"/>
  <c r="AC90" i="1"/>
  <c r="AD90" i="1" s="1"/>
  <c r="AF146" i="1"/>
  <c r="AG146" i="1"/>
  <c r="AH146" i="1" s="1"/>
  <c r="U352" i="1"/>
  <c r="AC352" i="1"/>
  <c r="AD352" i="1" s="1"/>
  <c r="AB352" i="1"/>
  <c r="U818" i="1"/>
  <c r="AB818" i="1"/>
  <c r="AC818" i="1"/>
  <c r="AD818" i="1" s="1"/>
  <c r="U834" i="1"/>
  <c r="AC834" i="1"/>
  <c r="AD834" i="1" s="1"/>
  <c r="AB904" i="1"/>
  <c r="AB923" i="1"/>
  <c r="AC923" i="1"/>
  <c r="AD923" i="1" s="1"/>
  <c r="U923" i="1"/>
  <c r="AF707" i="1"/>
  <c r="AG707" i="1" s="1"/>
  <c r="AH707" i="1" s="1"/>
  <c r="AF953" i="1"/>
  <c r="AG953" i="1" s="1"/>
  <c r="AH953" i="1" s="1"/>
  <c r="AF960" i="1"/>
  <c r="AG960" i="1" s="1"/>
  <c r="AH960" i="1" s="1"/>
  <c r="AF557" i="1"/>
  <c r="AG557" i="1"/>
  <c r="AH557" i="1" s="1"/>
  <c r="AC868" i="1"/>
  <c r="AD868" i="1" s="1"/>
  <c r="AB868" i="1"/>
  <c r="U868" i="1"/>
  <c r="AF620" i="1"/>
  <c r="AG620" i="1"/>
  <c r="AH620" i="1" s="1"/>
  <c r="AG827" i="1"/>
  <c r="AH827" i="1" s="1"/>
  <c r="AF827" i="1"/>
  <c r="AF600" i="1"/>
  <c r="AG600" i="1"/>
  <c r="AH600" i="1" s="1"/>
  <c r="AF633" i="1"/>
  <c r="AG633" i="1" s="1"/>
  <c r="AH633" i="1" s="1"/>
  <c r="AF955" i="1"/>
  <c r="AG955" i="1"/>
  <c r="AH955" i="1" s="1"/>
  <c r="AG54" i="1"/>
  <c r="AH54" i="1" s="1"/>
  <c r="AF54" i="1"/>
  <c r="AF903" i="1"/>
  <c r="AG903" i="1"/>
  <c r="AH903" i="1" s="1"/>
  <c r="AF111" i="1"/>
  <c r="AG111" i="1" s="1"/>
  <c r="AH111" i="1" s="1"/>
  <c r="AF498" i="1"/>
  <c r="AG498" i="1"/>
  <c r="AH498" i="1" s="1"/>
  <c r="AF380" i="1"/>
  <c r="AG380" i="1" s="1"/>
  <c r="AH380" i="1" s="1"/>
  <c r="AF293" i="1"/>
  <c r="AG293" i="1"/>
  <c r="AH293" i="1" s="1"/>
  <c r="AG438" i="1"/>
  <c r="AH438" i="1" s="1"/>
  <c r="AF438" i="1"/>
  <c r="AF264" i="1"/>
  <c r="AG264" i="1" s="1"/>
  <c r="AH264" i="1" s="1"/>
  <c r="AG237" i="1"/>
  <c r="AH237" i="1" s="1"/>
  <c r="AF237" i="1"/>
  <c r="AF898" i="1" l="1"/>
  <c r="AG898" i="1"/>
  <c r="AH898" i="1" s="1"/>
  <c r="AF815" i="1"/>
  <c r="AG815" i="1" s="1"/>
  <c r="AH815" i="1" s="1"/>
  <c r="AF660" i="1"/>
  <c r="AG660" i="1"/>
  <c r="AH660" i="1" s="1"/>
  <c r="AF966" i="1"/>
  <c r="AG966" i="1" s="1"/>
  <c r="AH966" i="1" s="1"/>
  <c r="AF853" i="1"/>
  <c r="AG853" i="1"/>
  <c r="AH853" i="1" s="1"/>
  <c r="AF923" i="1"/>
  <c r="AG923" i="1"/>
  <c r="AH923" i="1" s="1"/>
  <c r="AF874" i="1"/>
  <c r="AG874" i="1"/>
  <c r="AH874" i="1" s="1"/>
  <c r="AF987" i="1"/>
  <c r="AG987" i="1"/>
  <c r="AH987" i="1" s="1"/>
  <c r="AF558" i="1"/>
  <c r="AG558" i="1" s="1"/>
  <c r="AH558" i="1" s="1"/>
  <c r="AF979" i="1"/>
  <c r="AG979" i="1"/>
  <c r="AH979" i="1" s="1"/>
  <c r="AF938" i="1"/>
  <c r="AG938" i="1"/>
  <c r="AH938" i="1" s="1"/>
  <c r="AF928" i="1"/>
  <c r="AG928" i="1"/>
  <c r="AH928" i="1" s="1"/>
  <c r="AF978" i="1"/>
  <c r="AG978" i="1"/>
  <c r="AH978" i="1" s="1"/>
  <c r="AF977" i="1"/>
  <c r="AG977" i="1" s="1"/>
  <c r="AH977" i="1" s="1"/>
  <c r="AF685" i="1"/>
  <c r="AG685" i="1"/>
  <c r="AH685" i="1" s="1"/>
  <c r="AF845" i="1"/>
  <c r="AG845" i="1"/>
  <c r="AH845" i="1" s="1"/>
  <c r="AF818" i="1"/>
  <c r="AG818" i="1"/>
  <c r="AH818" i="1" s="1"/>
  <c r="AF868" i="1"/>
  <c r="AG868" i="1" s="1"/>
  <c r="AH868" i="1" s="1"/>
  <c r="AF973" i="1"/>
  <c r="AG973" i="1"/>
  <c r="AH973" i="1" s="1"/>
  <c r="AF894" i="1"/>
  <c r="AG894" i="1"/>
  <c r="AH894" i="1" s="1"/>
  <c r="AF597" i="1"/>
  <c r="AG597" i="1"/>
  <c r="AH597" i="1" s="1"/>
  <c r="AF822" i="1"/>
  <c r="AG822" i="1"/>
  <c r="AH822" i="1" s="1"/>
  <c r="AF842" i="1"/>
  <c r="AG842" i="1"/>
  <c r="AH842" i="1" s="1"/>
  <c r="AF716" i="1"/>
  <c r="AG716" i="1"/>
  <c r="AH716" i="1" s="1"/>
  <c r="AF863" i="1"/>
  <c r="AG863" i="1" s="1"/>
  <c r="AH863" i="1" s="1"/>
  <c r="AF717" i="1"/>
  <c r="AG717" i="1" s="1"/>
  <c r="AH717" i="1" s="1"/>
  <c r="AF90" i="1"/>
  <c r="AG90" i="1"/>
  <c r="AH90" i="1" s="1"/>
  <c r="AF775" i="1"/>
  <c r="AG775" i="1"/>
  <c r="AH775" i="1" s="1"/>
  <c r="AF956" i="1"/>
  <c r="AG956" i="1"/>
  <c r="AH956" i="1" s="1"/>
  <c r="AF991" i="1"/>
  <c r="AG991" i="1"/>
  <c r="AH991" i="1" s="1"/>
  <c r="AF995" i="1"/>
  <c r="AG995" i="1"/>
  <c r="AH995" i="1" s="1"/>
  <c r="AF860" i="1"/>
  <c r="AG860" i="1" s="1"/>
  <c r="AH860" i="1" s="1"/>
  <c r="AF725" i="1"/>
  <c r="AG725" i="1" s="1"/>
  <c r="AH725" i="1" s="1"/>
  <c r="AF700" i="1"/>
  <c r="AG700" i="1" s="1"/>
  <c r="AH700" i="1" s="1"/>
  <c r="AF999" i="1"/>
  <c r="AG999" i="1" s="1"/>
  <c r="AH999" i="1" s="1"/>
  <c r="AF352" i="1"/>
  <c r="AG352" i="1"/>
  <c r="AH352" i="1" s="1"/>
  <c r="AF834" i="1"/>
  <c r="AG834" i="1" s="1"/>
  <c r="AH834" i="1" s="1"/>
  <c r="AF835" i="1"/>
  <c r="AG835" i="1"/>
  <c r="AH835" i="1" s="1"/>
  <c r="AF976" i="1"/>
  <c r="AG976" i="1"/>
  <c r="AH976" i="1" s="1"/>
  <c r="AF904" i="1"/>
  <c r="AG904" i="1"/>
  <c r="AH904" i="1" s="1"/>
  <c r="AF867" i="1"/>
  <c r="AG867" i="1"/>
  <c r="AH867" i="1" s="1"/>
  <c r="AF892" i="1"/>
  <c r="AG892" i="1"/>
  <c r="AH892" i="1" s="1"/>
  <c r="AF456" i="1"/>
  <c r="AG456" i="1" s="1"/>
  <c r="AH456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<sst xmlns="http://schemas.openxmlformats.org/spreadsheetml/2006/main" count="128" uniqueCount="107">
  <si>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</si>
  <si>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</si>
  <si>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</si>
  <si>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</si>
  <si>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</si>
  <si>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</si>
  <si>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</si>
  <si>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</si>
  <si>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</si>
  <si>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</si>
  <si>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</si>
  <si>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</si>
  <si>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</si>
  <si>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</si>
  <si>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</si>
  <si>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</si>
  <si>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</si>
  <si>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</si>
  <si>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</si>
  <si>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</si>
  <si>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</si>
  <si>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</si>
  <si>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</si>
  <si>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</si>
  <si>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</si>
  <si>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</si>
  <si>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</si>
  <si>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</si>
  <si>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</si>
  <si>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</si>
  <si>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</si>
  <si>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</si>
  <si>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</si>
  <si>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</si>
  <si>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</si>
  <si>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</si>
  <si>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</si>
  <si>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</si>
  <si>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</si>
  <si>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</si>
  <si>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</si>
  <si>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</si>
  <si>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</si>
  <si>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</si>
  <si>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</si>
  <si>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</si>
  <si>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</si>
  <si>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</si>
  <si>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</si>
  <si>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</si>
  <si>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</si>
  <si>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</si>
  <si>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</si>
  <si>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</si>
  <si>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</si>
  <si>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</si>
  <si>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</si>
  <si>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</si>
  <si>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</si>
  <si>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</si>
  <si>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</si>
  <si>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</si>
  <si>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</si>
  <si>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</si>
  <si>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</si>
  <si>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</si>
  <si>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</si>
  <si>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</si>
  <si>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</si>
  <si>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</si>
  <si>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</si>
  <si>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</si>
  <si>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</si>
  <si>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</si>
  <si>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</si>
  <si>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</si>
  <si>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</si>
  <si>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</si>
  <si>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</si>
  <si>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</si>
  <si>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</si>
  <si>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</si>
  <si>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</si>
  <si>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</si>
  <si>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</si>
  <si>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</si>
  <si>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</si>
  <si>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</si>
  <si>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</si>
  <si>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</si>
  <si>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</si>
  <si>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</si>
  <si>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</si>
  <si>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</si>
  <si>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</si>
  <si>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</si>
  <si>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</si>
  <si>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</si>
  <si>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</si>
  <si>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</si>
  <si>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</si>
  <si>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</si>
  <si>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KH13-3_insitu_test</t>
  </si>
  <si>
    <t>UnitNo:10</t>
  </si>
  <si>
    <t>D:\FUJIKI\論文 準備中\FRRF dataset\鋤柄 1307\KH_13_3_FRRF\in-situ_bin\藤木解析\130416\fr135132.bin</t>
  </si>
  <si>
    <t>測定日：2013/04/16</t>
  </si>
  <si>
    <t>F012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</si>
</sst>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  <numFmt numFmtId="192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2" fontId="3" fillId="0" borderId="10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986.4</c:v>
                </c:pt>
                <c:pt idx="23">
                  <c:v>1053.5999999999999</c:v>
                </c:pt>
                <c:pt idx="24">
                  <c:v>266.10000000000002</c:v>
                </c:pt>
                <c:pt idx="25">
                  <c:v>373.6</c:v>
                </c:pt>
                <c:pt idx="26">
                  <c:v>392.4</c:v>
                </c:pt>
                <c:pt idx="27">
                  <c:v>200.7</c:v>
                </c:pt>
                <c:pt idx="28">
                  <c:v>404</c:v>
                </c:pt>
                <c:pt idx="29">
                  <c:v>306.39999999999998</c:v>
                </c:pt>
                <c:pt idx="30">
                  <c:v>229.3</c:v>
                </c:pt>
                <c:pt idx="31">
                  <c:v>134.4</c:v>
                </c:pt>
                <c:pt idx="32">
                  <c:v>186.3</c:v>
                </c:pt>
                <c:pt idx="33">
                  <c:v>147.80000000000001</c:v>
                </c:pt>
                <c:pt idx="34">
                  <c:v>116.5</c:v>
                </c:pt>
                <c:pt idx="35">
                  <c:v>128.1</c:v>
                </c:pt>
                <c:pt idx="36">
                  <c:v>90.5</c:v>
                </c:pt>
                <c:pt idx="37">
                  <c:v>78.8</c:v>
                </c:pt>
                <c:pt idx="38">
                  <c:v>96.8</c:v>
                </c:pt>
                <c:pt idx="39">
                  <c:v>66.3</c:v>
                </c:pt>
                <c:pt idx="40">
                  <c:v>76.099999999999994</c:v>
                </c:pt>
                <c:pt idx="41">
                  <c:v>58.2</c:v>
                </c:pt>
                <c:pt idx="42">
                  <c:v>48.4</c:v>
                </c:pt>
                <c:pt idx="43">
                  <c:v>55.5</c:v>
                </c:pt>
                <c:pt idx="44">
                  <c:v>45.7</c:v>
                </c:pt>
                <c:pt idx="45">
                  <c:v>44.8</c:v>
                </c:pt>
                <c:pt idx="46">
                  <c:v>39.4</c:v>
                </c:pt>
                <c:pt idx="47">
                  <c:v>36.700000000000003</c:v>
                </c:pt>
                <c:pt idx="48">
                  <c:v>35.799999999999997</c:v>
                </c:pt>
                <c:pt idx="49">
                  <c:v>33.1</c:v>
                </c:pt>
                <c:pt idx="50">
                  <c:v>30.5</c:v>
                </c:pt>
                <c:pt idx="51">
                  <c:v>31.4</c:v>
                </c:pt>
                <c:pt idx="52">
                  <c:v>29.6</c:v>
                </c:pt>
                <c:pt idx="53">
                  <c:v>26.9</c:v>
                </c:pt>
                <c:pt idx="54">
                  <c:v>26</c:v>
                </c:pt>
                <c:pt idx="55">
                  <c:v>25.1</c:v>
                </c:pt>
                <c:pt idx="56">
                  <c:v>22.4</c:v>
                </c:pt>
                <c:pt idx="57">
                  <c:v>22.4</c:v>
                </c:pt>
                <c:pt idx="58">
                  <c:v>20.6</c:v>
                </c:pt>
                <c:pt idx="59">
                  <c:v>21.5</c:v>
                </c:pt>
                <c:pt idx="60">
                  <c:v>18.8</c:v>
                </c:pt>
                <c:pt idx="61">
                  <c:v>18.8</c:v>
                </c:pt>
                <c:pt idx="62">
                  <c:v>18.8</c:v>
                </c:pt>
                <c:pt idx="63">
                  <c:v>17</c:v>
                </c:pt>
                <c:pt idx="64">
                  <c:v>17</c:v>
                </c:pt>
                <c:pt idx="65">
                  <c:v>15.2</c:v>
                </c:pt>
                <c:pt idx="66">
                  <c:v>15.2</c:v>
                </c:pt>
                <c:pt idx="67">
                  <c:v>14.3</c:v>
                </c:pt>
                <c:pt idx="68">
                  <c:v>13.4</c:v>
                </c:pt>
                <c:pt idx="69">
                  <c:v>13.4</c:v>
                </c:pt>
                <c:pt idx="70">
                  <c:v>12.5</c:v>
                </c:pt>
                <c:pt idx="71">
                  <c:v>11.6</c:v>
                </c:pt>
                <c:pt idx="72">
                  <c:v>12.5</c:v>
                </c:pt>
                <c:pt idx="73">
                  <c:v>10.8</c:v>
                </c:pt>
                <c:pt idx="74">
                  <c:v>10.8</c:v>
                </c:pt>
                <c:pt idx="75">
                  <c:v>9.9</c:v>
                </c:pt>
                <c:pt idx="76">
                  <c:v>9.9</c:v>
                </c:pt>
                <c:pt idx="77">
                  <c:v>9.9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8.1</c:v>
                </c:pt>
                <c:pt idx="83">
                  <c:v>8.1</c:v>
                </c:pt>
                <c:pt idx="84">
                  <c:v>8.1</c:v>
                </c:pt>
                <c:pt idx="85">
                  <c:v>8.1</c:v>
                </c:pt>
                <c:pt idx="86">
                  <c:v>8.1</c:v>
                </c:pt>
                <c:pt idx="87">
                  <c:v>8.1</c:v>
                </c:pt>
                <c:pt idx="88">
                  <c:v>7.2</c:v>
                </c:pt>
                <c:pt idx="89">
                  <c:v>7.2</c:v>
                </c:pt>
                <c:pt idx="90">
                  <c:v>7.2</c:v>
                </c:pt>
                <c:pt idx="91">
                  <c:v>7.2</c:v>
                </c:pt>
                <c:pt idx="92">
                  <c:v>7.2</c:v>
                </c:pt>
                <c:pt idx="93">
                  <c:v>7.2</c:v>
                </c:pt>
                <c:pt idx="94">
                  <c:v>7.2</c:v>
                </c:pt>
                <c:pt idx="95">
                  <c:v>6.3</c:v>
                </c:pt>
                <c:pt idx="96">
                  <c:v>7.2</c:v>
                </c:pt>
                <c:pt idx="97">
                  <c:v>6.3</c:v>
                </c:pt>
                <c:pt idx="98">
                  <c:v>6.3</c:v>
                </c:pt>
                <c:pt idx="99">
                  <c:v>6.3</c:v>
                </c:pt>
                <c:pt idx="100">
                  <c:v>6.3</c:v>
                </c:pt>
                <c:pt idx="101">
                  <c:v>6.3</c:v>
                </c:pt>
                <c:pt idx="102">
                  <c:v>6.3</c:v>
                </c:pt>
                <c:pt idx="103">
                  <c:v>6.3</c:v>
                </c:pt>
                <c:pt idx="104">
                  <c:v>6.3</c:v>
                </c:pt>
                <c:pt idx="105">
                  <c:v>6.3</c:v>
                </c:pt>
                <c:pt idx="106">
                  <c:v>6.3</c:v>
                </c:pt>
                <c:pt idx="107">
                  <c:v>6.3</c:v>
                </c:pt>
                <c:pt idx="108">
                  <c:v>6.3</c:v>
                </c:pt>
                <c:pt idx="109">
                  <c:v>6.3</c:v>
                </c:pt>
                <c:pt idx="110">
                  <c:v>6.3</c:v>
                </c:pt>
                <c:pt idx="111">
                  <c:v>6.3</c:v>
                </c:pt>
                <c:pt idx="112">
                  <c:v>6.3</c:v>
                </c:pt>
                <c:pt idx="113">
                  <c:v>6.3</c:v>
                </c:pt>
                <c:pt idx="114">
                  <c:v>6.3</c:v>
                </c:pt>
                <c:pt idx="115">
                  <c:v>5.4</c:v>
                </c:pt>
                <c:pt idx="116">
                  <c:v>5.4</c:v>
                </c:pt>
                <c:pt idx="117">
                  <c:v>5.4</c:v>
                </c:pt>
                <c:pt idx="118">
                  <c:v>5.4</c:v>
                </c:pt>
                <c:pt idx="119">
                  <c:v>5.4</c:v>
                </c:pt>
                <c:pt idx="120">
                  <c:v>5.4</c:v>
                </c:pt>
                <c:pt idx="121">
                  <c:v>5.4</c:v>
                </c:pt>
                <c:pt idx="122">
                  <c:v>5.4</c:v>
                </c:pt>
                <c:pt idx="123">
                  <c:v>5.4</c:v>
                </c:pt>
                <c:pt idx="124">
                  <c:v>5.4</c:v>
                </c:pt>
                <c:pt idx="125">
                  <c:v>5.4</c:v>
                </c:pt>
                <c:pt idx="126">
                  <c:v>5.4</c:v>
                </c:pt>
                <c:pt idx="127">
                  <c:v>5.4</c:v>
                </c:pt>
                <c:pt idx="128">
                  <c:v>5.4</c:v>
                </c:pt>
                <c:pt idx="129">
                  <c:v>5.4</c:v>
                </c:pt>
                <c:pt idx="130">
                  <c:v>5.4</c:v>
                </c:pt>
                <c:pt idx="131">
                  <c:v>5.4</c:v>
                </c:pt>
                <c:pt idx="132">
                  <c:v>5.4</c:v>
                </c:pt>
                <c:pt idx="133">
                  <c:v>5.4</c:v>
                </c:pt>
                <c:pt idx="134">
                  <c:v>5.4</c:v>
                </c:pt>
                <c:pt idx="135">
                  <c:v>5.4</c:v>
                </c:pt>
                <c:pt idx="136">
                  <c:v>5.4</c:v>
                </c:pt>
                <c:pt idx="137">
                  <c:v>5.4</c:v>
                </c:pt>
                <c:pt idx="138">
                  <c:v>5.4</c:v>
                </c:pt>
                <c:pt idx="139">
                  <c:v>5.4</c:v>
                </c:pt>
                <c:pt idx="140">
                  <c:v>5.4</c:v>
                </c:pt>
                <c:pt idx="141">
                  <c:v>5.4</c:v>
                </c:pt>
                <c:pt idx="142">
                  <c:v>5.4</c:v>
                </c:pt>
                <c:pt idx="143">
                  <c:v>5.4</c:v>
                </c:pt>
                <c:pt idx="144">
                  <c:v>5.4</c:v>
                </c:pt>
                <c:pt idx="145">
                  <c:v>5.4</c:v>
                </c:pt>
                <c:pt idx="146">
                  <c:v>5.4</c:v>
                </c:pt>
                <c:pt idx="147">
                  <c:v>5.4</c:v>
                </c:pt>
                <c:pt idx="148">
                  <c:v>5.4</c:v>
                </c:pt>
                <c:pt idx="149">
                  <c:v>5.4</c:v>
                </c:pt>
                <c:pt idx="150">
                  <c:v>5.4</c:v>
                </c:pt>
                <c:pt idx="151">
                  <c:v>5.4</c:v>
                </c:pt>
                <c:pt idx="152">
                  <c:v>5.4</c:v>
                </c:pt>
                <c:pt idx="153">
                  <c:v>5.4</c:v>
                </c:pt>
                <c:pt idx="154">
                  <c:v>5.4</c:v>
                </c:pt>
                <c:pt idx="155">
                  <c:v>5.4</c:v>
                </c:pt>
                <c:pt idx="156">
                  <c:v>5.4</c:v>
                </c:pt>
                <c:pt idx="157">
                  <c:v>5.4</c:v>
                </c:pt>
                <c:pt idx="158">
                  <c:v>5.4</c:v>
                </c:pt>
                <c:pt idx="159">
                  <c:v>5.4</c:v>
                </c:pt>
                <c:pt idx="160">
                  <c:v>5.4</c:v>
                </c:pt>
                <c:pt idx="161">
                  <c:v>5.4</c:v>
                </c:pt>
                <c:pt idx="162">
                  <c:v>5.4</c:v>
                </c:pt>
                <c:pt idx="163">
                  <c:v>5.4</c:v>
                </c:pt>
                <c:pt idx="164">
                  <c:v>5.4</c:v>
                </c:pt>
                <c:pt idx="165">
                  <c:v>5.4</c:v>
                </c:pt>
                <c:pt idx="166">
                  <c:v>5.4</c:v>
                </c:pt>
                <c:pt idx="167">
                  <c:v>5.4</c:v>
                </c:pt>
                <c:pt idx="168">
                  <c:v>5.4</c:v>
                </c:pt>
                <c:pt idx="169">
                  <c:v>5.4</c:v>
                </c:pt>
                <c:pt idx="170">
                  <c:v>5.4</c:v>
                </c:pt>
                <c:pt idx="171">
                  <c:v>5.4</c:v>
                </c:pt>
                <c:pt idx="172">
                  <c:v>5.4</c:v>
                </c:pt>
                <c:pt idx="173">
                  <c:v>5.4</c:v>
                </c:pt>
                <c:pt idx="174">
                  <c:v>5.4</c:v>
                </c:pt>
                <c:pt idx="175">
                  <c:v>5.4</c:v>
                </c:pt>
                <c:pt idx="176">
                  <c:v>5.4</c:v>
                </c:pt>
                <c:pt idx="177">
                  <c:v>5.4</c:v>
                </c:pt>
                <c:pt idx="178">
                  <c:v>5.4</c:v>
                </c:pt>
                <c:pt idx="179">
                  <c:v>5.4</c:v>
                </c:pt>
                <c:pt idx="180">
                  <c:v>5.4</c:v>
                </c:pt>
                <c:pt idx="181">
                  <c:v>5.4</c:v>
                </c:pt>
                <c:pt idx="182">
                  <c:v>5.4</c:v>
                </c:pt>
                <c:pt idx="183">
                  <c:v>5.4</c:v>
                </c:pt>
                <c:pt idx="184">
                  <c:v>5.4</c:v>
                </c:pt>
                <c:pt idx="185">
                  <c:v>5.4</c:v>
                </c:pt>
                <c:pt idx="186">
                  <c:v>5.4</c:v>
                </c:pt>
                <c:pt idx="187">
                  <c:v>5.4</c:v>
                </c:pt>
                <c:pt idx="188">
                  <c:v>5.4</c:v>
                </c:pt>
                <c:pt idx="189">
                  <c:v>5.4</c:v>
                </c:pt>
                <c:pt idx="190">
                  <c:v>5.4</c:v>
                </c:pt>
                <c:pt idx="191">
                  <c:v>5.4</c:v>
                </c:pt>
                <c:pt idx="192">
                  <c:v>5.4</c:v>
                </c:pt>
                <c:pt idx="193">
                  <c:v>5.4</c:v>
                </c:pt>
                <c:pt idx="194">
                  <c:v>5.4</c:v>
                </c:pt>
                <c:pt idx="195">
                  <c:v>5.4</c:v>
                </c:pt>
                <c:pt idx="196">
                  <c:v>5.4</c:v>
                </c:pt>
                <c:pt idx="197">
                  <c:v>5.4</c:v>
                </c:pt>
                <c:pt idx="198">
                  <c:v>5.4</c:v>
                </c:pt>
                <c:pt idx="199">
                  <c:v>5.4</c:v>
                </c:pt>
                <c:pt idx="200">
                  <c:v>5.4</c:v>
                </c:pt>
                <c:pt idx="201">
                  <c:v>5.4</c:v>
                </c:pt>
                <c:pt idx="202">
                  <c:v>5.4</c:v>
                </c:pt>
                <c:pt idx="203">
                  <c:v>5.4</c:v>
                </c:pt>
                <c:pt idx="204">
                  <c:v>5.4</c:v>
                </c:pt>
                <c:pt idx="205">
                  <c:v>5.4</c:v>
                </c:pt>
                <c:pt idx="206">
                  <c:v>5.4</c:v>
                </c:pt>
                <c:pt idx="207">
                  <c:v>5.4</c:v>
                </c:pt>
                <c:pt idx="208">
                  <c:v>5.4</c:v>
                </c:pt>
                <c:pt idx="209">
                  <c:v>5.4</c:v>
                </c:pt>
                <c:pt idx="210">
                  <c:v>5.4</c:v>
                </c:pt>
                <c:pt idx="211">
                  <c:v>5.4</c:v>
                </c:pt>
                <c:pt idx="212">
                  <c:v>5.4</c:v>
                </c:pt>
                <c:pt idx="213">
                  <c:v>5.4</c:v>
                </c:pt>
                <c:pt idx="214">
                  <c:v>5.4</c:v>
                </c:pt>
                <c:pt idx="215">
                  <c:v>5.4</c:v>
                </c:pt>
                <c:pt idx="216">
                  <c:v>5.4</c:v>
                </c:pt>
                <c:pt idx="217">
                  <c:v>5.4</c:v>
                </c:pt>
                <c:pt idx="218">
                  <c:v>5.4</c:v>
                </c:pt>
                <c:pt idx="219">
                  <c:v>5.4</c:v>
                </c:pt>
                <c:pt idx="220">
                  <c:v>5.4</c:v>
                </c:pt>
                <c:pt idx="221">
                  <c:v>5.4</c:v>
                </c:pt>
                <c:pt idx="222">
                  <c:v>5.4</c:v>
                </c:pt>
                <c:pt idx="223">
                  <c:v>5.4</c:v>
                </c:pt>
                <c:pt idx="224">
                  <c:v>5.4</c:v>
                </c:pt>
                <c:pt idx="225">
                  <c:v>5.4</c:v>
                </c:pt>
                <c:pt idx="226">
                  <c:v>5.4</c:v>
                </c:pt>
                <c:pt idx="227">
                  <c:v>5.4</c:v>
                </c:pt>
                <c:pt idx="228">
                  <c:v>5.4</c:v>
                </c:pt>
                <c:pt idx="229">
                  <c:v>5.4</c:v>
                </c:pt>
                <c:pt idx="230">
                  <c:v>5.4</c:v>
                </c:pt>
                <c:pt idx="231">
                  <c:v>5.4</c:v>
                </c:pt>
                <c:pt idx="232">
                  <c:v>5.4</c:v>
                </c:pt>
                <c:pt idx="233">
                  <c:v>5.4</c:v>
                </c:pt>
                <c:pt idx="234">
                  <c:v>5.4</c:v>
                </c:pt>
                <c:pt idx="235">
                  <c:v>5.4</c:v>
                </c:pt>
                <c:pt idx="236">
                  <c:v>5.4</c:v>
                </c:pt>
                <c:pt idx="237">
                  <c:v>5.4</c:v>
                </c:pt>
                <c:pt idx="238">
                  <c:v>5.4</c:v>
                </c:pt>
                <c:pt idx="239">
                  <c:v>5.4</c:v>
                </c:pt>
                <c:pt idx="240">
                  <c:v>5.4</c:v>
                </c:pt>
                <c:pt idx="241">
                  <c:v>5.4</c:v>
                </c:pt>
                <c:pt idx="242">
                  <c:v>5.4</c:v>
                </c:pt>
                <c:pt idx="243">
                  <c:v>5.4</c:v>
                </c:pt>
                <c:pt idx="244">
                  <c:v>5.4</c:v>
                </c:pt>
                <c:pt idx="245">
                  <c:v>5.4</c:v>
                </c:pt>
                <c:pt idx="246">
                  <c:v>5.4</c:v>
                </c:pt>
                <c:pt idx="247">
                  <c:v>5.4</c:v>
                </c:pt>
                <c:pt idx="248">
                  <c:v>5.4</c:v>
                </c:pt>
                <c:pt idx="249">
                  <c:v>5.4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5.4</c:v>
                </c:pt>
                <c:pt idx="255">
                  <c:v>5.4</c:v>
                </c:pt>
                <c:pt idx="256">
                  <c:v>5.4</c:v>
                </c:pt>
                <c:pt idx="257">
                  <c:v>5.4</c:v>
                </c:pt>
                <c:pt idx="258">
                  <c:v>5.4</c:v>
                </c:pt>
                <c:pt idx="259">
                  <c:v>5.4</c:v>
                </c:pt>
                <c:pt idx="260">
                  <c:v>5.4</c:v>
                </c:pt>
                <c:pt idx="261">
                  <c:v>5.4</c:v>
                </c:pt>
                <c:pt idx="262">
                  <c:v>5.4</c:v>
                </c:pt>
                <c:pt idx="263">
                  <c:v>5.4</c:v>
                </c:pt>
                <c:pt idx="264">
                  <c:v>5.4</c:v>
                </c:pt>
                <c:pt idx="265">
                  <c:v>5.4</c:v>
                </c:pt>
                <c:pt idx="266">
                  <c:v>5.4</c:v>
                </c:pt>
                <c:pt idx="267">
                  <c:v>5.4</c:v>
                </c:pt>
                <c:pt idx="268">
                  <c:v>5.4</c:v>
                </c:pt>
                <c:pt idx="269">
                  <c:v>5.4</c:v>
                </c:pt>
                <c:pt idx="270">
                  <c:v>5.4</c:v>
                </c:pt>
                <c:pt idx="271">
                  <c:v>5.4</c:v>
                </c:pt>
                <c:pt idx="272">
                  <c:v>5.4</c:v>
                </c:pt>
                <c:pt idx="273">
                  <c:v>5.4</c:v>
                </c:pt>
                <c:pt idx="274">
                  <c:v>5.4</c:v>
                </c:pt>
                <c:pt idx="275">
                  <c:v>5.4</c:v>
                </c:pt>
                <c:pt idx="276">
                  <c:v>5.4</c:v>
                </c:pt>
                <c:pt idx="277">
                  <c:v>5.4</c:v>
                </c:pt>
                <c:pt idx="278">
                  <c:v>5.4</c:v>
                </c:pt>
                <c:pt idx="279">
                  <c:v>5.4</c:v>
                </c:pt>
                <c:pt idx="280">
                  <c:v>5.4</c:v>
                </c:pt>
                <c:pt idx="281">
                  <c:v>5.4</c:v>
                </c:pt>
                <c:pt idx="282">
                  <c:v>5.4</c:v>
                </c:pt>
                <c:pt idx="283">
                  <c:v>5.4</c:v>
                </c:pt>
                <c:pt idx="284">
                  <c:v>5.4</c:v>
                </c:pt>
                <c:pt idx="285">
                  <c:v>5.4</c:v>
                </c:pt>
                <c:pt idx="286">
                  <c:v>5.4</c:v>
                </c:pt>
                <c:pt idx="287">
                  <c:v>5.4</c:v>
                </c:pt>
                <c:pt idx="288">
                  <c:v>5.4</c:v>
                </c:pt>
                <c:pt idx="289">
                  <c:v>5.4</c:v>
                </c:pt>
                <c:pt idx="290">
                  <c:v>5.4</c:v>
                </c:pt>
                <c:pt idx="291">
                  <c:v>5.4</c:v>
                </c:pt>
                <c:pt idx="292">
                  <c:v>5.4</c:v>
                </c:pt>
                <c:pt idx="293">
                  <c:v>5.4</c:v>
                </c:pt>
                <c:pt idx="294">
                  <c:v>5.4</c:v>
                </c:pt>
                <c:pt idx="295">
                  <c:v>5.4</c:v>
                </c:pt>
                <c:pt idx="296">
                  <c:v>5.4</c:v>
                </c:pt>
                <c:pt idx="297">
                  <c:v>5.4</c:v>
                </c:pt>
                <c:pt idx="298">
                  <c:v>5.4</c:v>
                </c:pt>
                <c:pt idx="299">
                  <c:v>5.4</c:v>
                </c:pt>
                <c:pt idx="300">
                  <c:v>5.4</c:v>
                </c:pt>
                <c:pt idx="301">
                  <c:v>5.4</c:v>
                </c:pt>
                <c:pt idx="302">
                  <c:v>5.4</c:v>
                </c:pt>
                <c:pt idx="303">
                  <c:v>5.4</c:v>
                </c:pt>
                <c:pt idx="304">
                  <c:v>5.4</c:v>
                </c:pt>
                <c:pt idx="305">
                  <c:v>5.4</c:v>
                </c:pt>
                <c:pt idx="306">
                  <c:v>5.4</c:v>
                </c:pt>
                <c:pt idx="307">
                  <c:v>5.4</c:v>
                </c:pt>
                <c:pt idx="308">
                  <c:v>5.4</c:v>
                </c:pt>
                <c:pt idx="309">
                  <c:v>5.4</c:v>
                </c:pt>
                <c:pt idx="310">
                  <c:v>5.4</c:v>
                </c:pt>
                <c:pt idx="311">
                  <c:v>5.4</c:v>
                </c:pt>
                <c:pt idx="312">
                  <c:v>5.4</c:v>
                </c:pt>
                <c:pt idx="313">
                  <c:v>5.4</c:v>
                </c:pt>
                <c:pt idx="314">
                  <c:v>5.4</c:v>
                </c:pt>
                <c:pt idx="315">
                  <c:v>5.4</c:v>
                </c:pt>
                <c:pt idx="316">
                  <c:v>5.4</c:v>
                </c:pt>
                <c:pt idx="317">
                  <c:v>5.4</c:v>
                </c:pt>
                <c:pt idx="318">
                  <c:v>5.4</c:v>
                </c:pt>
                <c:pt idx="319">
                  <c:v>5.4</c:v>
                </c:pt>
                <c:pt idx="320">
                  <c:v>5.4</c:v>
                </c:pt>
                <c:pt idx="321">
                  <c:v>5.4</c:v>
                </c:pt>
                <c:pt idx="322">
                  <c:v>5.4</c:v>
                </c:pt>
                <c:pt idx="323">
                  <c:v>5.4</c:v>
                </c:pt>
                <c:pt idx="324">
                  <c:v>5.4</c:v>
                </c:pt>
                <c:pt idx="325">
                  <c:v>5.4</c:v>
                </c:pt>
                <c:pt idx="326">
                  <c:v>5.4</c:v>
                </c:pt>
                <c:pt idx="327">
                  <c:v>5.4</c:v>
                </c:pt>
                <c:pt idx="328">
                  <c:v>5.4</c:v>
                </c:pt>
                <c:pt idx="329">
                  <c:v>5.4</c:v>
                </c:pt>
                <c:pt idx="330">
                  <c:v>5.4</c:v>
                </c:pt>
                <c:pt idx="331">
                  <c:v>5.4</c:v>
                </c:pt>
                <c:pt idx="332">
                  <c:v>5.4</c:v>
                </c:pt>
                <c:pt idx="333">
                  <c:v>5.4</c:v>
                </c:pt>
                <c:pt idx="334">
                  <c:v>5.4</c:v>
                </c:pt>
                <c:pt idx="335">
                  <c:v>5.4</c:v>
                </c:pt>
                <c:pt idx="336">
                  <c:v>5.4</c:v>
                </c:pt>
                <c:pt idx="337">
                  <c:v>5.4</c:v>
                </c:pt>
                <c:pt idx="338">
                  <c:v>5.4</c:v>
                </c:pt>
                <c:pt idx="339">
                  <c:v>5.4</c:v>
                </c:pt>
                <c:pt idx="340">
                  <c:v>5.4</c:v>
                </c:pt>
                <c:pt idx="341">
                  <c:v>5.4</c:v>
                </c:pt>
                <c:pt idx="342">
                  <c:v>5.4</c:v>
                </c:pt>
                <c:pt idx="343">
                  <c:v>5.4</c:v>
                </c:pt>
                <c:pt idx="344">
                  <c:v>5.4</c:v>
                </c:pt>
                <c:pt idx="345">
                  <c:v>5.4</c:v>
                </c:pt>
                <c:pt idx="346">
                  <c:v>5.4</c:v>
                </c:pt>
                <c:pt idx="347">
                  <c:v>5.4</c:v>
                </c:pt>
                <c:pt idx="348">
                  <c:v>5.4</c:v>
                </c:pt>
                <c:pt idx="349">
                  <c:v>5.4</c:v>
                </c:pt>
                <c:pt idx="350">
                  <c:v>5.4</c:v>
                </c:pt>
                <c:pt idx="351">
                  <c:v>5.4</c:v>
                </c:pt>
                <c:pt idx="352">
                  <c:v>5.4</c:v>
                </c:pt>
                <c:pt idx="353">
                  <c:v>5.4</c:v>
                </c:pt>
                <c:pt idx="354">
                  <c:v>5.4</c:v>
                </c:pt>
                <c:pt idx="355">
                  <c:v>5.4</c:v>
                </c:pt>
                <c:pt idx="356">
                  <c:v>5.4</c:v>
                </c:pt>
                <c:pt idx="357">
                  <c:v>5.4</c:v>
                </c:pt>
                <c:pt idx="358">
                  <c:v>5.4</c:v>
                </c:pt>
                <c:pt idx="359">
                  <c:v>6.3</c:v>
                </c:pt>
                <c:pt idx="360">
                  <c:v>6.3</c:v>
                </c:pt>
                <c:pt idx="361">
                  <c:v>6.3</c:v>
                </c:pt>
                <c:pt idx="362">
                  <c:v>6.3</c:v>
                </c:pt>
                <c:pt idx="363">
                  <c:v>6.3</c:v>
                </c:pt>
                <c:pt idx="364">
                  <c:v>6.3</c:v>
                </c:pt>
                <c:pt idx="365">
                  <c:v>6.3</c:v>
                </c:pt>
                <c:pt idx="366">
                  <c:v>6.3</c:v>
                </c:pt>
                <c:pt idx="367">
                  <c:v>6.3</c:v>
                </c:pt>
                <c:pt idx="368">
                  <c:v>6.3</c:v>
                </c:pt>
                <c:pt idx="369">
                  <c:v>6.3</c:v>
                </c:pt>
                <c:pt idx="370">
                  <c:v>6.3</c:v>
                </c:pt>
                <c:pt idx="371">
                  <c:v>6.3</c:v>
                </c:pt>
                <c:pt idx="372">
                  <c:v>6.3</c:v>
                </c:pt>
                <c:pt idx="373">
                  <c:v>6.3</c:v>
                </c:pt>
                <c:pt idx="374">
                  <c:v>6.3</c:v>
                </c:pt>
                <c:pt idx="375">
                  <c:v>6.3</c:v>
                </c:pt>
                <c:pt idx="376">
                  <c:v>6.3</c:v>
                </c:pt>
                <c:pt idx="377">
                  <c:v>6.3</c:v>
                </c:pt>
                <c:pt idx="378">
                  <c:v>7.2</c:v>
                </c:pt>
                <c:pt idx="379">
                  <c:v>7.2</c:v>
                </c:pt>
                <c:pt idx="380">
                  <c:v>7.2</c:v>
                </c:pt>
                <c:pt idx="381">
                  <c:v>7.2</c:v>
                </c:pt>
                <c:pt idx="382">
                  <c:v>7.2</c:v>
                </c:pt>
                <c:pt idx="383">
                  <c:v>7.2</c:v>
                </c:pt>
                <c:pt idx="384">
                  <c:v>7.2</c:v>
                </c:pt>
                <c:pt idx="385">
                  <c:v>8.1</c:v>
                </c:pt>
                <c:pt idx="386">
                  <c:v>8.1</c:v>
                </c:pt>
                <c:pt idx="387">
                  <c:v>8.1</c:v>
                </c:pt>
                <c:pt idx="388">
                  <c:v>8.1</c:v>
                </c:pt>
                <c:pt idx="389">
                  <c:v>8.1</c:v>
                </c:pt>
                <c:pt idx="390">
                  <c:v>8.1</c:v>
                </c:pt>
                <c:pt idx="391">
                  <c:v>9</c:v>
                </c:pt>
                <c:pt idx="392">
                  <c:v>9</c:v>
                </c:pt>
                <c:pt idx="393">
                  <c:v>9</c:v>
                </c:pt>
                <c:pt idx="394">
                  <c:v>9</c:v>
                </c:pt>
                <c:pt idx="395">
                  <c:v>9.9</c:v>
                </c:pt>
                <c:pt idx="396">
                  <c:v>9.9</c:v>
                </c:pt>
                <c:pt idx="397">
                  <c:v>9.9</c:v>
                </c:pt>
                <c:pt idx="398">
                  <c:v>10.8</c:v>
                </c:pt>
                <c:pt idx="399">
                  <c:v>10.8</c:v>
                </c:pt>
                <c:pt idx="400">
                  <c:v>11.6</c:v>
                </c:pt>
                <c:pt idx="401">
                  <c:v>11.6</c:v>
                </c:pt>
                <c:pt idx="402">
                  <c:v>11.6</c:v>
                </c:pt>
                <c:pt idx="403">
                  <c:v>13.4</c:v>
                </c:pt>
                <c:pt idx="404">
                  <c:v>13.4</c:v>
                </c:pt>
                <c:pt idx="405">
                  <c:v>14.3</c:v>
                </c:pt>
                <c:pt idx="406">
                  <c:v>15.2</c:v>
                </c:pt>
                <c:pt idx="407">
                  <c:v>16.100000000000001</c:v>
                </c:pt>
                <c:pt idx="408">
                  <c:v>16.100000000000001</c:v>
                </c:pt>
                <c:pt idx="409">
                  <c:v>17</c:v>
                </c:pt>
                <c:pt idx="410">
                  <c:v>18.8</c:v>
                </c:pt>
                <c:pt idx="411">
                  <c:v>18.8</c:v>
                </c:pt>
                <c:pt idx="412">
                  <c:v>20.6</c:v>
                </c:pt>
                <c:pt idx="413">
                  <c:v>22.4</c:v>
                </c:pt>
                <c:pt idx="414">
                  <c:v>24.2</c:v>
                </c:pt>
                <c:pt idx="415">
                  <c:v>24.2</c:v>
                </c:pt>
                <c:pt idx="416">
                  <c:v>27.8</c:v>
                </c:pt>
                <c:pt idx="417">
                  <c:v>28.7</c:v>
                </c:pt>
                <c:pt idx="418">
                  <c:v>30.5</c:v>
                </c:pt>
                <c:pt idx="419">
                  <c:v>35.799999999999997</c:v>
                </c:pt>
                <c:pt idx="420">
                  <c:v>32.299999999999997</c:v>
                </c:pt>
                <c:pt idx="421">
                  <c:v>43.9</c:v>
                </c:pt>
                <c:pt idx="422">
                  <c:v>40.299999999999997</c:v>
                </c:pt>
                <c:pt idx="423">
                  <c:v>55.5</c:v>
                </c:pt>
                <c:pt idx="424">
                  <c:v>43.9</c:v>
                </c:pt>
                <c:pt idx="425">
                  <c:v>59.1</c:v>
                </c:pt>
                <c:pt idx="426">
                  <c:v>60</c:v>
                </c:pt>
                <c:pt idx="427">
                  <c:v>57.3</c:v>
                </c:pt>
                <c:pt idx="428">
                  <c:v>70.8</c:v>
                </c:pt>
                <c:pt idx="429">
                  <c:v>77.900000000000006</c:v>
                </c:pt>
                <c:pt idx="430">
                  <c:v>80.599999999999994</c:v>
                </c:pt>
                <c:pt idx="431">
                  <c:v>91.4</c:v>
                </c:pt>
                <c:pt idx="432">
                  <c:v>89.6</c:v>
                </c:pt>
                <c:pt idx="433">
                  <c:v>121.8</c:v>
                </c:pt>
                <c:pt idx="434">
                  <c:v>144.19999999999999</c:v>
                </c:pt>
                <c:pt idx="435">
                  <c:v>136.19999999999999</c:v>
                </c:pt>
                <c:pt idx="436">
                  <c:v>154.1</c:v>
                </c:pt>
                <c:pt idx="437">
                  <c:v>166.6</c:v>
                </c:pt>
                <c:pt idx="438">
                  <c:v>181.9</c:v>
                </c:pt>
                <c:pt idx="439">
                  <c:v>267.89999999999998</c:v>
                </c:pt>
                <c:pt idx="440">
                  <c:v>294.7</c:v>
                </c:pt>
                <c:pt idx="441">
                  <c:v>373.6</c:v>
                </c:pt>
                <c:pt idx="442">
                  <c:v>484.7</c:v>
                </c:pt>
                <c:pt idx="443">
                  <c:v>455.1</c:v>
                </c:pt>
                <c:pt idx="444">
                  <c:v>554.5</c:v>
                </c:pt>
                <c:pt idx="445">
                  <c:v>874.4</c:v>
                </c:pt>
                <c:pt idx="446">
                  <c:v>1695.9</c:v>
                </c:pt>
                <c:pt idx="447">
                  <c:v>1173.5999999999999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1.1000000000000001</c:v>
                </c:pt>
                <c:pt idx="23">
                  <c:v>1.5</c:v>
                </c:pt>
                <c:pt idx="24">
                  <c:v>2.5</c:v>
                </c:pt>
                <c:pt idx="25">
                  <c:v>3.8</c:v>
                </c:pt>
                <c:pt idx="26">
                  <c:v>4</c:v>
                </c:pt>
                <c:pt idx="27">
                  <c:v>4.9000000000000004</c:v>
                </c:pt>
                <c:pt idx="28">
                  <c:v>6.4</c:v>
                </c:pt>
                <c:pt idx="29">
                  <c:v>6.9</c:v>
                </c:pt>
                <c:pt idx="30">
                  <c:v>7.8</c:v>
                </c:pt>
                <c:pt idx="31">
                  <c:v>8.6</c:v>
                </c:pt>
                <c:pt idx="32">
                  <c:v>10</c:v>
                </c:pt>
                <c:pt idx="33">
                  <c:v>10.199999999999999</c:v>
                </c:pt>
                <c:pt idx="34">
                  <c:v>11.7</c:v>
                </c:pt>
                <c:pt idx="35">
                  <c:v>12.2</c:v>
                </c:pt>
                <c:pt idx="36">
                  <c:v>12.9</c:v>
                </c:pt>
                <c:pt idx="37">
                  <c:v>14</c:v>
                </c:pt>
                <c:pt idx="38">
                  <c:v>14.6</c:v>
                </c:pt>
                <c:pt idx="39">
                  <c:v>16.399999999999999</c:v>
                </c:pt>
                <c:pt idx="40">
                  <c:v>16.2</c:v>
                </c:pt>
                <c:pt idx="41">
                  <c:v>18.2</c:v>
                </c:pt>
                <c:pt idx="42">
                  <c:v>18.399999999999999</c:v>
                </c:pt>
                <c:pt idx="43">
                  <c:v>18.899999999999999</c:v>
                </c:pt>
                <c:pt idx="44">
                  <c:v>20.8</c:v>
                </c:pt>
                <c:pt idx="45">
                  <c:v>20.9</c:v>
                </c:pt>
                <c:pt idx="46">
                  <c:v>22.2</c:v>
                </c:pt>
                <c:pt idx="47">
                  <c:v>23.5</c:v>
                </c:pt>
                <c:pt idx="48">
                  <c:v>23.3</c:v>
                </c:pt>
                <c:pt idx="49">
                  <c:v>25.1</c:v>
                </c:pt>
                <c:pt idx="50">
                  <c:v>25.9</c:v>
                </c:pt>
                <c:pt idx="51">
                  <c:v>26.8</c:v>
                </c:pt>
                <c:pt idx="52">
                  <c:v>27.7</c:v>
                </c:pt>
                <c:pt idx="53">
                  <c:v>28.8</c:v>
                </c:pt>
                <c:pt idx="54">
                  <c:v>29.5</c:v>
                </c:pt>
                <c:pt idx="55">
                  <c:v>29.7</c:v>
                </c:pt>
                <c:pt idx="56">
                  <c:v>31.7</c:v>
                </c:pt>
                <c:pt idx="57">
                  <c:v>31.9</c:v>
                </c:pt>
                <c:pt idx="58">
                  <c:v>33.5</c:v>
                </c:pt>
                <c:pt idx="59">
                  <c:v>33.299999999999997</c:v>
                </c:pt>
                <c:pt idx="60">
                  <c:v>35.299999999999997</c:v>
                </c:pt>
                <c:pt idx="61">
                  <c:v>35.700000000000003</c:v>
                </c:pt>
                <c:pt idx="62">
                  <c:v>36.6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40.1</c:v>
                </c:pt>
                <c:pt idx="66">
                  <c:v>40.200000000000003</c:v>
                </c:pt>
                <c:pt idx="67">
                  <c:v>41.3</c:v>
                </c:pt>
                <c:pt idx="68">
                  <c:v>41.5</c:v>
                </c:pt>
                <c:pt idx="69">
                  <c:v>43.3</c:v>
                </c:pt>
                <c:pt idx="70">
                  <c:v>43.5</c:v>
                </c:pt>
                <c:pt idx="71">
                  <c:v>45.2</c:v>
                </c:pt>
                <c:pt idx="72">
                  <c:v>45.2</c:v>
                </c:pt>
                <c:pt idx="73">
                  <c:v>47.4</c:v>
                </c:pt>
                <c:pt idx="74">
                  <c:v>47</c:v>
                </c:pt>
                <c:pt idx="75">
                  <c:v>48.8</c:v>
                </c:pt>
                <c:pt idx="76">
                  <c:v>49</c:v>
                </c:pt>
                <c:pt idx="77">
                  <c:v>50.3</c:v>
                </c:pt>
                <c:pt idx="78">
                  <c:v>51.5</c:v>
                </c:pt>
                <c:pt idx="79">
                  <c:v>51.7</c:v>
                </c:pt>
                <c:pt idx="80">
                  <c:v>53.2</c:v>
                </c:pt>
                <c:pt idx="81">
                  <c:v>53.4</c:v>
                </c:pt>
                <c:pt idx="82">
                  <c:v>55.2</c:v>
                </c:pt>
                <c:pt idx="83">
                  <c:v>55.9</c:v>
                </c:pt>
                <c:pt idx="84">
                  <c:v>56.3</c:v>
                </c:pt>
                <c:pt idx="85">
                  <c:v>57.6</c:v>
                </c:pt>
                <c:pt idx="86">
                  <c:v>58.6</c:v>
                </c:pt>
                <c:pt idx="87">
                  <c:v>59</c:v>
                </c:pt>
                <c:pt idx="88">
                  <c:v>60.5</c:v>
                </c:pt>
                <c:pt idx="89">
                  <c:v>61.2</c:v>
                </c:pt>
                <c:pt idx="90">
                  <c:v>62.3</c:v>
                </c:pt>
                <c:pt idx="91">
                  <c:v>63.4</c:v>
                </c:pt>
                <c:pt idx="92">
                  <c:v>63.7</c:v>
                </c:pt>
                <c:pt idx="93">
                  <c:v>65.400000000000006</c:v>
                </c:pt>
                <c:pt idx="94">
                  <c:v>65.2</c:v>
                </c:pt>
                <c:pt idx="95">
                  <c:v>67.599999999999994</c:v>
                </c:pt>
                <c:pt idx="96">
                  <c:v>66.7</c:v>
                </c:pt>
                <c:pt idx="97">
                  <c:v>69.8</c:v>
                </c:pt>
                <c:pt idx="98">
                  <c:v>68.7</c:v>
                </c:pt>
                <c:pt idx="99">
                  <c:v>70.8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73.599999999999994</c:v>
                </c:pt>
                <c:pt idx="103">
                  <c:v>74.099999999999994</c:v>
                </c:pt>
                <c:pt idx="104">
                  <c:v>74.900000000000006</c:v>
                </c:pt>
                <c:pt idx="105">
                  <c:v>76.099999999999994</c:v>
                </c:pt>
                <c:pt idx="106">
                  <c:v>76.900000000000006</c:v>
                </c:pt>
                <c:pt idx="107">
                  <c:v>77.900000000000006</c:v>
                </c:pt>
                <c:pt idx="108">
                  <c:v>78.7</c:v>
                </c:pt>
                <c:pt idx="109">
                  <c:v>80</c:v>
                </c:pt>
                <c:pt idx="110">
                  <c:v>80.900000000000006</c:v>
                </c:pt>
                <c:pt idx="111">
                  <c:v>81.599999999999994</c:v>
                </c:pt>
                <c:pt idx="112">
                  <c:v>82.9</c:v>
                </c:pt>
                <c:pt idx="113">
                  <c:v>83.2</c:v>
                </c:pt>
                <c:pt idx="114">
                  <c:v>84.7</c:v>
                </c:pt>
                <c:pt idx="115">
                  <c:v>85.8</c:v>
                </c:pt>
                <c:pt idx="116">
                  <c:v>86.1</c:v>
                </c:pt>
                <c:pt idx="117">
                  <c:v>87.6</c:v>
                </c:pt>
                <c:pt idx="118">
                  <c:v>88.3</c:v>
                </c:pt>
                <c:pt idx="119">
                  <c:v>89.4</c:v>
                </c:pt>
                <c:pt idx="120">
                  <c:v>90</c:v>
                </c:pt>
                <c:pt idx="121">
                  <c:v>91.1</c:v>
                </c:pt>
                <c:pt idx="122">
                  <c:v>92.3</c:v>
                </c:pt>
                <c:pt idx="123">
                  <c:v>93.4</c:v>
                </c:pt>
                <c:pt idx="124">
                  <c:v>94.2</c:v>
                </c:pt>
                <c:pt idx="125">
                  <c:v>94.9</c:v>
                </c:pt>
                <c:pt idx="126">
                  <c:v>96.3</c:v>
                </c:pt>
                <c:pt idx="127">
                  <c:v>96.9</c:v>
                </c:pt>
                <c:pt idx="128">
                  <c:v>98.3</c:v>
                </c:pt>
                <c:pt idx="129">
                  <c:v>99.1</c:v>
                </c:pt>
                <c:pt idx="130">
                  <c:v>100</c:v>
                </c:pt>
                <c:pt idx="131">
                  <c:v>101.1</c:v>
                </c:pt>
                <c:pt idx="132">
                  <c:v>101.8</c:v>
                </c:pt>
                <c:pt idx="133">
                  <c:v>103.1</c:v>
                </c:pt>
                <c:pt idx="134">
                  <c:v>102.9</c:v>
                </c:pt>
                <c:pt idx="135">
                  <c:v>105.3</c:v>
                </c:pt>
                <c:pt idx="136">
                  <c:v>104.9</c:v>
                </c:pt>
                <c:pt idx="137">
                  <c:v>106.9</c:v>
                </c:pt>
                <c:pt idx="138">
                  <c:v>107.3</c:v>
                </c:pt>
                <c:pt idx="139">
                  <c:v>108.7</c:v>
                </c:pt>
                <c:pt idx="140">
                  <c:v>109.1</c:v>
                </c:pt>
                <c:pt idx="141">
                  <c:v>111.3</c:v>
                </c:pt>
                <c:pt idx="142">
                  <c:v>110.5</c:v>
                </c:pt>
                <c:pt idx="143">
                  <c:v>113.1</c:v>
                </c:pt>
                <c:pt idx="144">
                  <c:v>112.9</c:v>
                </c:pt>
                <c:pt idx="145">
                  <c:v>114.6</c:v>
                </c:pt>
                <c:pt idx="146">
                  <c:v>115.1</c:v>
                </c:pt>
                <c:pt idx="147">
                  <c:v>116</c:v>
                </c:pt>
                <c:pt idx="148">
                  <c:v>117.3</c:v>
                </c:pt>
                <c:pt idx="149">
                  <c:v>117.8</c:v>
                </c:pt>
                <c:pt idx="150">
                  <c:v>119.7</c:v>
                </c:pt>
                <c:pt idx="151">
                  <c:v>119.5</c:v>
                </c:pt>
                <c:pt idx="152">
                  <c:v>121.3</c:v>
                </c:pt>
                <c:pt idx="153">
                  <c:v>121.8</c:v>
                </c:pt>
                <c:pt idx="154">
                  <c:v>122.9</c:v>
                </c:pt>
                <c:pt idx="155">
                  <c:v>123.7</c:v>
                </c:pt>
                <c:pt idx="156">
                  <c:v>124.6</c:v>
                </c:pt>
                <c:pt idx="157">
                  <c:v>125.8</c:v>
                </c:pt>
                <c:pt idx="158">
                  <c:v>127.1</c:v>
                </c:pt>
                <c:pt idx="159">
                  <c:v>127.5</c:v>
                </c:pt>
                <c:pt idx="160">
                  <c:v>128.80000000000001</c:v>
                </c:pt>
                <c:pt idx="161">
                  <c:v>129.69999999999999</c:v>
                </c:pt>
                <c:pt idx="162">
                  <c:v>130.6</c:v>
                </c:pt>
                <c:pt idx="163">
                  <c:v>131.5</c:v>
                </c:pt>
                <c:pt idx="164">
                  <c:v>133.1</c:v>
                </c:pt>
                <c:pt idx="165">
                  <c:v>133.30000000000001</c:v>
                </c:pt>
                <c:pt idx="166">
                  <c:v>134.80000000000001</c:v>
                </c:pt>
                <c:pt idx="167">
                  <c:v>135.5</c:v>
                </c:pt>
                <c:pt idx="168">
                  <c:v>136.4</c:v>
                </c:pt>
                <c:pt idx="169">
                  <c:v>138.1</c:v>
                </c:pt>
                <c:pt idx="170">
                  <c:v>137.9</c:v>
                </c:pt>
                <c:pt idx="171">
                  <c:v>139.30000000000001</c:v>
                </c:pt>
                <c:pt idx="172">
                  <c:v>140.19999999999999</c:v>
                </c:pt>
                <c:pt idx="173">
                  <c:v>141.1</c:v>
                </c:pt>
                <c:pt idx="174">
                  <c:v>142.1</c:v>
                </c:pt>
                <c:pt idx="175">
                  <c:v>143.1</c:v>
                </c:pt>
                <c:pt idx="176">
                  <c:v>144.4</c:v>
                </c:pt>
                <c:pt idx="177">
                  <c:v>145.19999999999999</c:v>
                </c:pt>
                <c:pt idx="178">
                  <c:v>146.19999999999999</c:v>
                </c:pt>
                <c:pt idx="179">
                  <c:v>146.80000000000001</c:v>
                </c:pt>
                <c:pt idx="180">
                  <c:v>148.19999999999999</c:v>
                </c:pt>
                <c:pt idx="181">
                  <c:v>147.9</c:v>
                </c:pt>
                <c:pt idx="182">
                  <c:v>150.6</c:v>
                </c:pt>
                <c:pt idx="183">
                  <c:v>150.4</c:v>
                </c:pt>
                <c:pt idx="184">
                  <c:v>151.69999999999999</c:v>
                </c:pt>
                <c:pt idx="185">
                  <c:v>153</c:v>
                </c:pt>
                <c:pt idx="186">
                  <c:v>153.9</c:v>
                </c:pt>
                <c:pt idx="187">
                  <c:v>154.6</c:v>
                </c:pt>
                <c:pt idx="188">
                  <c:v>155.9</c:v>
                </c:pt>
                <c:pt idx="189">
                  <c:v>157</c:v>
                </c:pt>
                <c:pt idx="190">
                  <c:v>157</c:v>
                </c:pt>
                <c:pt idx="191">
                  <c:v>159</c:v>
                </c:pt>
                <c:pt idx="192">
                  <c:v>159.4</c:v>
                </c:pt>
                <c:pt idx="193">
                  <c:v>160.80000000000001</c:v>
                </c:pt>
                <c:pt idx="194">
                  <c:v>161.4</c:v>
                </c:pt>
                <c:pt idx="195">
                  <c:v>163.19999999999999</c:v>
                </c:pt>
                <c:pt idx="196">
                  <c:v>163.4</c:v>
                </c:pt>
                <c:pt idx="197">
                  <c:v>164.6</c:v>
                </c:pt>
                <c:pt idx="198">
                  <c:v>165</c:v>
                </c:pt>
                <c:pt idx="199">
                  <c:v>166.3</c:v>
                </c:pt>
                <c:pt idx="200">
                  <c:v>167.7</c:v>
                </c:pt>
                <c:pt idx="201">
                  <c:v>168.1</c:v>
                </c:pt>
                <c:pt idx="202">
                  <c:v>169.2</c:v>
                </c:pt>
                <c:pt idx="203">
                  <c:v>170.3</c:v>
                </c:pt>
                <c:pt idx="204">
                  <c:v>171.6</c:v>
                </c:pt>
                <c:pt idx="205">
                  <c:v>171.9</c:v>
                </c:pt>
                <c:pt idx="206">
                  <c:v>173.7</c:v>
                </c:pt>
                <c:pt idx="207">
                  <c:v>173.7</c:v>
                </c:pt>
                <c:pt idx="208">
                  <c:v>175.4</c:v>
                </c:pt>
                <c:pt idx="209">
                  <c:v>175.8</c:v>
                </c:pt>
                <c:pt idx="210">
                  <c:v>177.6</c:v>
                </c:pt>
                <c:pt idx="211">
                  <c:v>177.6</c:v>
                </c:pt>
                <c:pt idx="212">
                  <c:v>179</c:v>
                </c:pt>
                <c:pt idx="213">
                  <c:v>179.9</c:v>
                </c:pt>
                <c:pt idx="214">
                  <c:v>181.2</c:v>
                </c:pt>
                <c:pt idx="215">
                  <c:v>181.9</c:v>
                </c:pt>
                <c:pt idx="216">
                  <c:v>182.9</c:v>
                </c:pt>
                <c:pt idx="217">
                  <c:v>183.6</c:v>
                </c:pt>
                <c:pt idx="218">
                  <c:v>184.9</c:v>
                </c:pt>
                <c:pt idx="219">
                  <c:v>185.6</c:v>
                </c:pt>
                <c:pt idx="220">
                  <c:v>186.9</c:v>
                </c:pt>
                <c:pt idx="221">
                  <c:v>187.4</c:v>
                </c:pt>
                <c:pt idx="222">
                  <c:v>188.3</c:v>
                </c:pt>
                <c:pt idx="223">
                  <c:v>190</c:v>
                </c:pt>
                <c:pt idx="224">
                  <c:v>190.3</c:v>
                </c:pt>
                <c:pt idx="225">
                  <c:v>191.2</c:v>
                </c:pt>
                <c:pt idx="226">
                  <c:v>192.7</c:v>
                </c:pt>
                <c:pt idx="227">
                  <c:v>193.8</c:v>
                </c:pt>
                <c:pt idx="228">
                  <c:v>194</c:v>
                </c:pt>
                <c:pt idx="229">
                  <c:v>195.8</c:v>
                </c:pt>
                <c:pt idx="230">
                  <c:v>196.7</c:v>
                </c:pt>
                <c:pt idx="231">
                  <c:v>196.5</c:v>
                </c:pt>
                <c:pt idx="232">
                  <c:v>198.3</c:v>
                </c:pt>
                <c:pt idx="233">
                  <c:v>198.9</c:v>
                </c:pt>
                <c:pt idx="234">
                  <c:v>200.7</c:v>
                </c:pt>
                <c:pt idx="235">
                  <c:v>199.2</c:v>
                </c:pt>
                <c:pt idx="236">
                  <c:v>200.5</c:v>
                </c:pt>
                <c:pt idx="237">
                  <c:v>199.4</c:v>
                </c:pt>
                <c:pt idx="238">
                  <c:v>199.4</c:v>
                </c:pt>
                <c:pt idx="239">
                  <c:v>197.8</c:v>
                </c:pt>
                <c:pt idx="240">
                  <c:v>197.4</c:v>
                </c:pt>
                <c:pt idx="241">
                  <c:v>196</c:v>
                </c:pt>
                <c:pt idx="242">
                  <c:v>195.1</c:v>
                </c:pt>
                <c:pt idx="243">
                  <c:v>194</c:v>
                </c:pt>
                <c:pt idx="244">
                  <c:v>192.7</c:v>
                </c:pt>
                <c:pt idx="245">
                  <c:v>192.1</c:v>
                </c:pt>
                <c:pt idx="246">
                  <c:v>190.7</c:v>
                </c:pt>
                <c:pt idx="247">
                  <c:v>190</c:v>
                </c:pt>
                <c:pt idx="248">
                  <c:v>189</c:v>
                </c:pt>
                <c:pt idx="249">
                  <c:v>188.1</c:v>
                </c:pt>
                <c:pt idx="250">
                  <c:v>187.2</c:v>
                </c:pt>
                <c:pt idx="251">
                  <c:v>186.1</c:v>
                </c:pt>
                <c:pt idx="252">
                  <c:v>185</c:v>
                </c:pt>
                <c:pt idx="253">
                  <c:v>184.7</c:v>
                </c:pt>
                <c:pt idx="254">
                  <c:v>183</c:v>
                </c:pt>
                <c:pt idx="255">
                  <c:v>181.9</c:v>
                </c:pt>
                <c:pt idx="256">
                  <c:v>181.6</c:v>
                </c:pt>
                <c:pt idx="257">
                  <c:v>180.1</c:v>
                </c:pt>
                <c:pt idx="258">
                  <c:v>179.6</c:v>
                </c:pt>
                <c:pt idx="259">
                  <c:v>178.7</c:v>
                </c:pt>
                <c:pt idx="260">
                  <c:v>177.4</c:v>
                </c:pt>
                <c:pt idx="261">
                  <c:v>177</c:v>
                </c:pt>
                <c:pt idx="262">
                  <c:v>175.8</c:v>
                </c:pt>
                <c:pt idx="263">
                  <c:v>174.8</c:v>
                </c:pt>
                <c:pt idx="264">
                  <c:v>174.3</c:v>
                </c:pt>
                <c:pt idx="265">
                  <c:v>172.8</c:v>
                </c:pt>
                <c:pt idx="266">
                  <c:v>172.3</c:v>
                </c:pt>
                <c:pt idx="267">
                  <c:v>170.5</c:v>
                </c:pt>
                <c:pt idx="268">
                  <c:v>170.3</c:v>
                </c:pt>
                <c:pt idx="269">
                  <c:v>169</c:v>
                </c:pt>
                <c:pt idx="270">
                  <c:v>167.9</c:v>
                </c:pt>
                <c:pt idx="271">
                  <c:v>167.4</c:v>
                </c:pt>
                <c:pt idx="272">
                  <c:v>165.6</c:v>
                </c:pt>
                <c:pt idx="273">
                  <c:v>165.4</c:v>
                </c:pt>
                <c:pt idx="274">
                  <c:v>164.1</c:v>
                </c:pt>
                <c:pt idx="275">
                  <c:v>163.5</c:v>
                </c:pt>
                <c:pt idx="276">
                  <c:v>162.30000000000001</c:v>
                </c:pt>
                <c:pt idx="277">
                  <c:v>161.4</c:v>
                </c:pt>
                <c:pt idx="278">
                  <c:v>160.6</c:v>
                </c:pt>
                <c:pt idx="279">
                  <c:v>159.5</c:v>
                </c:pt>
                <c:pt idx="280">
                  <c:v>158.4</c:v>
                </c:pt>
                <c:pt idx="281">
                  <c:v>157.69999999999999</c:v>
                </c:pt>
                <c:pt idx="282">
                  <c:v>156.4</c:v>
                </c:pt>
                <c:pt idx="283">
                  <c:v>155.9</c:v>
                </c:pt>
                <c:pt idx="284">
                  <c:v>155</c:v>
                </c:pt>
                <c:pt idx="285">
                  <c:v>153.9</c:v>
                </c:pt>
                <c:pt idx="286">
                  <c:v>153</c:v>
                </c:pt>
                <c:pt idx="287">
                  <c:v>151.9</c:v>
                </c:pt>
                <c:pt idx="288">
                  <c:v>150.6</c:v>
                </c:pt>
                <c:pt idx="289">
                  <c:v>149.69999999999999</c:v>
                </c:pt>
                <c:pt idx="290">
                  <c:v>150.1</c:v>
                </c:pt>
                <c:pt idx="291">
                  <c:v>147.69999999999999</c:v>
                </c:pt>
                <c:pt idx="292">
                  <c:v>147.9</c:v>
                </c:pt>
                <c:pt idx="293">
                  <c:v>146.1</c:v>
                </c:pt>
                <c:pt idx="294">
                  <c:v>145.5</c:v>
                </c:pt>
                <c:pt idx="295">
                  <c:v>144.6</c:v>
                </c:pt>
                <c:pt idx="296">
                  <c:v>143.30000000000001</c:v>
                </c:pt>
                <c:pt idx="297">
                  <c:v>142.6</c:v>
                </c:pt>
                <c:pt idx="298">
                  <c:v>141.69999999999999</c:v>
                </c:pt>
                <c:pt idx="299">
                  <c:v>140.4</c:v>
                </c:pt>
                <c:pt idx="300">
                  <c:v>139.9</c:v>
                </c:pt>
                <c:pt idx="301">
                  <c:v>138.6</c:v>
                </c:pt>
                <c:pt idx="302">
                  <c:v>137.9</c:v>
                </c:pt>
                <c:pt idx="303">
                  <c:v>136.80000000000001</c:v>
                </c:pt>
                <c:pt idx="304">
                  <c:v>135.9</c:v>
                </c:pt>
                <c:pt idx="305">
                  <c:v>134.4</c:v>
                </c:pt>
                <c:pt idx="306">
                  <c:v>133.9</c:v>
                </c:pt>
                <c:pt idx="307">
                  <c:v>132.80000000000001</c:v>
                </c:pt>
                <c:pt idx="308">
                  <c:v>132.4</c:v>
                </c:pt>
                <c:pt idx="309">
                  <c:v>130.9</c:v>
                </c:pt>
                <c:pt idx="310">
                  <c:v>130.19999999999999</c:v>
                </c:pt>
                <c:pt idx="311">
                  <c:v>129.1</c:v>
                </c:pt>
                <c:pt idx="312">
                  <c:v>128.19999999999999</c:v>
                </c:pt>
                <c:pt idx="313">
                  <c:v>127.3</c:v>
                </c:pt>
                <c:pt idx="314">
                  <c:v>126.2</c:v>
                </c:pt>
                <c:pt idx="315">
                  <c:v>125.3</c:v>
                </c:pt>
                <c:pt idx="316">
                  <c:v>124.2</c:v>
                </c:pt>
                <c:pt idx="317">
                  <c:v>123.1</c:v>
                </c:pt>
                <c:pt idx="318">
                  <c:v>121.8</c:v>
                </c:pt>
                <c:pt idx="319">
                  <c:v>122</c:v>
                </c:pt>
                <c:pt idx="320">
                  <c:v>120.4</c:v>
                </c:pt>
                <c:pt idx="321">
                  <c:v>118.7</c:v>
                </c:pt>
                <c:pt idx="322">
                  <c:v>119.1</c:v>
                </c:pt>
                <c:pt idx="323">
                  <c:v>117.7</c:v>
                </c:pt>
                <c:pt idx="324">
                  <c:v>116.6</c:v>
                </c:pt>
                <c:pt idx="325">
                  <c:v>116.4</c:v>
                </c:pt>
                <c:pt idx="326">
                  <c:v>115.1</c:v>
                </c:pt>
                <c:pt idx="327">
                  <c:v>113.5</c:v>
                </c:pt>
                <c:pt idx="328">
                  <c:v>113.5</c:v>
                </c:pt>
                <c:pt idx="329">
                  <c:v>112.6</c:v>
                </c:pt>
                <c:pt idx="330">
                  <c:v>111.1</c:v>
                </c:pt>
                <c:pt idx="331">
                  <c:v>110.4</c:v>
                </c:pt>
                <c:pt idx="332">
                  <c:v>109.5</c:v>
                </c:pt>
                <c:pt idx="333">
                  <c:v>108.7</c:v>
                </c:pt>
                <c:pt idx="334">
                  <c:v>107.3</c:v>
                </c:pt>
                <c:pt idx="335">
                  <c:v>107.1</c:v>
                </c:pt>
                <c:pt idx="336">
                  <c:v>105.3</c:v>
                </c:pt>
                <c:pt idx="337">
                  <c:v>104.7</c:v>
                </c:pt>
                <c:pt idx="338">
                  <c:v>103.8</c:v>
                </c:pt>
                <c:pt idx="339">
                  <c:v>102.7</c:v>
                </c:pt>
                <c:pt idx="340">
                  <c:v>101.6</c:v>
                </c:pt>
                <c:pt idx="341">
                  <c:v>101.1</c:v>
                </c:pt>
                <c:pt idx="342">
                  <c:v>99.8</c:v>
                </c:pt>
                <c:pt idx="343">
                  <c:v>98.9</c:v>
                </c:pt>
                <c:pt idx="344">
                  <c:v>98.2</c:v>
                </c:pt>
                <c:pt idx="345">
                  <c:v>97.1</c:v>
                </c:pt>
                <c:pt idx="346">
                  <c:v>96.2</c:v>
                </c:pt>
                <c:pt idx="347">
                  <c:v>95.1</c:v>
                </c:pt>
                <c:pt idx="348">
                  <c:v>94</c:v>
                </c:pt>
                <c:pt idx="349">
                  <c:v>93.1</c:v>
                </c:pt>
                <c:pt idx="350">
                  <c:v>92.9</c:v>
                </c:pt>
                <c:pt idx="351">
                  <c:v>91.2</c:v>
                </c:pt>
                <c:pt idx="352">
                  <c:v>90.2</c:v>
                </c:pt>
                <c:pt idx="353">
                  <c:v>89.8</c:v>
                </c:pt>
                <c:pt idx="354">
                  <c:v>88.1</c:v>
                </c:pt>
                <c:pt idx="355">
                  <c:v>88</c:v>
                </c:pt>
                <c:pt idx="356">
                  <c:v>86.1</c:v>
                </c:pt>
                <c:pt idx="357">
                  <c:v>86.1</c:v>
                </c:pt>
                <c:pt idx="358">
                  <c:v>84.5</c:v>
                </c:pt>
                <c:pt idx="359">
                  <c:v>83.8</c:v>
                </c:pt>
                <c:pt idx="360">
                  <c:v>82.9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79.2</c:v>
                </c:pt>
                <c:pt idx="365">
                  <c:v>78.5</c:v>
                </c:pt>
                <c:pt idx="366">
                  <c:v>77.2</c:v>
                </c:pt>
                <c:pt idx="367">
                  <c:v>76.5</c:v>
                </c:pt>
                <c:pt idx="368">
                  <c:v>75.900000000000006</c:v>
                </c:pt>
                <c:pt idx="369">
                  <c:v>73.900000000000006</c:v>
                </c:pt>
                <c:pt idx="370">
                  <c:v>73.900000000000006</c:v>
                </c:pt>
                <c:pt idx="371">
                  <c:v>72.7</c:v>
                </c:pt>
                <c:pt idx="372">
                  <c:v>71.599999999999994</c:v>
                </c:pt>
                <c:pt idx="373">
                  <c:v>70.8</c:v>
                </c:pt>
                <c:pt idx="374">
                  <c:v>69.900000000000006</c:v>
                </c:pt>
                <c:pt idx="375">
                  <c:v>68.8</c:v>
                </c:pt>
                <c:pt idx="376">
                  <c:v>68.099999999999994</c:v>
                </c:pt>
                <c:pt idx="377">
                  <c:v>66.8</c:v>
                </c:pt>
                <c:pt idx="378">
                  <c:v>66.099999999999994</c:v>
                </c:pt>
                <c:pt idx="379">
                  <c:v>64.7</c:v>
                </c:pt>
                <c:pt idx="380">
                  <c:v>64.3</c:v>
                </c:pt>
                <c:pt idx="381">
                  <c:v>63</c:v>
                </c:pt>
                <c:pt idx="382">
                  <c:v>62.7</c:v>
                </c:pt>
                <c:pt idx="383">
                  <c:v>60.5</c:v>
                </c:pt>
                <c:pt idx="384">
                  <c:v>61</c:v>
                </c:pt>
                <c:pt idx="385">
                  <c:v>58.6</c:v>
                </c:pt>
                <c:pt idx="386">
                  <c:v>58.1</c:v>
                </c:pt>
                <c:pt idx="387">
                  <c:v>57.6</c:v>
                </c:pt>
                <c:pt idx="388">
                  <c:v>56.5</c:v>
                </c:pt>
                <c:pt idx="389">
                  <c:v>55.2</c:v>
                </c:pt>
                <c:pt idx="390">
                  <c:v>54.5</c:v>
                </c:pt>
                <c:pt idx="391">
                  <c:v>53.4</c:v>
                </c:pt>
                <c:pt idx="392">
                  <c:v>52.6</c:v>
                </c:pt>
                <c:pt idx="393">
                  <c:v>51.5</c:v>
                </c:pt>
                <c:pt idx="394">
                  <c:v>50.6</c:v>
                </c:pt>
                <c:pt idx="395">
                  <c:v>49.9</c:v>
                </c:pt>
                <c:pt idx="396">
                  <c:v>48.6</c:v>
                </c:pt>
                <c:pt idx="397">
                  <c:v>48.3</c:v>
                </c:pt>
                <c:pt idx="398">
                  <c:v>46.6</c:v>
                </c:pt>
                <c:pt idx="399">
                  <c:v>46.1</c:v>
                </c:pt>
                <c:pt idx="400">
                  <c:v>44.8</c:v>
                </c:pt>
                <c:pt idx="401">
                  <c:v>44.1</c:v>
                </c:pt>
                <c:pt idx="402">
                  <c:v>43.3</c:v>
                </c:pt>
                <c:pt idx="403">
                  <c:v>41.7</c:v>
                </c:pt>
                <c:pt idx="404">
                  <c:v>41.3</c:v>
                </c:pt>
                <c:pt idx="405">
                  <c:v>40.4</c:v>
                </c:pt>
                <c:pt idx="406">
                  <c:v>39.299999999999997</c:v>
                </c:pt>
                <c:pt idx="407">
                  <c:v>38.6</c:v>
                </c:pt>
                <c:pt idx="408">
                  <c:v>37.200000000000003</c:v>
                </c:pt>
                <c:pt idx="409">
                  <c:v>36.799999999999997</c:v>
                </c:pt>
                <c:pt idx="410">
                  <c:v>35.200000000000003</c:v>
                </c:pt>
                <c:pt idx="411">
                  <c:v>35.299999999999997</c:v>
                </c:pt>
                <c:pt idx="412">
                  <c:v>33.5</c:v>
                </c:pt>
                <c:pt idx="413">
                  <c:v>33</c:v>
                </c:pt>
                <c:pt idx="414">
                  <c:v>31.3</c:v>
                </c:pt>
                <c:pt idx="415">
                  <c:v>31.3</c:v>
                </c:pt>
                <c:pt idx="416">
                  <c:v>29.5</c:v>
                </c:pt>
                <c:pt idx="417">
                  <c:v>29.1</c:v>
                </c:pt>
                <c:pt idx="418">
                  <c:v>28</c:v>
                </c:pt>
                <c:pt idx="419">
                  <c:v>26.8</c:v>
                </c:pt>
                <c:pt idx="420">
                  <c:v>27</c:v>
                </c:pt>
                <c:pt idx="421">
                  <c:v>25</c:v>
                </c:pt>
                <c:pt idx="422">
                  <c:v>25</c:v>
                </c:pt>
                <c:pt idx="423">
                  <c:v>22.8</c:v>
                </c:pt>
                <c:pt idx="424">
                  <c:v>23.1</c:v>
                </c:pt>
                <c:pt idx="425">
                  <c:v>21.1</c:v>
                </c:pt>
                <c:pt idx="426">
                  <c:v>20.6</c:v>
                </c:pt>
                <c:pt idx="427">
                  <c:v>19.899999999999999</c:v>
                </c:pt>
                <c:pt idx="428">
                  <c:v>18.8</c:v>
                </c:pt>
                <c:pt idx="429">
                  <c:v>17.7</c:v>
                </c:pt>
                <c:pt idx="430">
                  <c:v>16.899999999999999</c:v>
                </c:pt>
                <c:pt idx="431">
                  <c:v>15.8</c:v>
                </c:pt>
                <c:pt idx="432">
                  <c:v>15.1</c:v>
                </c:pt>
                <c:pt idx="433">
                  <c:v>14</c:v>
                </c:pt>
                <c:pt idx="434">
                  <c:v>13.1</c:v>
                </c:pt>
                <c:pt idx="435">
                  <c:v>12</c:v>
                </c:pt>
                <c:pt idx="436">
                  <c:v>11.1</c:v>
                </c:pt>
                <c:pt idx="437">
                  <c:v>10.4</c:v>
                </c:pt>
                <c:pt idx="438">
                  <c:v>9.3000000000000007</c:v>
                </c:pt>
                <c:pt idx="439">
                  <c:v>8.6</c:v>
                </c:pt>
                <c:pt idx="440">
                  <c:v>7.5</c:v>
                </c:pt>
                <c:pt idx="441">
                  <c:v>6.6</c:v>
                </c:pt>
                <c:pt idx="442">
                  <c:v>5.3</c:v>
                </c:pt>
                <c:pt idx="443">
                  <c:v>5.0999999999999996</c:v>
                </c:pt>
                <c:pt idx="444">
                  <c:v>3.8</c:v>
                </c:pt>
                <c:pt idx="445">
                  <c:v>2.7</c:v>
                </c:pt>
                <c:pt idx="446">
                  <c:v>1.6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AB-6E41-BC1F-23B5E995C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955216"/>
        <c:axId val="1"/>
      </c:scatterChart>
      <c:valAx>
        <c:axId val="142195521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19552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4.0380764548214998</c:v>
                </c:pt>
                <c:pt idx="30">
                  <c:v>3.5762865299297464</c:v>
                </c:pt>
                <c:pt idx="31">
                  <c:v>3.0088203200834296</c:v>
                </c:pt>
                <c:pt idx="32">
                  <c:v>0</c:v>
                </c:pt>
                <c:pt idx="33">
                  <c:v>4.4086631021082958</c:v>
                </c:pt>
                <c:pt idx="34">
                  <c:v>2.9960411109803009</c:v>
                </c:pt>
                <c:pt idx="35">
                  <c:v>3.7932021155745228</c:v>
                </c:pt>
                <c:pt idx="36">
                  <c:v>2.4823977301712343</c:v>
                </c:pt>
                <c:pt idx="37">
                  <c:v>2.6476526330335686</c:v>
                </c:pt>
                <c:pt idx="38">
                  <c:v>2.4684686861248135</c:v>
                </c:pt>
                <c:pt idx="39">
                  <c:v>1.7215838945587165</c:v>
                </c:pt>
                <c:pt idx="40">
                  <c:v>2.3466964985138623</c:v>
                </c:pt>
                <c:pt idx="41">
                  <c:v>1.928424109617592</c:v>
                </c:pt>
                <c:pt idx="42">
                  <c:v>1.7476679144993181</c:v>
                </c:pt>
                <c:pt idx="43">
                  <c:v>1.6903655288307988</c:v>
                </c:pt>
                <c:pt idx="44">
                  <c:v>1.7674921285637444</c:v>
                </c:pt>
                <c:pt idx="45">
                  <c:v>1.8002601908565798</c:v>
                </c:pt>
                <c:pt idx="46">
                  <c:v>1.5796730997826225</c:v>
                </c:pt>
                <c:pt idx="47">
                  <c:v>1.620416804870769</c:v>
                </c:pt>
                <c:pt idx="48">
                  <c:v>1.6663802206071083</c:v>
                </c:pt>
                <c:pt idx="49">
                  <c:v>1.4050025763478913</c:v>
                </c:pt>
                <c:pt idx="50">
                  <c:v>1.3763604062554282</c:v>
                </c:pt>
                <c:pt idx="51">
                  <c:v>1.3944282336536493</c:v>
                </c:pt>
                <c:pt idx="52">
                  <c:v>1.3783639907426464</c:v>
                </c:pt>
                <c:pt idx="53">
                  <c:v>1.2981140810374261</c:v>
                </c:pt>
                <c:pt idx="54">
                  <c:v>1.2490367033213379</c:v>
                </c:pt>
                <c:pt idx="55">
                  <c:v>1.1727765983137921</c:v>
                </c:pt>
                <c:pt idx="56">
                  <c:v>1.1298277745608167</c:v>
                </c:pt>
                <c:pt idx="57">
                  <c:v>1.1788487827760625</c:v>
                </c:pt>
                <c:pt idx="58">
                  <c:v>1.1256109578858422</c:v>
                </c:pt>
                <c:pt idx="59">
                  <c:v>1.0045654442721861</c:v>
                </c:pt>
                <c:pt idx="60">
                  <c:v>1.0333678844677949</c:v>
                </c:pt>
                <c:pt idx="61">
                  <c:v>0.95828175937625026</c:v>
                </c:pt>
                <c:pt idx="62">
                  <c:v>1.0205636637137667</c:v>
                </c:pt>
                <c:pt idx="63">
                  <c:v>0.98565833649949119</c:v>
                </c:pt>
                <c:pt idx="64">
                  <c:v>0.86801099648096269</c:v>
                </c:pt>
                <c:pt idx="65">
                  <c:v>0.93266725338838097</c:v>
                </c:pt>
                <c:pt idx="66">
                  <c:v>0.7924280503205724</c:v>
                </c:pt>
                <c:pt idx="67">
                  <c:v>0.6779800527740294</c:v>
                </c:pt>
                <c:pt idx="68">
                  <c:v>0.80011459756360681</c:v>
                </c:pt>
                <c:pt idx="69">
                  <c:v>0.83498406488409271</c:v>
                </c:pt>
                <c:pt idx="70">
                  <c:v>0.71255661379513746</c:v>
                </c:pt>
                <c:pt idx="71">
                  <c:v>0.63685704314514069</c:v>
                </c:pt>
                <c:pt idx="72">
                  <c:v>0.66619527093425812</c:v>
                </c:pt>
                <c:pt idx="73">
                  <c:v>0.58826673461518397</c:v>
                </c:pt>
                <c:pt idx="74">
                  <c:v>0.59378242963628014</c:v>
                </c:pt>
                <c:pt idx="75">
                  <c:v>0.56996007723810216</c:v>
                </c:pt>
                <c:pt idx="76">
                  <c:v>0.56099677863617148</c:v>
                </c:pt>
                <c:pt idx="77">
                  <c:v>0.55202039399408986</c:v>
                </c:pt>
                <c:pt idx="78">
                  <c:v>0.57830716759023448</c:v>
                </c:pt>
                <c:pt idx="79">
                  <c:v>0.52521730907596509</c:v>
                </c:pt>
                <c:pt idx="80">
                  <c:v>0.54238934551100282</c:v>
                </c:pt>
                <c:pt idx="81">
                  <c:v>0.55807733235328738</c:v>
                </c:pt>
                <c:pt idx="82">
                  <c:v>0.51100920807055294</c:v>
                </c:pt>
                <c:pt idx="83">
                  <c:v>0.48042545337057824</c:v>
                </c:pt>
                <c:pt idx="84">
                  <c:v>0.52272304285962734</c:v>
                </c:pt>
                <c:pt idx="85">
                  <c:v>0.49229074734449874</c:v>
                </c:pt>
                <c:pt idx="86">
                  <c:v>0.46711094587047158</c:v>
                </c:pt>
                <c:pt idx="87">
                  <c:v>0.48274493855886874</c:v>
                </c:pt>
                <c:pt idx="88">
                  <c:v>0.43395861192880963</c:v>
                </c:pt>
                <c:pt idx="89">
                  <c:v>0.46915471991168967</c:v>
                </c:pt>
                <c:pt idx="90">
                  <c:v>0.42699167948328259</c:v>
                </c:pt>
                <c:pt idx="91">
                  <c:v>0.51268247721768656</c:v>
                </c:pt>
                <c:pt idx="92">
                  <c:v>0.45401165716520331</c:v>
                </c:pt>
                <c:pt idx="93">
                  <c:v>0.4875203822501798</c:v>
                </c:pt>
                <c:pt idx="94">
                  <c:v>0.48644186937988082</c:v>
                </c:pt>
                <c:pt idx="95">
                  <c:v>0.41814231516359307</c:v>
                </c:pt>
                <c:pt idx="96">
                  <c:v>0.47212824183073826</c:v>
                </c:pt>
                <c:pt idx="97">
                  <c:v>0.36118676949947531</c:v>
                </c:pt>
                <c:pt idx="98">
                  <c:v>0.42073360726724757</c:v>
                </c:pt>
                <c:pt idx="99">
                  <c:v>0.40157817085210584</c:v>
                </c:pt>
                <c:pt idx="100">
                  <c:v>0.42789754657556534</c:v>
                </c:pt>
                <c:pt idx="101">
                  <c:v>0.43172745334163365</c:v>
                </c:pt>
                <c:pt idx="102">
                  <c:v>0.47384853676414079</c:v>
                </c:pt>
                <c:pt idx="103">
                  <c:v>0.38354875905724839</c:v>
                </c:pt>
                <c:pt idx="104">
                  <c:v>0.37736778757187395</c:v>
                </c:pt>
                <c:pt idx="105">
                  <c:v>0.36647745088449879</c:v>
                </c:pt>
                <c:pt idx="106">
                  <c:v>0.50350018735586133</c:v>
                </c:pt>
                <c:pt idx="107">
                  <c:v>0</c:v>
                </c:pt>
                <c:pt idx="108">
                  <c:v>0.34727966323143039</c:v>
                </c:pt>
                <c:pt idx="109">
                  <c:v>0.38350076777370884</c:v>
                </c:pt>
                <c:pt idx="110">
                  <c:v>0.36822938410845679</c:v>
                </c:pt>
                <c:pt idx="111">
                  <c:v>0.46028037571651848</c:v>
                </c:pt>
                <c:pt idx="112">
                  <c:v>0.37267645325804954</c:v>
                </c:pt>
                <c:pt idx="113">
                  <c:v>0</c:v>
                </c:pt>
                <c:pt idx="114">
                  <c:v>0.34642149596005151</c:v>
                </c:pt>
                <c:pt idx="115">
                  <c:v>0.3014160459609585</c:v>
                </c:pt>
                <c:pt idx="116">
                  <c:v>0.33387595727382247</c:v>
                </c:pt>
                <c:pt idx="117">
                  <c:v>0</c:v>
                </c:pt>
                <c:pt idx="118">
                  <c:v>0.40323194420039027</c:v>
                </c:pt>
                <c:pt idx="119">
                  <c:v>0.29988530420380427</c:v>
                </c:pt>
                <c:pt idx="120">
                  <c:v>0.31991372311744493</c:v>
                </c:pt>
                <c:pt idx="121">
                  <c:v>0.35311448359343889</c:v>
                </c:pt>
                <c:pt idx="122">
                  <c:v>0.25549731950445803</c:v>
                </c:pt>
                <c:pt idx="123">
                  <c:v>0.28747991590620015</c:v>
                </c:pt>
                <c:pt idx="124">
                  <c:v>0.42737119681016622</c:v>
                </c:pt>
                <c:pt idx="125">
                  <c:v>0.34004849552961419</c:v>
                </c:pt>
                <c:pt idx="126">
                  <c:v>0.30524358944192087</c:v>
                </c:pt>
                <c:pt idx="127">
                  <c:v>0.39466576363268252</c:v>
                </c:pt>
                <c:pt idx="128">
                  <c:v>0.3138964910013301</c:v>
                </c:pt>
                <c:pt idx="129">
                  <c:v>0.31475297519448447</c:v>
                </c:pt>
                <c:pt idx="130">
                  <c:v>0.33791228209290985</c:v>
                </c:pt>
                <c:pt idx="131">
                  <c:v>0.28299400207896924</c:v>
                </c:pt>
                <c:pt idx="132">
                  <c:v>0</c:v>
                </c:pt>
                <c:pt idx="133">
                  <c:v>0.35070473516042416</c:v>
                </c:pt>
                <c:pt idx="134">
                  <c:v>0</c:v>
                </c:pt>
                <c:pt idx="135">
                  <c:v>0</c:v>
                </c:pt>
                <c:pt idx="136">
                  <c:v>0.35163119372037061</c:v>
                </c:pt>
                <c:pt idx="137">
                  <c:v>0</c:v>
                </c:pt>
                <c:pt idx="138">
                  <c:v>0</c:v>
                </c:pt>
                <c:pt idx="139">
                  <c:v>0.25008147186013568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0.3574778756713069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0.32423338394147611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0.37295839089267541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0.23764097832206268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0.22915172762034672</c:v>
                </c:pt>
                <c:pt idx="303">
                  <c:v>0.25057390185876044</c:v>
                </c:pt>
                <c:pt idx="304">
                  <c:v>0.29987431833229494</c:v>
                </c:pt>
                <c:pt idx="305">
                  <c:v>0.39117171394618661</c:v>
                </c:pt>
                <c:pt idx="306">
                  <c:v>0</c:v>
                </c:pt>
                <c:pt idx="307">
                  <c:v>0.31204061018288293</c:v>
                </c:pt>
                <c:pt idx="308">
                  <c:v>0.24736495241568249</c:v>
                </c:pt>
                <c:pt idx="309">
                  <c:v>0.27652387040115828</c:v>
                </c:pt>
                <c:pt idx="310">
                  <c:v>0.25431662687151096</c:v>
                </c:pt>
                <c:pt idx="311">
                  <c:v>0.3108648435775106</c:v>
                </c:pt>
                <c:pt idx="312">
                  <c:v>0.28851714771019654</c:v>
                </c:pt>
                <c:pt idx="313">
                  <c:v>0.24807328940153944</c:v>
                </c:pt>
                <c:pt idx="314">
                  <c:v>0.29378942140746422</c:v>
                </c:pt>
                <c:pt idx="315">
                  <c:v>0</c:v>
                </c:pt>
                <c:pt idx="316">
                  <c:v>0</c:v>
                </c:pt>
                <c:pt idx="317">
                  <c:v>0.28396090293972026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0.28589624887909582</c:v>
                </c:pt>
                <c:pt idx="341">
                  <c:v>0</c:v>
                </c:pt>
                <c:pt idx="342">
                  <c:v>0.34752222119729548</c:v>
                </c:pt>
                <c:pt idx="343">
                  <c:v>0</c:v>
                </c:pt>
                <c:pt idx="344">
                  <c:v>0</c:v>
                </c:pt>
                <c:pt idx="345">
                  <c:v>0.36225826986688231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0.27938645285730862</c:v>
                </c:pt>
                <c:pt idx="352">
                  <c:v>0.2779042984803704</c:v>
                </c:pt>
                <c:pt idx="353">
                  <c:v>0.27518094959716255</c:v>
                </c:pt>
                <c:pt idx="354">
                  <c:v>0.36029523603362168</c:v>
                </c:pt>
                <c:pt idx="355">
                  <c:v>0.33902579763318474</c:v>
                </c:pt>
                <c:pt idx="356">
                  <c:v>0</c:v>
                </c:pt>
                <c:pt idx="357">
                  <c:v>0.35461579311306662</c:v>
                </c:pt>
                <c:pt idx="358">
                  <c:v>0.33089907102017763</c:v>
                </c:pt>
                <c:pt idx="359">
                  <c:v>0.32989878877752926</c:v>
                </c:pt>
                <c:pt idx="360">
                  <c:v>0.36753649951582468</c:v>
                </c:pt>
                <c:pt idx="361">
                  <c:v>0.39603411689934886</c:v>
                </c:pt>
                <c:pt idx="362">
                  <c:v>0.38943929231064744</c:v>
                </c:pt>
                <c:pt idx="363">
                  <c:v>0</c:v>
                </c:pt>
                <c:pt idx="364">
                  <c:v>0.46900591615334208</c:v>
                </c:pt>
                <c:pt idx="365">
                  <c:v>0.4319501227112843</c:v>
                </c:pt>
                <c:pt idx="366">
                  <c:v>0.37247080686857098</c:v>
                </c:pt>
                <c:pt idx="367">
                  <c:v>0.39099934174386941</c:v>
                </c:pt>
                <c:pt idx="368">
                  <c:v>0.39092929155648531</c:v>
                </c:pt>
                <c:pt idx="369">
                  <c:v>0.40832832743574959</c:v>
                </c:pt>
                <c:pt idx="370">
                  <c:v>0.43665986235942761</c:v>
                </c:pt>
                <c:pt idx="371">
                  <c:v>0.35824144789795692</c:v>
                </c:pt>
                <c:pt idx="372">
                  <c:v>0.41699654014682669</c:v>
                </c:pt>
                <c:pt idx="373">
                  <c:v>0.43558439818764616</c:v>
                </c:pt>
                <c:pt idx="374">
                  <c:v>0.35273710496714283</c:v>
                </c:pt>
                <c:pt idx="375">
                  <c:v>0.35488358997029079</c:v>
                </c:pt>
                <c:pt idx="376">
                  <c:v>0.41067861057848754</c:v>
                </c:pt>
                <c:pt idx="377">
                  <c:v>0.3342251739902708</c:v>
                </c:pt>
                <c:pt idx="378">
                  <c:v>0.42009631635562344</c:v>
                </c:pt>
                <c:pt idx="379">
                  <c:v>0.48714951529277634</c:v>
                </c:pt>
                <c:pt idx="380">
                  <c:v>0.42004152813181495</c:v>
                </c:pt>
                <c:pt idx="381">
                  <c:v>0.42960353702974069</c:v>
                </c:pt>
                <c:pt idx="382">
                  <c:v>0.40144410366380223</c:v>
                </c:pt>
                <c:pt idx="383">
                  <c:v>0.41603291405751786</c:v>
                </c:pt>
                <c:pt idx="384">
                  <c:v>0.43154194734806828</c:v>
                </c:pt>
                <c:pt idx="385">
                  <c:v>0.52814646426533385</c:v>
                </c:pt>
                <c:pt idx="386">
                  <c:v>0.46991285683754891</c:v>
                </c:pt>
                <c:pt idx="387">
                  <c:v>0.55710157975639074</c:v>
                </c:pt>
                <c:pt idx="388">
                  <c:v>0.484903632321948</c:v>
                </c:pt>
                <c:pt idx="389">
                  <c:v>0.48845600658465582</c:v>
                </c:pt>
                <c:pt idx="390">
                  <c:v>0.53297031648280146</c:v>
                </c:pt>
                <c:pt idx="391">
                  <c:v>0.53862594383288098</c:v>
                </c:pt>
                <c:pt idx="392">
                  <c:v>0.5341168292672005</c:v>
                </c:pt>
                <c:pt idx="393">
                  <c:v>0.51735828356531677</c:v>
                </c:pt>
                <c:pt idx="394">
                  <c:v>0.57823808337724414</c:v>
                </c:pt>
                <c:pt idx="395">
                  <c:v>0.64066892153047694</c:v>
                </c:pt>
                <c:pt idx="396">
                  <c:v>0.57297114906359692</c:v>
                </c:pt>
                <c:pt idx="397">
                  <c:v>0.52940881127473349</c:v>
                </c:pt>
                <c:pt idx="398">
                  <c:v>0.59579104475862943</c:v>
                </c:pt>
                <c:pt idx="399">
                  <c:v>0.66095525769890429</c:v>
                </c:pt>
                <c:pt idx="400">
                  <c:v>0.711580690618968</c:v>
                </c:pt>
                <c:pt idx="401">
                  <c:v>0.6397820226836306</c:v>
                </c:pt>
                <c:pt idx="402">
                  <c:v>0.65134299720743871</c:v>
                </c:pt>
                <c:pt idx="403">
                  <c:v>0.705707495851017</c:v>
                </c:pt>
                <c:pt idx="404">
                  <c:v>0.71827727134085262</c:v>
                </c:pt>
                <c:pt idx="405">
                  <c:v>0.87744455832343982</c:v>
                </c:pt>
                <c:pt idx="406">
                  <c:v>0.8666359654360154</c:v>
                </c:pt>
                <c:pt idx="407">
                  <c:v>0.92380648873437032</c:v>
                </c:pt>
                <c:pt idx="408">
                  <c:v>1.0137148875525404</c:v>
                </c:pt>
                <c:pt idx="409">
                  <c:v>0.98639233520018521</c:v>
                </c:pt>
                <c:pt idx="410">
                  <c:v>1.0955524347865027</c:v>
                </c:pt>
                <c:pt idx="411">
                  <c:v>0.96463179163421708</c:v>
                </c:pt>
                <c:pt idx="412">
                  <c:v>1.113814264821924</c:v>
                </c:pt>
                <c:pt idx="413">
                  <c:v>1.1508519316945915</c:v>
                </c:pt>
                <c:pt idx="414">
                  <c:v>1.1517747262773885</c:v>
                </c:pt>
                <c:pt idx="415">
                  <c:v>1.2924719393290867</c:v>
                </c:pt>
                <c:pt idx="416">
                  <c:v>1.4792690074242543</c:v>
                </c:pt>
                <c:pt idx="417">
                  <c:v>1.372329759513194</c:v>
                </c:pt>
                <c:pt idx="418">
                  <c:v>1.6499493703307522</c:v>
                </c:pt>
                <c:pt idx="419">
                  <c:v>1.5770952912306668</c:v>
                </c:pt>
                <c:pt idx="420">
                  <c:v>1.4195467626721539</c:v>
                </c:pt>
                <c:pt idx="421">
                  <c:v>1.9886900235657061</c:v>
                </c:pt>
                <c:pt idx="422">
                  <c:v>1.9102750768102399</c:v>
                </c:pt>
                <c:pt idx="423">
                  <c:v>2.3342344310342193</c:v>
                </c:pt>
                <c:pt idx="424">
                  <c:v>2.024511905979884</c:v>
                </c:pt>
                <c:pt idx="425">
                  <c:v>2.7950735412255945</c:v>
                </c:pt>
                <c:pt idx="426">
                  <c:v>1.9362593509487844</c:v>
                </c:pt>
                <c:pt idx="427">
                  <c:v>2.161788593007882</c:v>
                </c:pt>
                <c:pt idx="428">
                  <c:v>2.2254775100172717</c:v>
                </c:pt>
                <c:pt idx="429">
                  <c:v>2.5471404769929866</c:v>
                </c:pt>
                <c:pt idx="430">
                  <c:v>2.6122680524400335</c:v>
                </c:pt>
                <c:pt idx="431">
                  <c:v>3.3387918821394535</c:v>
                </c:pt>
                <c:pt idx="432">
                  <c:v>2.3160186985529023</c:v>
                </c:pt>
                <c:pt idx="433">
                  <c:v>2.8721213103514733</c:v>
                </c:pt>
                <c:pt idx="434">
                  <c:v>2.5627498513153633</c:v>
                </c:pt>
                <c:pt idx="435">
                  <c:v>3.0367264589058762</c:v>
                </c:pt>
                <c:pt idx="436">
                  <c:v>2.1000187550153044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1.1000000000000001</c:v>
                </c:pt>
                <c:pt idx="23">
                  <c:v>1.5</c:v>
                </c:pt>
                <c:pt idx="24">
                  <c:v>2.5</c:v>
                </c:pt>
                <c:pt idx="25">
                  <c:v>3.8</c:v>
                </c:pt>
                <c:pt idx="26">
                  <c:v>4</c:v>
                </c:pt>
                <c:pt idx="27">
                  <c:v>4.9000000000000004</c:v>
                </c:pt>
                <c:pt idx="28">
                  <c:v>6.4</c:v>
                </c:pt>
                <c:pt idx="29">
                  <c:v>6.9</c:v>
                </c:pt>
                <c:pt idx="30">
                  <c:v>7.8</c:v>
                </c:pt>
                <c:pt idx="31">
                  <c:v>8.6</c:v>
                </c:pt>
                <c:pt idx="32">
                  <c:v>10</c:v>
                </c:pt>
                <c:pt idx="33">
                  <c:v>10.199999999999999</c:v>
                </c:pt>
                <c:pt idx="34">
                  <c:v>11.7</c:v>
                </c:pt>
                <c:pt idx="35">
                  <c:v>12.2</c:v>
                </c:pt>
                <c:pt idx="36">
                  <c:v>12.9</c:v>
                </c:pt>
                <c:pt idx="37">
                  <c:v>14</c:v>
                </c:pt>
                <c:pt idx="38">
                  <c:v>14.6</c:v>
                </c:pt>
                <c:pt idx="39">
                  <c:v>16.399999999999999</c:v>
                </c:pt>
                <c:pt idx="40">
                  <c:v>16.2</c:v>
                </c:pt>
                <c:pt idx="41">
                  <c:v>18.2</c:v>
                </c:pt>
                <c:pt idx="42">
                  <c:v>18.399999999999999</c:v>
                </c:pt>
                <c:pt idx="43">
                  <c:v>18.899999999999999</c:v>
                </c:pt>
                <c:pt idx="44">
                  <c:v>20.8</c:v>
                </c:pt>
                <c:pt idx="45">
                  <c:v>20.9</c:v>
                </c:pt>
                <c:pt idx="46">
                  <c:v>22.2</c:v>
                </c:pt>
                <c:pt idx="47">
                  <c:v>23.5</c:v>
                </c:pt>
                <c:pt idx="48">
                  <c:v>23.3</c:v>
                </c:pt>
                <c:pt idx="49">
                  <c:v>25.1</c:v>
                </c:pt>
                <c:pt idx="50">
                  <c:v>25.9</c:v>
                </c:pt>
                <c:pt idx="51">
                  <c:v>26.8</c:v>
                </c:pt>
                <c:pt idx="52">
                  <c:v>27.7</c:v>
                </c:pt>
                <c:pt idx="53">
                  <c:v>28.8</c:v>
                </c:pt>
                <c:pt idx="54">
                  <c:v>29.5</c:v>
                </c:pt>
                <c:pt idx="55">
                  <c:v>29.7</c:v>
                </c:pt>
                <c:pt idx="56">
                  <c:v>31.7</c:v>
                </c:pt>
                <c:pt idx="57">
                  <c:v>31.9</c:v>
                </c:pt>
                <c:pt idx="58">
                  <c:v>33.5</c:v>
                </c:pt>
                <c:pt idx="59">
                  <c:v>33.299999999999997</c:v>
                </c:pt>
                <c:pt idx="60">
                  <c:v>35.299999999999997</c:v>
                </c:pt>
                <c:pt idx="61">
                  <c:v>35.700000000000003</c:v>
                </c:pt>
                <c:pt idx="62">
                  <c:v>36.6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40.1</c:v>
                </c:pt>
                <c:pt idx="66">
                  <c:v>40.200000000000003</c:v>
                </c:pt>
                <c:pt idx="67">
                  <c:v>41.3</c:v>
                </c:pt>
                <c:pt idx="68">
                  <c:v>41.5</c:v>
                </c:pt>
                <c:pt idx="69">
                  <c:v>43.3</c:v>
                </c:pt>
                <c:pt idx="70">
                  <c:v>43.5</c:v>
                </c:pt>
                <c:pt idx="71">
                  <c:v>45.2</c:v>
                </c:pt>
                <c:pt idx="72">
                  <c:v>45.2</c:v>
                </c:pt>
                <c:pt idx="73">
                  <c:v>47.4</c:v>
                </c:pt>
                <c:pt idx="74">
                  <c:v>47</c:v>
                </c:pt>
                <c:pt idx="75">
                  <c:v>48.8</c:v>
                </c:pt>
                <c:pt idx="76">
                  <c:v>49</c:v>
                </c:pt>
                <c:pt idx="77">
                  <c:v>50.3</c:v>
                </c:pt>
                <c:pt idx="78">
                  <c:v>51.5</c:v>
                </c:pt>
                <c:pt idx="79">
                  <c:v>51.7</c:v>
                </c:pt>
                <c:pt idx="80">
                  <c:v>53.2</c:v>
                </c:pt>
                <c:pt idx="81">
                  <c:v>53.4</c:v>
                </c:pt>
                <c:pt idx="82">
                  <c:v>55.2</c:v>
                </c:pt>
                <c:pt idx="83">
                  <c:v>55.9</c:v>
                </c:pt>
                <c:pt idx="84">
                  <c:v>56.3</c:v>
                </c:pt>
                <c:pt idx="85">
                  <c:v>57.6</c:v>
                </c:pt>
                <c:pt idx="86">
                  <c:v>58.6</c:v>
                </c:pt>
                <c:pt idx="87">
                  <c:v>59</c:v>
                </c:pt>
                <c:pt idx="88">
                  <c:v>60.5</c:v>
                </c:pt>
                <c:pt idx="89">
                  <c:v>61.2</c:v>
                </c:pt>
                <c:pt idx="90">
                  <c:v>62.3</c:v>
                </c:pt>
                <c:pt idx="91">
                  <c:v>63.4</c:v>
                </c:pt>
                <c:pt idx="92">
                  <c:v>63.7</c:v>
                </c:pt>
                <c:pt idx="93">
                  <c:v>65.400000000000006</c:v>
                </c:pt>
                <c:pt idx="94">
                  <c:v>65.2</c:v>
                </c:pt>
                <c:pt idx="95">
                  <c:v>67.599999999999994</c:v>
                </c:pt>
                <c:pt idx="96">
                  <c:v>66.7</c:v>
                </c:pt>
                <c:pt idx="97">
                  <c:v>69.8</c:v>
                </c:pt>
                <c:pt idx="98">
                  <c:v>68.7</c:v>
                </c:pt>
                <c:pt idx="99">
                  <c:v>70.8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73.599999999999994</c:v>
                </c:pt>
                <c:pt idx="103">
                  <c:v>74.099999999999994</c:v>
                </c:pt>
                <c:pt idx="104">
                  <c:v>74.900000000000006</c:v>
                </c:pt>
                <c:pt idx="105">
                  <c:v>76.099999999999994</c:v>
                </c:pt>
                <c:pt idx="106">
                  <c:v>76.900000000000006</c:v>
                </c:pt>
                <c:pt idx="107">
                  <c:v>77.900000000000006</c:v>
                </c:pt>
                <c:pt idx="108">
                  <c:v>78.7</c:v>
                </c:pt>
                <c:pt idx="109">
                  <c:v>80</c:v>
                </c:pt>
                <c:pt idx="110">
                  <c:v>80.900000000000006</c:v>
                </c:pt>
                <c:pt idx="111">
                  <c:v>81.599999999999994</c:v>
                </c:pt>
                <c:pt idx="112">
                  <c:v>82.9</c:v>
                </c:pt>
                <c:pt idx="113">
                  <c:v>83.2</c:v>
                </c:pt>
                <c:pt idx="114">
                  <c:v>84.7</c:v>
                </c:pt>
                <c:pt idx="115">
                  <c:v>85.8</c:v>
                </c:pt>
                <c:pt idx="116">
                  <c:v>86.1</c:v>
                </c:pt>
                <c:pt idx="117">
                  <c:v>87.6</c:v>
                </c:pt>
                <c:pt idx="118">
                  <c:v>88.3</c:v>
                </c:pt>
                <c:pt idx="119">
                  <c:v>89.4</c:v>
                </c:pt>
                <c:pt idx="120">
                  <c:v>90</c:v>
                </c:pt>
                <c:pt idx="121">
                  <c:v>91.1</c:v>
                </c:pt>
                <c:pt idx="122">
                  <c:v>92.3</c:v>
                </c:pt>
                <c:pt idx="123">
                  <c:v>93.4</c:v>
                </c:pt>
                <c:pt idx="124">
                  <c:v>94.2</c:v>
                </c:pt>
                <c:pt idx="125">
                  <c:v>94.9</c:v>
                </c:pt>
                <c:pt idx="126">
                  <c:v>96.3</c:v>
                </c:pt>
                <c:pt idx="127">
                  <c:v>96.9</c:v>
                </c:pt>
                <c:pt idx="128">
                  <c:v>98.3</c:v>
                </c:pt>
                <c:pt idx="129">
                  <c:v>99.1</c:v>
                </c:pt>
                <c:pt idx="130">
                  <c:v>100</c:v>
                </c:pt>
                <c:pt idx="131">
                  <c:v>101.1</c:v>
                </c:pt>
                <c:pt idx="132">
                  <c:v>101.8</c:v>
                </c:pt>
                <c:pt idx="133">
                  <c:v>103.1</c:v>
                </c:pt>
                <c:pt idx="134">
                  <c:v>102.9</c:v>
                </c:pt>
                <c:pt idx="135">
                  <c:v>105.3</c:v>
                </c:pt>
                <c:pt idx="136">
                  <c:v>104.9</c:v>
                </c:pt>
                <c:pt idx="137">
                  <c:v>106.9</c:v>
                </c:pt>
                <c:pt idx="138">
                  <c:v>107.3</c:v>
                </c:pt>
                <c:pt idx="139">
                  <c:v>108.7</c:v>
                </c:pt>
                <c:pt idx="140">
                  <c:v>109.1</c:v>
                </c:pt>
                <c:pt idx="141">
                  <c:v>111.3</c:v>
                </c:pt>
                <c:pt idx="142">
                  <c:v>110.5</c:v>
                </c:pt>
                <c:pt idx="143">
                  <c:v>113.1</c:v>
                </c:pt>
                <c:pt idx="144">
                  <c:v>112.9</c:v>
                </c:pt>
                <c:pt idx="145">
                  <c:v>114.6</c:v>
                </c:pt>
                <c:pt idx="146">
                  <c:v>115.1</c:v>
                </c:pt>
                <c:pt idx="147">
                  <c:v>116</c:v>
                </c:pt>
                <c:pt idx="148">
                  <c:v>117.3</c:v>
                </c:pt>
                <c:pt idx="149">
                  <c:v>117.8</c:v>
                </c:pt>
                <c:pt idx="150">
                  <c:v>119.7</c:v>
                </c:pt>
                <c:pt idx="151">
                  <c:v>119.5</c:v>
                </c:pt>
                <c:pt idx="152">
                  <c:v>121.3</c:v>
                </c:pt>
                <c:pt idx="153">
                  <c:v>121.8</c:v>
                </c:pt>
                <c:pt idx="154">
                  <c:v>122.9</c:v>
                </c:pt>
                <c:pt idx="155">
                  <c:v>123.7</c:v>
                </c:pt>
                <c:pt idx="156">
                  <c:v>124.6</c:v>
                </c:pt>
                <c:pt idx="157">
                  <c:v>125.8</c:v>
                </c:pt>
                <c:pt idx="158">
                  <c:v>127.1</c:v>
                </c:pt>
                <c:pt idx="159">
                  <c:v>127.5</c:v>
                </c:pt>
                <c:pt idx="160">
                  <c:v>128.80000000000001</c:v>
                </c:pt>
                <c:pt idx="161">
                  <c:v>129.69999999999999</c:v>
                </c:pt>
                <c:pt idx="162">
                  <c:v>130.6</c:v>
                </c:pt>
                <c:pt idx="163">
                  <c:v>131.5</c:v>
                </c:pt>
                <c:pt idx="164">
                  <c:v>133.1</c:v>
                </c:pt>
                <c:pt idx="165">
                  <c:v>133.30000000000001</c:v>
                </c:pt>
                <c:pt idx="166">
                  <c:v>134.80000000000001</c:v>
                </c:pt>
                <c:pt idx="167">
                  <c:v>135.5</c:v>
                </c:pt>
                <c:pt idx="168">
                  <c:v>136.4</c:v>
                </c:pt>
                <c:pt idx="169">
                  <c:v>138.1</c:v>
                </c:pt>
                <c:pt idx="170">
                  <c:v>137.9</c:v>
                </c:pt>
                <c:pt idx="171">
                  <c:v>139.30000000000001</c:v>
                </c:pt>
                <c:pt idx="172">
                  <c:v>140.19999999999999</c:v>
                </c:pt>
                <c:pt idx="173">
                  <c:v>141.1</c:v>
                </c:pt>
                <c:pt idx="174">
                  <c:v>142.1</c:v>
                </c:pt>
                <c:pt idx="175">
                  <c:v>143.1</c:v>
                </c:pt>
                <c:pt idx="176">
                  <c:v>144.4</c:v>
                </c:pt>
                <c:pt idx="177">
                  <c:v>145.19999999999999</c:v>
                </c:pt>
                <c:pt idx="178">
                  <c:v>146.19999999999999</c:v>
                </c:pt>
                <c:pt idx="179">
                  <c:v>146.80000000000001</c:v>
                </c:pt>
                <c:pt idx="180">
                  <c:v>148.19999999999999</c:v>
                </c:pt>
                <c:pt idx="181">
                  <c:v>147.9</c:v>
                </c:pt>
                <c:pt idx="182">
                  <c:v>150.6</c:v>
                </c:pt>
                <c:pt idx="183">
                  <c:v>150.4</c:v>
                </c:pt>
                <c:pt idx="184">
                  <c:v>151.69999999999999</c:v>
                </c:pt>
                <c:pt idx="185">
                  <c:v>153</c:v>
                </c:pt>
                <c:pt idx="186">
                  <c:v>153.9</c:v>
                </c:pt>
                <c:pt idx="187">
                  <c:v>154.6</c:v>
                </c:pt>
                <c:pt idx="188">
                  <c:v>155.9</c:v>
                </c:pt>
                <c:pt idx="189">
                  <c:v>157</c:v>
                </c:pt>
                <c:pt idx="190">
                  <c:v>157</c:v>
                </c:pt>
                <c:pt idx="191">
                  <c:v>159</c:v>
                </c:pt>
                <c:pt idx="192">
                  <c:v>159.4</c:v>
                </c:pt>
                <c:pt idx="193">
                  <c:v>160.80000000000001</c:v>
                </c:pt>
                <c:pt idx="194">
                  <c:v>161.4</c:v>
                </c:pt>
                <c:pt idx="195">
                  <c:v>163.19999999999999</c:v>
                </c:pt>
                <c:pt idx="196">
                  <c:v>163.4</c:v>
                </c:pt>
                <c:pt idx="197">
                  <c:v>164.6</c:v>
                </c:pt>
                <c:pt idx="198">
                  <c:v>165</c:v>
                </c:pt>
                <c:pt idx="199">
                  <c:v>166.3</c:v>
                </c:pt>
                <c:pt idx="200">
                  <c:v>167.7</c:v>
                </c:pt>
                <c:pt idx="201">
                  <c:v>168.1</c:v>
                </c:pt>
                <c:pt idx="202">
                  <c:v>169.2</c:v>
                </c:pt>
                <c:pt idx="203">
                  <c:v>170.3</c:v>
                </c:pt>
                <c:pt idx="204">
                  <c:v>171.6</c:v>
                </c:pt>
                <c:pt idx="205">
                  <c:v>171.9</c:v>
                </c:pt>
                <c:pt idx="206">
                  <c:v>173.7</c:v>
                </c:pt>
                <c:pt idx="207">
                  <c:v>173.7</c:v>
                </c:pt>
                <c:pt idx="208">
                  <c:v>175.4</c:v>
                </c:pt>
                <c:pt idx="209">
                  <c:v>175.8</c:v>
                </c:pt>
                <c:pt idx="210">
                  <c:v>177.6</c:v>
                </c:pt>
                <c:pt idx="211">
                  <c:v>177.6</c:v>
                </c:pt>
                <c:pt idx="212">
                  <c:v>179</c:v>
                </c:pt>
                <c:pt idx="213">
                  <c:v>179.9</c:v>
                </c:pt>
                <c:pt idx="214">
                  <c:v>181.2</c:v>
                </c:pt>
                <c:pt idx="215">
                  <c:v>181.9</c:v>
                </c:pt>
                <c:pt idx="216">
                  <c:v>182.9</c:v>
                </c:pt>
                <c:pt idx="217">
                  <c:v>183.6</c:v>
                </c:pt>
                <c:pt idx="218">
                  <c:v>184.9</c:v>
                </c:pt>
                <c:pt idx="219">
                  <c:v>185.6</c:v>
                </c:pt>
                <c:pt idx="220">
                  <c:v>186.9</c:v>
                </c:pt>
                <c:pt idx="221">
                  <c:v>187.4</c:v>
                </c:pt>
                <c:pt idx="222">
                  <c:v>188.3</c:v>
                </c:pt>
                <c:pt idx="223">
                  <c:v>190</c:v>
                </c:pt>
                <c:pt idx="224">
                  <c:v>190.3</c:v>
                </c:pt>
                <c:pt idx="225">
                  <c:v>191.2</c:v>
                </c:pt>
                <c:pt idx="226">
                  <c:v>192.7</c:v>
                </c:pt>
                <c:pt idx="227">
                  <c:v>193.8</c:v>
                </c:pt>
                <c:pt idx="228">
                  <c:v>194</c:v>
                </c:pt>
                <c:pt idx="229">
                  <c:v>195.8</c:v>
                </c:pt>
                <c:pt idx="230">
                  <c:v>196.7</c:v>
                </c:pt>
                <c:pt idx="231">
                  <c:v>196.5</c:v>
                </c:pt>
                <c:pt idx="232">
                  <c:v>198.3</c:v>
                </c:pt>
                <c:pt idx="233">
                  <c:v>198.9</c:v>
                </c:pt>
                <c:pt idx="234">
                  <c:v>200.7</c:v>
                </c:pt>
                <c:pt idx="235">
                  <c:v>199.2</c:v>
                </c:pt>
                <c:pt idx="236">
                  <c:v>200.5</c:v>
                </c:pt>
                <c:pt idx="237">
                  <c:v>199.4</c:v>
                </c:pt>
                <c:pt idx="238">
                  <c:v>199.4</c:v>
                </c:pt>
                <c:pt idx="239">
                  <c:v>197.8</c:v>
                </c:pt>
                <c:pt idx="240">
                  <c:v>197.4</c:v>
                </c:pt>
                <c:pt idx="241">
                  <c:v>196</c:v>
                </c:pt>
                <c:pt idx="242">
                  <c:v>195.1</c:v>
                </c:pt>
                <c:pt idx="243">
                  <c:v>194</c:v>
                </c:pt>
                <c:pt idx="244">
                  <c:v>192.7</c:v>
                </c:pt>
                <c:pt idx="245">
                  <c:v>192.1</c:v>
                </c:pt>
                <c:pt idx="246">
                  <c:v>190.7</c:v>
                </c:pt>
                <c:pt idx="247">
                  <c:v>190</c:v>
                </c:pt>
                <c:pt idx="248">
                  <c:v>189</c:v>
                </c:pt>
                <c:pt idx="249">
                  <c:v>188.1</c:v>
                </c:pt>
                <c:pt idx="250">
                  <c:v>187.2</c:v>
                </c:pt>
                <c:pt idx="251">
                  <c:v>186.1</c:v>
                </c:pt>
                <c:pt idx="252">
                  <c:v>185</c:v>
                </c:pt>
                <c:pt idx="253">
                  <c:v>184.7</c:v>
                </c:pt>
                <c:pt idx="254">
                  <c:v>183</c:v>
                </c:pt>
                <c:pt idx="255">
                  <c:v>181.9</c:v>
                </c:pt>
                <c:pt idx="256">
                  <c:v>181.6</c:v>
                </c:pt>
                <c:pt idx="257">
                  <c:v>180.1</c:v>
                </c:pt>
                <c:pt idx="258">
                  <c:v>179.6</c:v>
                </c:pt>
                <c:pt idx="259">
                  <c:v>178.7</c:v>
                </c:pt>
                <c:pt idx="260">
                  <c:v>177.4</c:v>
                </c:pt>
                <c:pt idx="261">
                  <c:v>177</c:v>
                </c:pt>
                <c:pt idx="262">
                  <c:v>175.8</c:v>
                </c:pt>
                <c:pt idx="263">
                  <c:v>174.8</c:v>
                </c:pt>
                <c:pt idx="264">
                  <c:v>174.3</c:v>
                </c:pt>
                <c:pt idx="265">
                  <c:v>172.8</c:v>
                </c:pt>
                <c:pt idx="266">
                  <c:v>172.3</c:v>
                </c:pt>
                <c:pt idx="267">
                  <c:v>170.5</c:v>
                </c:pt>
                <c:pt idx="268">
                  <c:v>170.3</c:v>
                </c:pt>
                <c:pt idx="269">
                  <c:v>169</c:v>
                </c:pt>
                <c:pt idx="270">
                  <c:v>167.9</c:v>
                </c:pt>
                <c:pt idx="271">
                  <c:v>167.4</c:v>
                </c:pt>
                <c:pt idx="272">
                  <c:v>165.6</c:v>
                </c:pt>
                <c:pt idx="273">
                  <c:v>165.4</c:v>
                </c:pt>
                <c:pt idx="274">
                  <c:v>164.1</c:v>
                </c:pt>
                <c:pt idx="275">
                  <c:v>163.5</c:v>
                </c:pt>
                <c:pt idx="276">
                  <c:v>162.30000000000001</c:v>
                </c:pt>
                <c:pt idx="277">
                  <c:v>161.4</c:v>
                </c:pt>
                <c:pt idx="278">
                  <c:v>160.6</c:v>
                </c:pt>
                <c:pt idx="279">
                  <c:v>159.5</c:v>
                </c:pt>
                <c:pt idx="280">
                  <c:v>158.4</c:v>
                </c:pt>
                <c:pt idx="281">
                  <c:v>157.69999999999999</c:v>
                </c:pt>
                <c:pt idx="282">
                  <c:v>156.4</c:v>
                </c:pt>
                <c:pt idx="283">
                  <c:v>155.9</c:v>
                </c:pt>
                <c:pt idx="284">
                  <c:v>155</c:v>
                </c:pt>
                <c:pt idx="285">
                  <c:v>153.9</c:v>
                </c:pt>
                <c:pt idx="286">
                  <c:v>153</c:v>
                </c:pt>
                <c:pt idx="287">
                  <c:v>151.9</c:v>
                </c:pt>
                <c:pt idx="288">
                  <c:v>150.6</c:v>
                </c:pt>
                <c:pt idx="289">
                  <c:v>149.69999999999999</c:v>
                </c:pt>
                <c:pt idx="290">
                  <c:v>150.1</c:v>
                </c:pt>
                <c:pt idx="291">
                  <c:v>147.69999999999999</c:v>
                </c:pt>
                <c:pt idx="292">
                  <c:v>147.9</c:v>
                </c:pt>
                <c:pt idx="293">
                  <c:v>146.1</c:v>
                </c:pt>
                <c:pt idx="294">
                  <c:v>145.5</c:v>
                </c:pt>
                <c:pt idx="295">
                  <c:v>144.6</c:v>
                </c:pt>
                <c:pt idx="296">
                  <c:v>143.30000000000001</c:v>
                </c:pt>
                <c:pt idx="297">
                  <c:v>142.6</c:v>
                </c:pt>
                <c:pt idx="298">
                  <c:v>141.69999999999999</c:v>
                </c:pt>
                <c:pt idx="299">
                  <c:v>140.4</c:v>
                </c:pt>
                <c:pt idx="300">
                  <c:v>139.9</c:v>
                </c:pt>
                <c:pt idx="301">
                  <c:v>138.6</c:v>
                </c:pt>
                <c:pt idx="302">
                  <c:v>137.9</c:v>
                </c:pt>
                <c:pt idx="303">
                  <c:v>136.80000000000001</c:v>
                </c:pt>
                <c:pt idx="304">
                  <c:v>135.9</c:v>
                </c:pt>
                <c:pt idx="305">
                  <c:v>134.4</c:v>
                </c:pt>
                <c:pt idx="306">
                  <c:v>133.9</c:v>
                </c:pt>
                <c:pt idx="307">
                  <c:v>132.80000000000001</c:v>
                </c:pt>
                <c:pt idx="308">
                  <c:v>132.4</c:v>
                </c:pt>
                <c:pt idx="309">
                  <c:v>130.9</c:v>
                </c:pt>
                <c:pt idx="310">
                  <c:v>130.19999999999999</c:v>
                </c:pt>
                <c:pt idx="311">
                  <c:v>129.1</c:v>
                </c:pt>
                <c:pt idx="312">
                  <c:v>128.19999999999999</c:v>
                </c:pt>
                <c:pt idx="313">
                  <c:v>127.3</c:v>
                </c:pt>
                <c:pt idx="314">
                  <c:v>126.2</c:v>
                </c:pt>
                <c:pt idx="315">
                  <c:v>125.3</c:v>
                </c:pt>
                <c:pt idx="316">
                  <c:v>124.2</c:v>
                </c:pt>
                <c:pt idx="317">
                  <c:v>123.1</c:v>
                </c:pt>
                <c:pt idx="318">
                  <c:v>121.8</c:v>
                </c:pt>
                <c:pt idx="319">
                  <c:v>122</c:v>
                </c:pt>
                <c:pt idx="320">
                  <c:v>120.4</c:v>
                </c:pt>
                <c:pt idx="321">
                  <c:v>118.7</c:v>
                </c:pt>
                <c:pt idx="322">
                  <c:v>119.1</c:v>
                </c:pt>
                <c:pt idx="323">
                  <c:v>117.7</c:v>
                </c:pt>
                <c:pt idx="324">
                  <c:v>116.6</c:v>
                </c:pt>
                <c:pt idx="325">
                  <c:v>116.4</c:v>
                </c:pt>
                <c:pt idx="326">
                  <c:v>115.1</c:v>
                </c:pt>
                <c:pt idx="327">
                  <c:v>113.5</c:v>
                </c:pt>
                <c:pt idx="328">
                  <c:v>113.5</c:v>
                </c:pt>
                <c:pt idx="329">
                  <c:v>112.6</c:v>
                </c:pt>
                <c:pt idx="330">
                  <c:v>111.1</c:v>
                </c:pt>
                <c:pt idx="331">
                  <c:v>110.4</c:v>
                </c:pt>
                <c:pt idx="332">
                  <c:v>109.5</c:v>
                </c:pt>
                <c:pt idx="333">
                  <c:v>108.7</c:v>
                </c:pt>
                <c:pt idx="334">
                  <c:v>107.3</c:v>
                </c:pt>
                <c:pt idx="335">
                  <c:v>107.1</c:v>
                </c:pt>
                <c:pt idx="336">
                  <c:v>105.3</c:v>
                </c:pt>
                <c:pt idx="337">
                  <c:v>104.7</c:v>
                </c:pt>
                <c:pt idx="338">
                  <c:v>103.8</c:v>
                </c:pt>
                <c:pt idx="339">
                  <c:v>102.7</c:v>
                </c:pt>
                <c:pt idx="340">
                  <c:v>101.6</c:v>
                </c:pt>
                <c:pt idx="341">
                  <c:v>101.1</c:v>
                </c:pt>
                <c:pt idx="342">
                  <c:v>99.8</c:v>
                </c:pt>
                <c:pt idx="343">
                  <c:v>98.9</c:v>
                </c:pt>
                <c:pt idx="344">
                  <c:v>98.2</c:v>
                </c:pt>
                <c:pt idx="345">
                  <c:v>97.1</c:v>
                </c:pt>
                <c:pt idx="346">
                  <c:v>96.2</c:v>
                </c:pt>
                <c:pt idx="347">
                  <c:v>95.1</c:v>
                </c:pt>
                <c:pt idx="348">
                  <c:v>94</c:v>
                </c:pt>
                <c:pt idx="349">
                  <c:v>93.1</c:v>
                </c:pt>
                <c:pt idx="350">
                  <c:v>92.9</c:v>
                </c:pt>
                <c:pt idx="351">
                  <c:v>91.2</c:v>
                </c:pt>
                <c:pt idx="352">
                  <c:v>90.2</c:v>
                </c:pt>
                <c:pt idx="353">
                  <c:v>89.8</c:v>
                </c:pt>
                <c:pt idx="354">
                  <c:v>88.1</c:v>
                </c:pt>
                <c:pt idx="355">
                  <c:v>88</c:v>
                </c:pt>
                <c:pt idx="356">
                  <c:v>86.1</c:v>
                </c:pt>
                <c:pt idx="357">
                  <c:v>86.1</c:v>
                </c:pt>
                <c:pt idx="358">
                  <c:v>84.5</c:v>
                </c:pt>
                <c:pt idx="359">
                  <c:v>83.8</c:v>
                </c:pt>
                <c:pt idx="360">
                  <c:v>82.9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79.2</c:v>
                </c:pt>
                <c:pt idx="365">
                  <c:v>78.5</c:v>
                </c:pt>
                <c:pt idx="366">
                  <c:v>77.2</c:v>
                </c:pt>
                <c:pt idx="367">
                  <c:v>76.5</c:v>
                </c:pt>
                <c:pt idx="368">
                  <c:v>75.900000000000006</c:v>
                </c:pt>
                <c:pt idx="369">
                  <c:v>73.900000000000006</c:v>
                </c:pt>
                <c:pt idx="370">
                  <c:v>73.900000000000006</c:v>
                </c:pt>
                <c:pt idx="371">
                  <c:v>72.7</c:v>
                </c:pt>
                <c:pt idx="372">
                  <c:v>71.599999999999994</c:v>
                </c:pt>
                <c:pt idx="373">
                  <c:v>70.8</c:v>
                </c:pt>
                <c:pt idx="374">
                  <c:v>69.900000000000006</c:v>
                </c:pt>
                <c:pt idx="375">
                  <c:v>68.8</c:v>
                </c:pt>
                <c:pt idx="376">
                  <c:v>68.099999999999994</c:v>
                </c:pt>
                <c:pt idx="377">
                  <c:v>66.8</c:v>
                </c:pt>
                <c:pt idx="378">
                  <c:v>66.099999999999994</c:v>
                </c:pt>
                <c:pt idx="379">
                  <c:v>64.7</c:v>
                </c:pt>
                <c:pt idx="380">
                  <c:v>64.3</c:v>
                </c:pt>
                <c:pt idx="381">
                  <c:v>63</c:v>
                </c:pt>
                <c:pt idx="382">
                  <c:v>62.7</c:v>
                </c:pt>
                <c:pt idx="383">
                  <c:v>60.5</c:v>
                </c:pt>
                <c:pt idx="384">
                  <c:v>61</c:v>
                </c:pt>
                <c:pt idx="385">
                  <c:v>58.6</c:v>
                </c:pt>
                <c:pt idx="386">
                  <c:v>58.1</c:v>
                </c:pt>
                <c:pt idx="387">
                  <c:v>57.6</c:v>
                </c:pt>
                <c:pt idx="388">
                  <c:v>56.5</c:v>
                </c:pt>
                <c:pt idx="389">
                  <c:v>55.2</c:v>
                </c:pt>
                <c:pt idx="390">
                  <c:v>54.5</c:v>
                </c:pt>
                <c:pt idx="391">
                  <c:v>53.4</c:v>
                </c:pt>
                <c:pt idx="392">
                  <c:v>52.6</c:v>
                </c:pt>
                <c:pt idx="393">
                  <c:v>51.5</c:v>
                </c:pt>
                <c:pt idx="394">
                  <c:v>50.6</c:v>
                </c:pt>
                <c:pt idx="395">
                  <c:v>49.9</c:v>
                </c:pt>
                <c:pt idx="396">
                  <c:v>48.6</c:v>
                </c:pt>
                <c:pt idx="397">
                  <c:v>48.3</c:v>
                </c:pt>
                <c:pt idx="398">
                  <c:v>46.6</c:v>
                </c:pt>
                <c:pt idx="399">
                  <c:v>46.1</c:v>
                </c:pt>
                <c:pt idx="400">
                  <c:v>44.8</c:v>
                </c:pt>
                <c:pt idx="401">
                  <c:v>44.1</c:v>
                </c:pt>
                <c:pt idx="402">
                  <c:v>43.3</c:v>
                </c:pt>
                <c:pt idx="403">
                  <c:v>41.7</c:v>
                </c:pt>
                <c:pt idx="404">
                  <c:v>41.3</c:v>
                </c:pt>
                <c:pt idx="405">
                  <c:v>40.4</c:v>
                </c:pt>
                <c:pt idx="406">
                  <c:v>39.299999999999997</c:v>
                </c:pt>
                <c:pt idx="407">
                  <c:v>38.6</c:v>
                </c:pt>
                <c:pt idx="408">
                  <c:v>37.200000000000003</c:v>
                </c:pt>
                <c:pt idx="409">
                  <c:v>36.799999999999997</c:v>
                </c:pt>
                <c:pt idx="410">
                  <c:v>35.200000000000003</c:v>
                </c:pt>
                <c:pt idx="411">
                  <c:v>35.299999999999997</c:v>
                </c:pt>
                <c:pt idx="412">
                  <c:v>33.5</c:v>
                </c:pt>
                <c:pt idx="413">
                  <c:v>33</c:v>
                </c:pt>
                <c:pt idx="414">
                  <c:v>31.3</c:v>
                </c:pt>
                <c:pt idx="415">
                  <c:v>31.3</c:v>
                </c:pt>
                <c:pt idx="416">
                  <c:v>29.5</c:v>
                </c:pt>
                <c:pt idx="417">
                  <c:v>29.1</c:v>
                </c:pt>
                <c:pt idx="418">
                  <c:v>28</c:v>
                </c:pt>
                <c:pt idx="419">
                  <c:v>26.8</c:v>
                </c:pt>
                <c:pt idx="420">
                  <c:v>27</c:v>
                </c:pt>
                <c:pt idx="421">
                  <c:v>25</c:v>
                </c:pt>
                <c:pt idx="422">
                  <c:v>25</c:v>
                </c:pt>
                <c:pt idx="423">
                  <c:v>22.8</c:v>
                </c:pt>
                <c:pt idx="424">
                  <c:v>23.1</c:v>
                </c:pt>
                <c:pt idx="425">
                  <c:v>21.1</c:v>
                </c:pt>
                <c:pt idx="426">
                  <c:v>20.6</c:v>
                </c:pt>
                <c:pt idx="427">
                  <c:v>19.899999999999999</c:v>
                </c:pt>
                <c:pt idx="428">
                  <c:v>18.8</c:v>
                </c:pt>
                <c:pt idx="429">
                  <c:v>17.7</c:v>
                </c:pt>
                <c:pt idx="430">
                  <c:v>16.899999999999999</c:v>
                </c:pt>
                <c:pt idx="431">
                  <c:v>15.8</c:v>
                </c:pt>
                <c:pt idx="432">
                  <c:v>15.1</c:v>
                </c:pt>
                <c:pt idx="433">
                  <c:v>14</c:v>
                </c:pt>
                <c:pt idx="434">
                  <c:v>13.1</c:v>
                </c:pt>
                <c:pt idx="435">
                  <c:v>12</c:v>
                </c:pt>
                <c:pt idx="436">
                  <c:v>11.1</c:v>
                </c:pt>
                <c:pt idx="437">
                  <c:v>10.4</c:v>
                </c:pt>
                <c:pt idx="438">
                  <c:v>9.3000000000000007</c:v>
                </c:pt>
                <c:pt idx="439">
                  <c:v>8.6</c:v>
                </c:pt>
                <c:pt idx="440">
                  <c:v>7.5</c:v>
                </c:pt>
                <c:pt idx="441">
                  <c:v>6.6</c:v>
                </c:pt>
                <c:pt idx="442">
                  <c:v>5.3</c:v>
                </c:pt>
                <c:pt idx="443">
                  <c:v>5.0999999999999996</c:v>
                </c:pt>
                <c:pt idx="444">
                  <c:v>3.8</c:v>
                </c:pt>
                <c:pt idx="445">
                  <c:v>2.7</c:v>
                </c:pt>
                <c:pt idx="446">
                  <c:v>1.6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0D-124D-8269-CFD3C918B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982864"/>
        <c:axId val="1"/>
      </c:scatterChart>
      <c:valAx>
        <c:axId val="142198286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19828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-999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-999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-999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-999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-999</c:v>
                </c:pt>
                <c:pt idx="133">
                  <c:v>0</c:v>
                </c:pt>
                <c:pt idx="134">
                  <c:v>-999</c:v>
                </c:pt>
                <c:pt idx="135">
                  <c:v>-999</c:v>
                </c:pt>
                <c:pt idx="136">
                  <c:v>0</c:v>
                </c:pt>
                <c:pt idx="137">
                  <c:v>-999</c:v>
                </c:pt>
                <c:pt idx="138">
                  <c:v>-999</c:v>
                </c:pt>
                <c:pt idx="139">
                  <c:v>0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0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0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0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0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-999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-999</c:v>
                </c:pt>
                <c:pt idx="316">
                  <c:v>-999</c:v>
                </c:pt>
                <c:pt idx="317">
                  <c:v>0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0</c:v>
                </c:pt>
                <c:pt idx="341">
                  <c:v>-999</c:v>
                </c:pt>
                <c:pt idx="342">
                  <c:v>0</c:v>
                </c:pt>
                <c:pt idx="343">
                  <c:v>-999</c:v>
                </c:pt>
                <c:pt idx="344">
                  <c:v>-999</c:v>
                </c:pt>
                <c:pt idx="345">
                  <c:v>0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-999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-999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1.1000000000000001</c:v>
                </c:pt>
                <c:pt idx="23">
                  <c:v>1.5</c:v>
                </c:pt>
                <c:pt idx="24">
                  <c:v>2.5</c:v>
                </c:pt>
                <c:pt idx="25">
                  <c:v>3.8</c:v>
                </c:pt>
                <c:pt idx="26">
                  <c:v>4</c:v>
                </c:pt>
                <c:pt idx="27">
                  <c:v>4.9000000000000004</c:v>
                </c:pt>
                <c:pt idx="28">
                  <c:v>6.4</c:v>
                </c:pt>
                <c:pt idx="29">
                  <c:v>6.9</c:v>
                </c:pt>
                <c:pt idx="30">
                  <c:v>7.8</c:v>
                </c:pt>
                <c:pt idx="31">
                  <c:v>8.6</c:v>
                </c:pt>
                <c:pt idx="32">
                  <c:v>10</c:v>
                </c:pt>
                <c:pt idx="33">
                  <c:v>10.199999999999999</c:v>
                </c:pt>
                <c:pt idx="34">
                  <c:v>11.7</c:v>
                </c:pt>
                <c:pt idx="35">
                  <c:v>12.2</c:v>
                </c:pt>
                <c:pt idx="36">
                  <c:v>12.9</c:v>
                </c:pt>
                <c:pt idx="37">
                  <c:v>14</c:v>
                </c:pt>
                <c:pt idx="38">
                  <c:v>14.6</c:v>
                </c:pt>
                <c:pt idx="39">
                  <c:v>16.399999999999999</c:v>
                </c:pt>
                <c:pt idx="40">
                  <c:v>16.2</c:v>
                </c:pt>
                <c:pt idx="41">
                  <c:v>18.2</c:v>
                </c:pt>
                <c:pt idx="42">
                  <c:v>18.399999999999999</c:v>
                </c:pt>
                <c:pt idx="43">
                  <c:v>18.899999999999999</c:v>
                </c:pt>
                <c:pt idx="44">
                  <c:v>20.8</c:v>
                </c:pt>
                <c:pt idx="45">
                  <c:v>20.9</c:v>
                </c:pt>
                <c:pt idx="46">
                  <c:v>22.2</c:v>
                </c:pt>
                <c:pt idx="47">
                  <c:v>23.5</c:v>
                </c:pt>
                <c:pt idx="48">
                  <c:v>23.3</c:v>
                </c:pt>
                <c:pt idx="49">
                  <c:v>25.1</c:v>
                </c:pt>
                <c:pt idx="50">
                  <c:v>25.9</c:v>
                </c:pt>
                <c:pt idx="51">
                  <c:v>26.8</c:v>
                </c:pt>
                <c:pt idx="52">
                  <c:v>27.7</c:v>
                </c:pt>
                <c:pt idx="53">
                  <c:v>28.8</c:v>
                </c:pt>
                <c:pt idx="54">
                  <c:v>29.5</c:v>
                </c:pt>
                <c:pt idx="55">
                  <c:v>29.7</c:v>
                </c:pt>
                <c:pt idx="56">
                  <c:v>31.7</c:v>
                </c:pt>
                <c:pt idx="57">
                  <c:v>31.9</c:v>
                </c:pt>
                <c:pt idx="58">
                  <c:v>33.5</c:v>
                </c:pt>
                <c:pt idx="59">
                  <c:v>33.299999999999997</c:v>
                </c:pt>
                <c:pt idx="60">
                  <c:v>35.299999999999997</c:v>
                </c:pt>
                <c:pt idx="61">
                  <c:v>35.700000000000003</c:v>
                </c:pt>
                <c:pt idx="62">
                  <c:v>36.6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40.1</c:v>
                </c:pt>
                <c:pt idx="66">
                  <c:v>40.200000000000003</c:v>
                </c:pt>
                <c:pt idx="67">
                  <c:v>41.3</c:v>
                </c:pt>
                <c:pt idx="68">
                  <c:v>41.5</c:v>
                </c:pt>
                <c:pt idx="69">
                  <c:v>43.3</c:v>
                </c:pt>
                <c:pt idx="70">
                  <c:v>43.5</c:v>
                </c:pt>
                <c:pt idx="71">
                  <c:v>45.2</c:v>
                </c:pt>
                <c:pt idx="72">
                  <c:v>45.2</c:v>
                </c:pt>
                <c:pt idx="73">
                  <c:v>47.4</c:v>
                </c:pt>
                <c:pt idx="74">
                  <c:v>47</c:v>
                </c:pt>
                <c:pt idx="75">
                  <c:v>48.8</c:v>
                </c:pt>
                <c:pt idx="76">
                  <c:v>49</c:v>
                </c:pt>
                <c:pt idx="77">
                  <c:v>50.3</c:v>
                </c:pt>
                <c:pt idx="78">
                  <c:v>51.5</c:v>
                </c:pt>
                <c:pt idx="79">
                  <c:v>51.7</c:v>
                </c:pt>
                <c:pt idx="80">
                  <c:v>53.2</c:v>
                </c:pt>
                <c:pt idx="81">
                  <c:v>53.4</c:v>
                </c:pt>
                <c:pt idx="82">
                  <c:v>55.2</c:v>
                </c:pt>
                <c:pt idx="83">
                  <c:v>55.9</c:v>
                </c:pt>
                <c:pt idx="84">
                  <c:v>56.3</c:v>
                </c:pt>
                <c:pt idx="85">
                  <c:v>57.6</c:v>
                </c:pt>
                <c:pt idx="86">
                  <c:v>58.6</c:v>
                </c:pt>
                <c:pt idx="87">
                  <c:v>59</c:v>
                </c:pt>
                <c:pt idx="88">
                  <c:v>60.5</c:v>
                </c:pt>
                <c:pt idx="89">
                  <c:v>61.2</c:v>
                </c:pt>
                <c:pt idx="90">
                  <c:v>62.3</c:v>
                </c:pt>
                <c:pt idx="91">
                  <c:v>63.4</c:v>
                </c:pt>
                <c:pt idx="92">
                  <c:v>63.7</c:v>
                </c:pt>
                <c:pt idx="93">
                  <c:v>65.400000000000006</c:v>
                </c:pt>
                <c:pt idx="94">
                  <c:v>65.2</c:v>
                </c:pt>
                <c:pt idx="95">
                  <c:v>67.599999999999994</c:v>
                </c:pt>
                <c:pt idx="96">
                  <c:v>66.7</c:v>
                </c:pt>
                <c:pt idx="97">
                  <c:v>69.8</c:v>
                </c:pt>
                <c:pt idx="98">
                  <c:v>68.7</c:v>
                </c:pt>
                <c:pt idx="99">
                  <c:v>70.8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73.599999999999994</c:v>
                </c:pt>
                <c:pt idx="103">
                  <c:v>74.099999999999994</c:v>
                </c:pt>
                <c:pt idx="104">
                  <c:v>74.900000000000006</c:v>
                </c:pt>
                <c:pt idx="105">
                  <c:v>76.099999999999994</c:v>
                </c:pt>
                <c:pt idx="106">
                  <c:v>76.900000000000006</c:v>
                </c:pt>
                <c:pt idx="107">
                  <c:v>77.900000000000006</c:v>
                </c:pt>
                <c:pt idx="108">
                  <c:v>78.7</c:v>
                </c:pt>
                <c:pt idx="109">
                  <c:v>80</c:v>
                </c:pt>
                <c:pt idx="110">
                  <c:v>80.900000000000006</c:v>
                </c:pt>
                <c:pt idx="111">
                  <c:v>81.599999999999994</c:v>
                </c:pt>
                <c:pt idx="112">
                  <c:v>82.9</c:v>
                </c:pt>
                <c:pt idx="113">
                  <c:v>83.2</c:v>
                </c:pt>
                <c:pt idx="114">
                  <c:v>84.7</c:v>
                </c:pt>
                <c:pt idx="115">
                  <c:v>85.8</c:v>
                </c:pt>
                <c:pt idx="116">
                  <c:v>86.1</c:v>
                </c:pt>
                <c:pt idx="117">
                  <c:v>87.6</c:v>
                </c:pt>
                <c:pt idx="118">
                  <c:v>88.3</c:v>
                </c:pt>
                <c:pt idx="119">
                  <c:v>89.4</c:v>
                </c:pt>
                <c:pt idx="120">
                  <c:v>90</c:v>
                </c:pt>
                <c:pt idx="121">
                  <c:v>91.1</c:v>
                </c:pt>
                <c:pt idx="122">
                  <c:v>92.3</c:v>
                </c:pt>
                <c:pt idx="123">
                  <c:v>93.4</c:v>
                </c:pt>
                <c:pt idx="124">
                  <c:v>94.2</c:v>
                </c:pt>
                <c:pt idx="125">
                  <c:v>94.9</c:v>
                </c:pt>
                <c:pt idx="126">
                  <c:v>96.3</c:v>
                </c:pt>
                <c:pt idx="127">
                  <c:v>96.9</c:v>
                </c:pt>
                <c:pt idx="128">
                  <c:v>98.3</c:v>
                </c:pt>
                <c:pt idx="129">
                  <c:v>99.1</c:v>
                </c:pt>
                <c:pt idx="130">
                  <c:v>100</c:v>
                </c:pt>
                <c:pt idx="131">
                  <c:v>101.1</c:v>
                </c:pt>
                <c:pt idx="132">
                  <c:v>101.8</c:v>
                </c:pt>
                <c:pt idx="133">
                  <c:v>103.1</c:v>
                </c:pt>
                <c:pt idx="134">
                  <c:v>102.9</c:v>
                </c:pt>
                <c:pt idx="135">
                  <c:v>105.3</c:v>
                </c:pt>
                <c:pt idx="136">
                  <c:v>104.9</c:v>
                </c:pt>
                <c:pt idx="137">
                  <c:v>106.9</c:v>
                </c:pt>
                <c:pt idx="138">
                  <c:v>107.3</c:v>
                </c:pt>
                <c:pt idx="139">
                  <c:v>108.7</c:v>
                </c:pt>
                <c:pt idx="140">
                  <c:v>109.1</c:v>
                </c:pt>
                <c:pt idx="141">
                  <c:v>111.3</c:v>
                </c:pt>
                <c:pt idx="142">
                  <c:v>110.5</c:v>
                </c:pt>
                <c:pt idx="143">
                  <c:v>113.1</c:v>
                </c:pt>
                <c:pt idx="144">
                  <c:v>112.9</c:v>
                </c:pt>
                <c:pt idx="145">
                  <c:v>114.6</c:v>
                </c:pt>
                <c:pt idx="146">
                  <c:v>115.1</c:v>
                </c:pt>
                <c:pt idx="147">
                  <c:v>116</c:v>
                </c:pt>
                <c:pt idx="148">
                  <c:v>117.3</c:v>
                </c:pt>
                <c:pt idx="149">
                  <c:v>117.8</c:v>
                </c:pt>
                <c:pt idx="150">
                  <c:v>119.7</c:v>
                </c:pt>
                <c:pt idx="151">
                  <c:v>119.5</c:v>
                </c:pt>
                <c:pt idx="152">
                  <c:v>121.3</c:v>
                </c:pt>
                <c:pt idx="153">
                  <c:v>121.8</c:v>
                </c:pt>
                <c:pt idx="154">
                  <c:v>122.9</c:v>
                </c:pt>
                <c:pt idx="155">
                  <c:v>123.7</c:v>
                </c:pt>
                <c:pt idx="156">
                  <c:v>124.6</c:v>
                </c:pt>
                <c:pt idx="157">
                  <c:v>125.8</c:v>
                </c:pt>
                <c:pt idx="158">
                  <c:v>127.1</c:v>
                </c:pt>
                <c:pt idx="159">
                  <c:v>127.5</c:v>
                </c:pt>
                <c:pt idx="160">
                  <c:v>128.80000000000001</c:v>
                </c:pt>
                <c:pt idx="161">
                  <c:v>129.69999999999999</c:v>
                </c:pt>
                <c:pt idx="162">
                  <c:v>130.6</c:v>
                </c:pt>
                <c:pt idx="163">
                  <c:v>131.5</c:v>
                </c:pt>
                <c:pt idx="164">
                  <c:v>133.1</c:v>
                </c:pt>
                <c:pt idx="165">
                  <c:v>133.30000000000001</c:v>
                </c:pt>
                <c:pt idx="166">
                  <c:v>134.80000000000001</c:v>
                </c:pt>
                <c:pt idx="167">
                  <c:v>135.5</c:v>
                </c:pt>
                <c:pt idx="168">
                  <c:v>136.4</c:v>
                </c:pt>
                <c:pt idx="169">
                  <c:v>138.1</c:v>
                </c:pt>
                <c:pt idx="170">
                  <c:v>137.9</c:v>
                </c:pt>
                <c:pt idx="171">
                  <c:v>139.30000000000001</c:v>
                </c:pt>
                <c:pt idx="172">
                  <c:v>140.19999999999999</c:v>
                </c:pt>
                <c:pt idx="173">
                  <c:v>141.1</c:v>
                </c:pt>
                <c:pt idx="174">
                  <c:v>142.1</c:v>
                </c:pt>
                <c:pt idx="175">
                  <c:v>143.1</c:v>
                </c:pt>
                <c:pt idx="176">
                  <c:v>144.4</c:v>
                </c:pt>
                <c:pt idx="177">
                  <c:v>145.19999999999999</c:v>
                </c:pt>
                <c:pt idx="178">
                  <c:v>146.19999999999999</c:v>
                </c:pt>
                <c:pt idx="179">
                  <c:v>146.80000000000001</c:v>
                </c:pt>
                <c:pt idx="180">
                  <c:v>148.19999999999999</c:v>
                </c:pt>
                <c:pt idx="181">
                  <c:v>147.9</c:v>
                </c:pt>
                <c:pt idx="182">
                  <c:v>150.6</c:v>
                </c:pt>
                <c:pt idx="183">
                  <c:v>150.4</c:v>
                </c:pt>
                <c:pt idx="184">
                  <c:v>151.69999999999999</c:v>
                </c:pt>
                <c:pt idx="185">
                  <c:v>153</c:v>
                </c:pt>
                <c:pt idx="186">
                  <c:v>153.9</c:v>
                </c:pt>
                <c:pt idx="187">
                  <c:v>154.6</c:v>
                </c:pt>
                <c:pt idx="188">
                  <c:v>155.9</c:v>
                </c:pt>
                <c:pt idx="189">
                  <c:v>157</c:v>
                </c:pt>
                <c:pt idx="190">
                  <c:v>157</c:v>
                </c:pt>
                <c:pt idx="191">
                  <c:v>159</c:v>
                </c:pt>
                <c:pt idx="192">
                  <c:v>159.4</c:v>
                </c:pt>
                <c:pt idx="193">
                  <c:v>160.80000000000001</c:v>
                </c:pt>
                <c:pt idx="194">
                  <c:v>161.4</c:v>
                </c:pt>
                <c:pt idx="195">
                  <c:v>163.19999999999999</c:v>
                </c:pt>
                <c:pt idx="196">
                  <c:v>163.4</c:v>
                </c:pt>
                <c:pt idx="197">
                  <c:v>164.6</c:v>
                </c:pt>
                <c:pt idx="198">
                  <c:v>165</c:v>
                </c:pt>
                <c:pt idx="199">
                  <c:v>166.3</c:v>
                </c:pt>
                <c:pt idx="200">
                  <c:v>167.7</c:v>
                </c:pt>
                <c:pt idx="201">
                  <c:v>168.1</c:v>
                </c:pt>
                <c:pt idx="202">
                  <c:v>169.2</c:v>
                </c:pt>
                <c:pt idx="203">
                  <c:v>170.3</c:v>
                </c:pt>
                <c:pt idx="204">
                  <c:v>171.6</c:v>
                </c:pt>
                <c:pt idx="205">
                  <c:v>171.9</c:v>
                </c:pt>
                <c:pt idx="206">
                  <c:v>173.7</c:v>
                </c:pt>
                <c:pt idx="207">
                  <c:v>173.7</c:v>
                </c:pt>
                <c:pt idx="208">
                  <c:v>175.4</c:v>
                </c:pt>
                <c:pt idx="209">
                  <c:v>175.8</c:v>
                </c:pt>
                <c:pt idx="210">
                  <c:v>177.6</c:v>
                </c:pt>
                <c:pt idx="211">
                  <c:v>177.6</c:v>
                </c:pt>
                <c:pt idx="212">
                  <c:v>179</c:v>
                </c:pt>
                <c:pt idx="213">
                  <c:v>179.9</c:v>
                </c:pt>
                <c:pt idx="214">
                  <c:v>181.2</c:v>
                </c:pt>
                <c:pt idx="215">
                  <c:v>181.9</c:v>
                </c:pt>
                <c:pt idx="216">
                  <c:v>182.9</c:v>
                </c:pt>
                <c:pt idx="217">
                  <c:v>183.6</c:v>
                </c:pt>
                <c:pt idx="218">
                  <c:v>184.9</c:v>
                </c:pt>
                <c:pt idx="219">
                  <c:v>185.6</c:v>
                </c:pt>
                <c:pt idx="220">
                  <c:v>186.9</c:v>
                </c:pt>
                <c:pt idx="221">
                  <c:v>187.4</c:v>
                </c:pt>
                <c:pt idx="222">
                  <c:v>188.3</c:v>
                </c:pt>
                <c:pt idx="223">
                  <c:v>190</c:v>
                </c:pt>
                <c:pt idx="224">
                  <c:v>190.3</c:v>
                </c:pt>
                <c:pt idx="225">
                  <c:v>191.2</c:v>
                </c:pt>
                <c:pt idx="226">
                  <c:v>192.7</c:v>
                </c:pt>
                <c:pt idx="227">
                  <c:v>193.8</c:v>
                </c:pt>
                <c:pt idx="228">
                  <c:v>194</c:v>
                </c:pt>
                <c:pt idx="229">
                  <c:v>195.8</c:v>
                </c:pt>
                <c:pt idx="230">
                  <c:v>196.7</c:v>
                </c:pt>
                <c:pt idx="231">
                  <c:v>196.5</c:v>
                </c:pt>
                <c:pt idx="232">
                  <c:v>198.3</c:v>
                </c:pt>
                <c:pt idx="233">
                  <c:v>198.9</c:v>
                </c:pt>
                <c:pt idx="234">
                  <c:v>200.7</c:v>
                </c:pt>
                <c:pt idx="235">
                  <c:v>199.2</c:v>
                </c:pt>
                <c:pt idx="236">
                  <c:v>200.5</c:v>
                </c:pt>
                <c:pt idx="237">
                  <c:v>199.4</c:v>
                </c:pt>
                <c:pt idx="238">
                  <c:v>199.4</c:v>
                </c:pt>
                <c:pt idx="239">
                  <c:v>197.8</c:v>
                </c:pt>
                <c:pt idx="240">
                  <c:v>197.4</c:v>
                </c:pt>
                <c:pt idx="241">
                  <c:v>196</c:v>
                </c:pt>
                <c:pt idx="242">
                  <c:v>195.1</c:v>
                </c:pt>
                <c:pt idx="243">
                  <c:v>194</c:v>
                </c:pt>
                <c:pt idx="244">
                  <c:v>192.7</c:v>
                </c:pt>
                <c:pt idx="245">
                  <c:v>192.1</c:v>
                </c:pt>
                <c:pt idx="246">
                  <c:v>190.7</c:v>
                </c:pt>
                <c:pt idx="247">
                  <c:v>190</c:v>
                </c:pt>
                <c:pt idx="248">
                  <c:v>189</c:v>
                </c:pt>
                <c:pt idx="249">
                  <c:v>188.1</c:v>
                </c:pt>
                <c:pt idx="250">
                  <c:v>187.2</c:v>
                </c:pt>
                <c:pt idx="251">
                  <c:v>186.1</c:v>
                </c:pt>
                <c:pt idx="252">
                  <c:v>185</c:v>
                </c:pt>
                <c:pt idx="253">
                  <c:v>184.7</c:v>
                </c:pt>
                <c:pt idx="254">
                  <c:v>183</c:v>
                </c:pt>
                <c:pt idx="255">
                  <c:v>181.9</c:v>
                </c:pt>
                <c:pt idx="256">
                  <c:v>181.6</c:v>
                </c:pt>
                <c:pt idx="257">
                  <c:v>180.1</c:v>
                </c:pt>
                <c:pt idx="258">
                  <c:v>179.6</c:v>
                </c:pt>
                <c:pt idx="259">
                  <c:v>178.7</c:v>
                </c:pt>
                <c:pt idx="260">
                  <c:v>177.4</c:v>
                </c:pt>
                <c:pt idx="261">
                  <c:v>177</c:v>
                </c:pt>
                <c:pt idx="262">
                  <c:v>175.8</c:v>
                </c:pt>
                <c:pt idx="263">
                  <c:v>174.8</c:v>
                </c:pt>
                <c:pt idx="264">
                  <c:v>174.3</c:v>
                </c:pt>
                <c:pt idx="265">
                  <c:v>172.8</c:v>
                </c:pt>
                <c:pt idx="266">
                  <c:v>172.3</c:v>
                </c:pt>
                <c:pt idx="267">
                  <c:v>170.5</c:v>
                </c:pt>
                <c:pt idx="268">
                  <c:v>170.3</c:v>
                </c:pt>
                <c:pt idx="269">
                  <c:v>169</c:v>
                </c:pt>
                <c:pt idx="270">
                  <c:v>167.9</c:v>
                </c:pt>
                <c:pt idx="271">
                  <c:v>167.4</c:v>
                </c:pt>
                <c:pt idx="272">
                  <c:v>165.6</c:v>
                </c:pt>
                <c:pt idx="273">
                  <c:v>165.4</c:v>
                </c:pt>
                <c:pt idx="274">
                  <c:v>164.1</c:v>
                </c:pt>
                <c:pt idx="275">
                  <c:v>163.5</c:v>
                </c:pt>
                <c:pt idx="276">
                  <c:v>162.30000000000001</c:v>
                </c:pt>
                <c:pt idx="277">
                  <c:v>161.4</c:v>
                </c:pt>
                <c:pt idx="278">
                  <c:v>160.6</c:v>
                </c:pt>
                <c:pt idx="279">
                  <c:v>159.5</c:v>
                </c:pt>
                <c:pt idx="280">
                  <c:v>158.4</c:v>
                </c:pt>
                <c:pt idx="281">
                  <c:v>157.69999999999999</c:v>
                </c:pt>
                <c:pt idx="282">
                  <c:v>156.4</c:v>
                </c:pt>
                <c:pt idx="283">
                  <c:v>155.9</c:v>
                </c:pt>
                <c:pt idx="284">
                  <c:v>155</c:v>
                </c:pt>
                <c:pt idx="285">
                  <c:v>153.9</c:v>
                </c:pt>
                <c:pt idx="286">
                  <c:v>153</c:v>
                </c:pt>
                <c:pt idx="287">
                  <c:v>151.9</c:v>
                </c:pt>
                <c:pt idx="288">
                  <c:v>150.6</c:v>
                </c:pt>
                <c:pt idx="289">
                  <c:v>149.69999999999999</c:v>
                </c:pt>
                <c:pt idx="290">
                  <c:v>150.1</c:v>
                </c:pt>
                <c:pt idx="291">
                  <c:v>147.69999999999999</c:v>
                </c:pt>
                <c:pt idx="292">
                  <c:v>147.9</c:v>
                </c:pt>
                <c:pt idx="293">
                  <c:v>146.1</c:v>
                </c:pt>
                <c:pt idx="294">
                  <c:v>145.5</c:v>
                </c:pt>
                <c:pt idx="295">
                  <c:v>144.6</c:v>
                </c:pt>
                <c:pt idx="296">
                  <c:v>143.30000000000001</c:v>
                </c:pt>
                <c:pt idx="297">
                  <c:v>142.6</c:v>
                </c:pt>
                <c:pt idx="298">
                  <c:v>141.69999999999999</c:v>
                </c:pt>
                <c:pt idx="299">
                  <c:v>140.4</c:v>
                </c:pt>
                <c:pt idx="300">
                  <c:v>139.9</c:v>
                </c:pt>
                <c:pt idx="301">
                  <c:v>138.6</c:v>
                </c:pt>
                <c:pt idx="302">
                  <c:v>137.9</c:v>
                </c:pt>
                <c:pt idx="303">
                  <c:v>136.80000000000001</c:v>
                </c:pt>
                <c:pt idx="304">
                  <c:v>135.9</c:v>
                </c:pt>
                <c:pt idx="305">
                  <c:v>134.4</c:v>
                </c:pt>
                <c:pt idx="306">
                  <c:v>133.9</c:v>
                </c:pt>
                <c:pt idx="307">
                  <c:v>132.80000000000001</c:v>
                </c:pt>
                <c:pt idx="308">
                  <c:v>132.4</c:v>
                </c:pt>
                <c:pt idx="309">
                  <c:v>130.9</c:v>
                </c:pt>
                <c:pt idx="310">
                  <c:v>130.19999999999999</c:v>
                </c:pt>
                <c:pt idx="311">
                  <c:v>129.1</c:v>
                </c:pt>
                <c:pt idx="312">
                  <c:v>128.19999999999999</c:v>
                </c:pt>
                <c:pt idx="313">
                  <c:v>127.3</c:v>
                </c:pt>
                <c:pt idx="314">
                  <c:v>126.2</c:v>
                </c:pt>
                <c:pt idx="315">
                  <c:v>125.3</c:v>
                </c:pt>
                <c:pt idx="316">
                  <c:v>124.2</c:v>
                </c:pt>
                <c:pt idx="317">
                  <c:v>123.1</c:v>
                </c:pt>
                <c:pt idx="318">
                  <c:v>121.8</c:v>
                </c:pt>
                <c:pt idx="319">
                  <c:v>122</c:v>
                </c:pt>
                <c:pt idx="320">
                  <c:v>120.4</c:v>
                </c:pt>
                <c:pt idx="321">
                  <c:v>118.7</c:v>
                </c:pt>
                <c:pt idx="322">
                  <c:v>119.1</c:v>
                </c:pt>
                <c:pt idx="323">
                  <c:v>117.7</c:v>
                </c:pt>
                <c:pt idx="324">
                  <c:v>116.6</c:v>
                </c:pt>
                <c:pt idx="325">
                  <c:v>116.4</c:v>
                </c:pt>
                <c:pt idx="326">
                  <c:v>115.1</c:v>
                </c:pt>
                <c:pt idx="327">
                  <c:v>113.5</c:v>
                </c:pt>
                <c:pt idx="328">
                  <c:v>113.5</c:v>
                </c:pt>
                <c:pt idx="329">
                  <c:v>112.6</c:v>
                </c:pt>
                <c:pt idx="330">
                  <c:v>111.1</c:v>
                </c:pt>
                <c:pt idx="331">
                  <c:v>110.4</c:v>
                </c:pt>
                <c:pt idx="332">
                  <c:v>109.5</c:v>
                </c:pt>
                <c:pt idx="333">
                  <c:v>108.7</c:v>
                </c:pt>
                <c:pt idx="334">
                  <c:v>107.3</c:v>
                </c:pt>
                <c:pt idx="335">
                  <c:v>107.1</c:v>
                </c:pt>
                <c:pt idx="336">
                  <c:v>105.3</c:v>
                </c:pt>
                <c:pt idx="337">
                  <c:v>104.7</c:v>
                </c:pt>
                <c:pt idx="338">
                  <c:v>103.8</c:v>
                </c:pt>
                <c:pt idx="339">
                  <c:v>102.7</c:v>
                </c:pt>
                <c:pt idx="340">
                  <c:v>101.6</c:v>
                </c:pt>
                <c:pt idx="341">
                  <c:v>101.1</c:v>
                </c:pt>
                <c:pt idx="342">
                  <c:v>99.8</c:v>
                </c:pt>
                <c:pt idx="343">
                  <c:v>98.9</c:v>
                </c:pt>
                <c:pt idx="344">
                  <c:v>98.2</c:v>
                </c:pt>
                <c:pt idx="345">
                  <c:v>97.1</c:v>
                </c:pt>
                <c:pt idx="346">
                  <c:v>96.2</c:v>
                </c:pt>
                <c:pt idx="347">
                  <c:v>95.1</c:v>
                </c:pt>
                <c:pt idx="348">
                  <c:v>94</c:v>
                </c:pt>
                <c:pt idx="349">
                  <c:v>93.1</c:v>
                </c:pt>
                <c:pt idx="350">
                  <c:v>92.9</c:v>
                </c:pt>
                <c:pt idx="351">
                  <c:v>91.2</c:v>
                </c:pt>
                <c:pt idx="352">
                  <c:v>90.2</c:v>
                </c:pt>
                <c:pt idx="353">
                  <c:v>89.8</c:v>
                </c:pt>
                <c:pt idx="354">
                  <c:v>88.1</c:v>
                </c:pt>
                <c:pt idx="355">
                  <c:v>88</c:v>
                </c:pt>
                <c:pt idx="356">
                  <c:v>86.1</c:v>
                </c:pt>
                <c:pt idx="357">
                  <c:v>86.1</c:v>
                </c:pt>
                <c:pt idx="358">
                  <c:v>84.5</c:v>
                </c:pt>
                <c:pt idx="359">
                  <c:v>83.8</c:v>
                </c:pt>
                <c:pt idx="360">
                  <c:v>82.9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79.2</c:v>
                </c:pt>
                <c:pt idx="365">
                  <c:v>78.5</c:v>
                </c:pt>
                <c:pt idx="366">
                  <c:v>77.2</c:v>
                </c:pt>
                <c:pt idx="367">
                  <c:v>76.5</c:v>
                </c:pt>
                <c:pt idx="368">
                  <c:v>75.900000000000006</c:v>
                </c:pt>
                <c:pt idx="369">
                  <c:v>73.900000000000006</c:v>
                </c:pt>
                <c:pt idx="370">
                  <c:v>73.900000000000006</c:v>
                </c:pt>
                <c:pt idx="371">
                  <c:v>72.7</c:v>
                </c:pt>
                <c:pt idx="372">
                  <c:v>71.599999999999994</c:v>
                </c:pt>
                <c:pt idx="373">
                  <c:v>70.8</c:v>
                </c:pt>
                <c:pt idx="374">
                  <c:v>69.900000000000006</c:v>
                </c:pt>
                <c:pt idx="375">
                  <c:v>68.8</c:v>
                </c:pt>
                <c:pt idx="376">
                  <c:v>68.099999999999994</c:v>
                </c:pt>
                <c:pt idx="377">
                  <c:v>66.8</c:v>
                </c:pt>
                <c:pt idx="378">
                  <c:v>66.099999999999994</c:v>
                </c:pt>
                <c:pt idx="379">
                  <c:v>64.7</c:v>
                </c:pt>
                <c:pt idx="380">
                  <c:v>64.3</c:v>
                </c:pt>
                <c:pt idx="381">
                  <c:v>63</c:v>
                </c:pt>
                <c:pt idx="382">
                  <c:v>62.7</c:v>
                </c:pt>
                <c:pt idx="383">
                  <c:v>60.5</c:v>
                </c:pt>
                <c:pt idx="384">
                  <c:v>61</c:v>
                </c:pt>
                <c:pt idx="385">
                  <c:v>58.6</c:v>
                </c:pt>
                <c:pt idx="386">
                  <c:v>58.1</c:v>
                </c:pt>
                <c:pt idx="387">
                  <c:v>57.6</c:v>
                </c:pt>
                <c:pt idx="388">
                  <c:v>56.5</c:v>
                </c:pt>
                <c:pt idx="389">
                  <c:v>55.2</c:v>
                </c:pt>
                <c:pt idx="390">
                  <c:v>54.5</c:v>
                </c:pt>
                <c:pt idx="391">
                  <c:v>53.4</c:v>
                </c:pt>
                <c:pt idx="392">
                  <c:v>52.6</c:v>
                </c:pt>
                <c:pt idx="393">
                  <c:v>51.5</c:v>
                </c:pt>
                <c:pt idx="394">
                  <c:v>50.6</c:v>
                </c:pt>
                <c:pt idx="395">
                  <c:v>49.9</c:v>
                </c:pt>
                <c:pt idx="396">
                  <c:v>48.6</c:v>
                </c:pt>
                <c:pt idx="397">
                  <c:v>48.3</c:v>
                </c:pt>
                <c:pt idx="398">
                  <c:v>46.6</c:v>
                </c:pt>
                <c:pt idx="399">
                  <c:v>46.1</c:v>
                </c:pt>
                <c:pt idx="400">
                  <c:v>44.8</c:v>
                </c:pt>
                <c:pt idx="401">
                  <c:v>44.1</c:v>
                </c:pt>
                <c:pt idx="402">
                  <c:v>43.3</c:v>
                </c:pt>
                <c:pt idx="403">
                  <c:v>41.7</c:v>
                </c:pt>
                <c:pt idx="404">
                  <c:v>41.3</c:v>
                </c:pt>
                <c:pt idx="405">
                  <c:v>40.4</c:v>
                </c:pt>
                <c:pt idx="406">
                  <c:v>39.299999999999997</c:v>
                </c:pt>
                <c:pt idx="407">
                  <c:v>38.6</c:v>
                </c:pt>
                <c:pt idx="408">
                  <c:v>37.200000000000003</c:v>
                </c:pt>
                <c:pt idx="409">
                  <c:v>36.799999999999997</c:v>
                </c:pt>
                <c:pt idx="410">
                  <c:v>35.200000000000003</c:v>
                </c:pt>
                <c:pt idx="411">
                  <c:v>35.299999999999997</c:v>
                </c:pt>
                <c:pt idx="412">
                  <c:v>33.5</c:v>
                </c:pt>
                <c:pt idx="413">
                  <c:v>33</c:v>
                </c:pt>
                <c:pt idx="414">
                  <c:v>31.3</c:v>
                </c:pt>
                <c:pt idx="415">
                  <c:v>31.3</c:v>
                </c:pt>
                <c:pt idx="416">
                  <c:v>29.5</c:v>
                </c:pt>
                <c:pt idx="417">
                  <c:v>29.1</c:v>
                </c:pt>
                <c:pt idx="418">
                  <c:v>28</c:v>
                </c:pt>
                <c:pt idx="419">
                  <c:v>26.8</c:v>
                </c:pt>
                <c:pt idx="420">
                  <c:v>27</c:v>
                </c:pt>
                <c:pt idx="421">
                  <c:v>25</c:v>
                </c:pt>
                <c:pt idx="422">
                  <c:v>25</c:v>
                </c:pt>
                <c:pt idx="423">
                  <c:v>22.8</c:v>
                </c:pt>
                <c:pt idx="424">
                  <c:v>23.1</c:v>
                </c:pt>
                <c:pt idx="425">
                  <c:v>21.1</c:v>
                </c:pt>
                <c:pt idx="426">
                  <c:v>20.6</c:v>
                </c:pt>
                <c:pt idx="427">
                  <c:v>19.899999999999999</c:v>
                </c:pt>
                <c:pt idx="428">
                  <c:v>18.8</c:v>
                </c:pt>
                <c:pt idx="429">
                  <c:v>17.7</c:v>
                </c:pt>
                <c:pt idx="430">
                  <c:v>16.899999999999999</c:v>
                </c:pt>
                <c:pt idx="431">
                  <c:v>15.8</c:v>
                </c:pt>
                <c:pt idx="432">
                  <c:v>15.1</c:v>
                </c:pt>
                <c:pt idx="433">
                  <c:v>14</c:v>
                </c:pt>
                <c:pt idx="434">
                  <c:v>13.1</c:v>
                </c:pt>
                <c:pt idx="435">
                  <c:v>12</c:v>
                </c:pt>
                <c:pt idx="436">
                  <c:v>11.1</c:v>
                </c:pt>
                <c:pt idx="437">
                  <c:v>10.4</c:v>
                </c:pt>
                <c:pt idx="438">
                  <c:v>9.3000000000000007</c:v>
                </c:pt>
                <c:pt idx="439">
                  <c:v>8.6</c:v>
                </c:pt>
                <c:pt idx="440">
                  <c:v>7.5</c:v>
                </c:pt>
                <c:pt idx="441">
                  <c:v>6.6</c:v>
                </c:pt>
                <c:pt idx="442">
                  <c:v>5.3</c:v>
                </c:pt>
                <c:pt idx="443">
                  <c:v>5.0999999999999996</c:v>
                </c:pt>
                <c:pt idx="444">
                  <c:v>3.8</c:v>
                </c:pt>
                <c:pt idx="445">
                  <c:v>2.7</c:v>
                </c:pt>
                <c:pt idx="446">
                  <c:v>1.6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70-054B-9B7F-63E755DA4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623728"/>
        <c:axId val="1"/>
      </c:scatterChart>
      <c:valAx>
        <c:axId val="178362372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6237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6.8609999999999999E-3</c:v>
                </c:pt>
                <c:pt idx="1">
                  <c:v>4.2173000000000002E-2</c:v>
                </c:pt>
                <c:pt idx="2">
                  <c:v>2.878E-2</c:v>
                </c:pt>
                <c:pt idx="3">
                  <c:v>2.5770000000000001E-2</c:v>
                </c:pt>
                <c:pt idx="4">
                  <c:v>1.2664E-2</c:v>
                </c:pt>
                <c:pt idx="5">
                  <c:v>6.9300000000000004E-4</c:v>
                </c:pt>
                <c:pt idx="6">
                  <c:v>4.2455E-2</c:v>
                </c:pt>
                <c:pt idx="7">
                  <c:v>1.2194999999999999E-2</c:v>
                </c:pt>
                <c:pt idx="8">
                  <c:v>6.8079999999999998E-3</c:v>
                </c:pt>
                <c:pt idx="9">
                  <c:v>5.7598999999999997E-2</c:v>
                </c:pt>
                <c:pt idx="10">
                  <c:v>6.0846999999999998E-2</c:v>
                </c:pt>
                <c:pt idx="11">
                  <c:v>1.5852999999999999E-2</c:v>
                </c:pt>
                <c:pt idx="12">
                  <c:v>5.3810000000000004E-3</c:v>
                </c:pt>
                <c:pt idx="13">
                  <c:v>2.8062E-2</c:v>
                </c:pt>
                <c:pt idx="14">
                  <c:v>2.7210999999999999E-2</c:v>
                </c:pt>
                <c:pt idx="15">
                  <c:v>4.9481999999999998E-2</c:v>
                </c:pt>
                <c:pt idx="16">
                  <c:v>5.1674999999999999E-2</c:v>
                </c:pt>
                <c:pt idx="17">
                  <c:v>1.0404999999999999E-2</c:v>
                </c:pt>
                <c:pt idx="18">
                  <c:v>1.4932000000000001E-2</c:v>
                </c:pt>
                <c:pt idx="19">
                  <c:v>2.2003000000000002E-2</c:v>
                </c:pt>
                <c:pt idx="20">
                  <c:v>9.9419999999999994E-3</c:v>
                </c:pt>
                <c:pt idx="21">
                  <c:v>0.10177600000000001</c:v>
                </c:pt>
                <c:pt idx="22">
                  <c:v>0.302589</c:v>
                </c:pt>
                <c:pt idx="23">
                  <c:v>0.44005300000000003</c:v>
                </c:pt>
                <c:pt idx="24">
                  <c:v>0.60474799999999995</c:v>
                </c:pt>
                <c:pt idx="25">
                  <c:v>0.44603999999999999</c:v>
                </c:pt>
                <c:pt idx="26">
                  <c:v>0.45561200000000002</c:v>
                </c:pt>
                <c:pt idx="27">
                  <c:v>0.59740099999999996</c:v>
                </c:pt>
                <c:pt idx="28">
                  <c:v>0.56803499999999996</c:v>
                </c:pt>
                <c:pt idx="29">
                  <c:v>0.84313199999999999</c:v>
                </c:pt>
                <c:pt idx="30">
                  <c:v>0.85313600000000001</c:v>
                </c:pt>
                <c:pt idx="31">
                  <c:v>0.89030399999999998</c:v>
                </c:pt>
                <c:pt idx="32">
                  <c:v>0.78542999999999996</c:v>
                </c:pt>
                <c:pt idx="33">
                  <c:v>0.90324899999999997</c:v>
                </c:pt>
                <c:pt idx="34">
                  <c:v>0.86774499999999999</c:v>
                </c:pt>
                <c:pt idx="35">
                  <c:v>0.894424</c:v>
                </c:pt>
                <c:pt idx="36">
                  <c:v>0.93284199999999995</c:v>
                </c:pt>
                <c:pt idx="37">
                  <c:v>0.94545199999999996</c:v>
                </c:pt>
                <c:pt idx="38">
                  <c:v>0.92533900000000002</c:v>
                </c:pt>
                <c:pt idx="39">
                  <c:v>0.94536100000000001</c:v>
                </c:pt>
                <c:pt idx="40">
                  <c:v>0.94282999999999995</c:v>
                </c:pt>
                <c:pt idx="41">
                  <c:v>0.94343100000000002</c:v>
                </c:pt>
                <c:pt idx="42">
                  <c:v>0.95033800000000002</c:v>
                </c:pt>
                <c:pt idx="43">
                  <c:v>0.97203899999999999</c:v>
                </c:pt>
                <c:pt idx="44">
                  <c:v>0.973167</c:v>
                </c:pt>
                <c:pt idx="45">
                  <c:v>0.97682999999999998</c:v>
                </c:pt>
                <c:pt idx="46">
                  <c:v>0.97793799999999997</c:v>
                </c:pt>
                <c:pt idx="47">
                  <c:v>0.97793300000000005</c:v>
                </c:pt>
                <c:pt idx="48">
                  <c:v>0.97428400000000004</c:v>
                </c:pt>
                <c:pt idx="49">
                  <c:v>0.97178799999999999</c:v>
                </c:pt>
                <c:pt idx="50">
                  <c:v>0.98038199999999998</c:v>
                </c:pt>
                <c:pt idx="51">
                  <c:v>0.97325399999999995</c:v>
                </c:pt>
                <c:pt idx="52">
                  <c:v>0.98171900000000001</c:v>
                </c:pt>
                <c:pt idx="53">
                  <c:v>0.97432300000000005</c:v>
                </c:pt>
                <c:pt idx="54">
                  <c:v>0.966534</c:v>
                </c:pt>
                <c:pt idx="55">
                  <c:v>0.96805399999999997</c:v>
                </c:pt>
                <c:pt idx="56">
                  <c:v>0.97892199999999996</c:v>
                </c:pt>
                <c:pt idx="57">
                  <c:v>0.981456</c:v>
                </c:pt>
                <c:pt idx="58">
                  <c:v>0.97638999999999998</c:v>
                </c:pt>
                <c:pt idx="59">
                  <c:v>0.97358199999999995</c:v>
                </c:pt>
                <c:pt idx="60">
                  <c:v>0.97962400000000005</c:v>
                </c:pt>
                <c:pt idx="61">
                  <c:v>0.95471099999999998</c:v>
                </c:pt>
                <c:pt idx="62">
                  <c:v>0.97506199999999998</c:v>
                </c:pt>
                <c:pt idx="63">
                  <c:v>0.95889899999999995</c:v>
                </c:pt>
                <c:pt idx="64">
                  <c:v>0.97861600000000004</c:v>
                </c:pt>
                <c:pt idx="65">
                  <c:v>0.97291300000000003</c:v>
                </c:pt>
                <c:pt idx="66">
                  <c:v>0.96516599999999997</c:v>
                </c:pt>
                <c:pt idx="67">
                  <c:v>0.95122799999999996</c:v>
                </c:pt>
                <c:pt idx="68">
                  <c:v>0.98145099999999996</c:v>
                </c:pt>
                <c:pt idx="69">
                  <c:v>0.97482500000000005</c:v>
                </c:pt>
                <c:pt idx="70">
                  <c:v>0.96193899999999999</c:v>
                </c:pt>
                <c:pt idx="71">
                  <c:v>0.97161500000000001</c:v>
                </c:pt>
                <c:pt idx="72">
                  <c:v>0.94558500000000001</c:v>
                </c:pt>
                <c:pt idx="73">
                  <c:v>0.96581399999999995</c:v>
                </c:pt>
                <c:pt idx="74">
                  <c:v>0.95394000000000001</c:v>
                </c:pt>
                <c:pt idx="75">
                  <c:v>0.96069800000000005</c:v>
                </c:pt>
                <c:pt idx="76">
                  <c:v>0.94633599999999996</c:v>
                </c:pt>
                <c:pt idx="77">
                  <c:v>0.97163600000000006</c:v>
                </c:pt>
                <c:pt idx="78">
                  <c:v>0.97185900000000003</c:v>
                </c:pt>
                <c:pt idx="79">
                  <c:v>0.95321400000000001</c:v>
                </c:pt>
                <c:pt idx="80">
                  <c:v>0.96428899999999995</c:v>
                </c:pt>
                <c:pt idx="81">
                  <c:v>0.94804999999999995</c:v>
                </c:pt>
                <c:pt idx="82">
                  <c:v>0.94763200000000003</c:v>
                </c:pt>
                <c:pt idx="83">
                  <c:v>0.91679600000000006</c:v>
                </c:pt>
                <c:pt idx="84">
                  <c:v>0.956484</c:v>
                </c:pt>
                <c:pt idx="85">
                  <c:v>0.96097699999999997</c:v>
                </c:pt>
                <c:pt idx="86">
                  <c:v>0.95003400000000005</c:v>
                </c:pt>
                <c:pt idx="87">
                  <c:v>0.93090200000000001</c:v>
                </c:pt>
                <c:pt idx="88">
                  <c:v>0.95830000000000004</c:v>
                </c:pt>
                <c:pt idx="89">
                  <c:v>0.94759099999999996</c:v>
                </c:pt>
                <c:pt idx="90">
                  <c:v>0.941029</c:v>
                </c:pt>
                <c:pt idx="91">
                  <c:v>0.93601400000000001</c:v>
                </c:pt>
                <c:pt idx="92">
                  <c:v>0.96174199999999999</c:v>
                </c:pt>
                <c:pt idx="93">
                  <c:v>0.96773799999999999</c:v>
                </c:pt>
                <c:pt idx="94">
                  <c:v>0.94134200000000001</c:v>
                </c:pt>
                <c:pt idx="95">
                  <c:v>0.93298999999999999</c:v>
                </c:pt>
                <c:pt idx="96">
                  <c:v>0.96348199999999995</c:v>
                </c:pt>
                <c:pt idx="97">
                  <c:v>0.93984900000000005</c:v>
                </c:pt>
                <c:pt idx="98">
                  <c:v>0.94232800000000005</c:v>
                </c:pt>
                <c:pt idx="99">
                  <c:v>0.93284599999999995</c:v>
                </c:pt>
                <c:pt idx="100">
                  <c:v>0.94701299999999999</c:v>
                </c:pt>
                <c:pt idx="101">
                  <c:v>0.92922800000000005</c:v>
                </c:pt>
                <c:pt idx="102">
                  <c:v>0.92349099999999995</c:v>
                </c:pt>
                <c:pt idx="103">
                  <c:v>0.88860600000000001</c:v>
                </c:pt>
                <c:pt idx="104">
                  <c:v>0.87988</c:v>
                </c:pt>
                <c:pt idx="105">
                  <c:v>0.86108799999999996</c:v>
                </c:pt>
                <c:pt idx="106">
                  <c:v>0.88544999999999996</c:v>
                </c:pt>
                <c:pt idx="107">
                  <c:v>0.79372100000000001</c:v>
                </c:pt>
                <c:pt idx="108">
                  <c:v>0.82153600000000004</c:v>
                </c:pt>
                <c:pt idx="109">
                  <c:v>0.89840699999999996</c:v>
                </c:pt>
                <c:pt idx="110">
                  <c:v>0.86371299999999995</c:v>
                </c:pt>
                <c:pt idx="111">
                  <c:v>0.85558000000000001</c:v>
                </c:pt>
                <c:pt idx="112">
                  <c:v>0.86180699999999999</c:v>
                </c:pt>
                <c:pt idx="113">
                  <c:v>0.85580599999999996</c:v>
                </c:pt>
                <c:pt idx="114">
                  <c:v>0.85263699999999998</c:v>
                </c:pt>
                <c:pt idx="115">
                  <c:v>0.87164399999999997</c:v>
                </c:pt>
                <c:pt idx="116">
                  <c:v>0.82231299999999996</c:v>
                </c:pt>
                <c:pt idx="117">
                  <c:v>0.83448900000000004</c:v>
                </c:pt>
                <c:pt idx="118">
                  <c:v>0.818465</c:v>
                </c:pt>
                <c:pt idx="119">
                  <c:v>0.85279799999999994</c:v>
                </c:pt>
                <c:pt idx="120">
                  <c:v>0.85448800000000003</c:v>
                </c:pt>
                <c:pt idx="121">
                  <c:v>0.81749000000000005</c:v>
                </c:pt>
                <c:pt idx="122">
                  <c:v>0.87146900000000005</c:v>
                </c:pt>
                <c:pt idx="123">
                  <c:v>0.860487</c:v>
                </c:pt>
                <c:pt idx="124">
                  <c:v>0.83144799999999996</c:v>
                </c:pt>
                <c:pt idx="125">
                  <c:v>0.84906899999999996</c:v>
                </c:pt>
                <c:pt idx="126">
                  <c:v>0.84828700000000001</c:v>
                </c:pt>
                <c:pt idx="127">
                  <c:v>0.86098399999999997</c:v>
                </c:pt>
                <c:pt idx="128">
                  <c:v>0.82508499999999996</c:v>
                </c:pt>
                <c:pt idx="129">
                  <c:v>0.86039100000000002</c:v>
                </c:pt>
                <c:pt idx="130">
                  <c:v>0.88439699999999999</c:v>
                </c:pt>
                <c:pt idx="131">
                  <c:v>0.85704800000000003</c:v>
                </c:pt>
                <c:pt idx="132">
                  <c:v>0.79145399999999999</c:v>
                </c:pt>
                <c:pt idx="133">
                  <c:v>0.85091099999999997</c:v>
                </c:pt>
                <c:pt idx="134">
                  <c:v>0.78348700000000004</c:v>
                </c:pt>
                <c:pt idx="135">
                  <c:v>0.88221400000000005</c:v>
                </c:pt>
                <c:pt idx="136">
                  <c:v>0.827847</c:v>
                </c:pt>
                <c:pt idx="137">
                  <c:v>0.83609599999999995</c:v>
                </c:pt>
                <c:pt idx="138">
                  <c:v>0.71704900000000005</c:v>
                </c:pt>
                <c:pt idx="139">
                  <c:v>0.80935599999999996</c:v>
                </c:pt>
                <c:pt idx="140">
                  <c:v>0.68684800000000001</c:v>
                </c:pt>
                <c:pt idx="141">
                  <c:v>0.800929</c:v>
                </c:pt>
                <c:pt idx="142">
                  <c:v>0.767621</c:v>
                </c:pt>
                <c:pt idx="143">
                  <c:v>0.70419500000000002</c:v>
                </c:pt>
                <c:pt idx="144">
                  <c:v>0.69535199999999997</c:v>
                </c:pt>
                <c:pt idx="145">
                  <c:v>0.60583500000000001</c:v>
                </c:pt>
                <c:pt idx="146">
                  <c:v>0.76502099999999995</c:v>
                </c:pt>
                <c:pt idx="147">
                  <c:v>0.78545699999999996</c:v>
                </c:pt>
                <c:pt idx="148">
                  <c:v>0.76820100000000002</c:v>
                </c:pt>
                <c:pt idx="149">
                  <c:v>0.72579000000000005</c:v>
                </c:pt>
                <c:pt idx="150">
                  <c:v>0.81769800000000004</c:v>
                </c:pt>
                <c:pt idx="151">
                  <c:v>0.70007200000000003</c:v>
                </c:pt>
                <c:pt idx="152">
                  <c:v>0.64765700000000004</c:v>
                </c:pt>
                <c:pt idx="153">
                  <c:v>0.78526200000000002</c:v>
                </c:pt>
                <c:pt idx="154">
                  <c:v>0.77063300000000001</c:v>
                </c:pt>
                <c:pt idx="155">
                  <c:v>0.79111399999999998</c:v>
                </c:pt>
                <c:pt idx="156">
                  <c:v>0.82571499999999998</c:v>
                </c:pt>
                <c:pt idx="157">
                  <c:v>0.73050700000000002</c:v>
                </c:pt>
                <c:pt idx="158">
                  <c:v>0.83328500000000005</c:v>
                </c:pt>
                <c:pt idx="159">
                  <c:v>0.79217300000000002</c:v>
                </c:pt>
                <c:pt idx="160">
                  <c:v>0.81620000000000004</c:v>
                </c:pt>
                <c:pt idx="161">
                  <c:v>0.75143700000000002</c:v>
                </c:pt>
                <c:pt idx="162">
                  <c:v>0.76274500000000001</c:v>
                </c:pt>
                <c:pt idx="163">
                  <c:v>0.82720700000000003</c:v>
                </c:pt>
                <c:pt idx="164">
                  <c:v>0.81335299999999999</c:v>
                </c:pt>
                <c:pt idx="165">
                  <c:v>0.797705</c:v>
                </c:pt>
                <c:pt idx="166">
                  <c:v>0.78913100000000003</c:v>
                </c:pt>
                <c:pt idx="167">
                  <c:v>0.81517799999999996</c:v>
                </c:pt>
                <c:pt idx="168">
                  <c:v>0.70303300000000002</c:v>
                </c:pt>
                <c:pt idx="169">
                  <c:v>0.72836299999999998</c:v>
                </c:pt>
                <c:pt idx="170">
                  <c:v>0.74840600000000002</c:v>
                </c:pt>
                <c:pt idx="171">
                  <c:v>0.73253400000000002</c:v>
                </c:pt>
                <c:pt idx="172">
                  <c:v>0.685697</c:v>
                </c:pt>
                <c:pt idx="173">
                  <c:v>0.55361199999999999</c:v>
                </c:pt>
                <c:pt idx="174">
                  <c:v>0.70984100000000006</c:v>
                </c:pt>
                <c:pt idx="175">
                  <c:v>0.62907299999999999</c:v>
                </c:pt>
                <c:pt idx="176">
                  <c:v>0.63111899999999999</c:v>
                </c:pt>
                <c:pt idx="177">
                  <c:v>0.80375399999999997</c:v>
                </c:pt>
                <c:pt idx="178">
                  <c:v>0.63185100000000005</c:v>
                </c:pt>
                <c:pt idx="179">
                  <c:v>0.78420500000000004</c:v>
                </c:pt>
                <c:pt idx="180">
                  <c:v>0.57764199999999999</c:v>
                </c:pt>
                <c:pt idx="181">
                  <c:v>0.650258</c:v>
                </c:pt>
                <c:pt idx="182">
                  <c:v>0.70689599999999997</c:v>
                </c:pt>
                <c:pt idx="183">
                  <c:v>0.58507799999999999</c:v>
                </c:pt>
                <c:pt idx="184">
                  <c:v>0.65781800000000001</c:v>
                </c:pt>
                <c:pt idx="185">
                  <c:v>0.56810799999999995</c:v>
                </c:pt>
                <c:pt idx="186">
                  <c:v>0.58591400000000005</c:v>
                </c:pt>
                <c:pt idx="187">
                  <c:v>0.58921699999999999</c:v>
                </c:pt>
                <c:pt idx="188">
                  <c:v>0.69673499999999999</c:v>
                </c:pt>
                <c:pt idx="189">
                  <c:v>0.45638400000000001</c:v>
                </c:pt>
                <c:pt idx="190">
                  <c:v>0.66962200000000005</c:v>
                </c:pt>
                <c:pt idx="191">
                  <c:v>0.38501800000000003</c:v>
                </c:pt>
                <c:pt idx="192">
                  <c:v>0.458291</c:v>
                </c:pt>
                <c:pt idx="193">
                  <c:v>0.65059800000000001</c:v>
                </c:pt>
                <c:pt idx="194">
                  <c:v>0.77035900000000002</c:v>
                </c:pt>
                <c:pt idx="195">
                  <c:v>0.38287199999999999</c:v>
                </c:pt>
                <c:pt idx="196">
                  <c:v>0.689168</c:v>
                </c:pt>
                <c:pt idx="197">
                  <c:v>0.27492499999999997</c:v>
                </c:pt>
                <c:pt idx="198">
                  <c:v>0.63314300000000001</c:v>
                </c:pt>
                <c:pt idx="199">
                  <c:v>0.54984299999999997</c:v>
                </c:pt>
                <c:pt idx="200">
                  <c:v>0.37450899999999998</c:v>
                </c:pt>
                <c:pt idx="201">
                  <c:v>0.56426200000000004</c:v>
                </c:pt>
                <c:pt idx="202">
                  <c:v>0.34863100000000002</c:v>
                </c:pt>
                <c:pt idx="203">
                  <c:v>0.44906000000000001</c:v>
                </c:pt>
                <c:pt idx="204">
                  <c:v>0.33987499999999998</c:v>
                </c:pt>
                <c:pt idx="205">
                  <c:v>0.33335599999999999</c:v>
                </c:pt>
                <c:pt idx="206">
                  <c:v>0.41678300000000001</c:v>
                </c:pt>
                <c:pt idx="207">
                  <c:v>0.105339</c:v>
                </c:pt>
                <c:pt idx="208">
                  <c:v>0.193664</c:v>
                </c:pt>
                <c:pt idx="209">
                  <c:v>0.30900100000000003</c:v>
                </c:pt>
                <c:pt idx="210">
                  <c:v>0.36169899999999999</c:v>
                </c:pt>
                <c:pt idx="211">
                  <c:v>0.22969700000000001</c:v>
                </c:pt>
                <c:pt idx="212">
                  <c:v>3.1472E-2</c:v>
                </c:pt>
                <c:pt idx="213">
                  <c:v>0.16123000000000001</c:v>
                </c:pt>
                <c:pt idx="214">
                  <c:v>0.182417</c:v>
                </c:pt>
                <c:pt idx="215">
                  <c:v>0.28217900000000001</c:v>
                </c:pt>
                <c:pt idx="216">
                  <c:v>0.21217</c:v>
                </c:pt>
                <c:pt idx="217">
                  <c:v>9.2208999999999999E-2</c:v>
                </c:pt>
                <c:pt idx="218">
                  <c:v>0.274474</c:v>
                </c:pt>
                <c:pt idx="219">
                  <c:v>0.31618200000000002</c:v>
                </c:pt>
                <c:pt idx="220">
                  <c:v>8.2196000000000005E-2</c:v>
                </c:pt>
                <c:pt idx="221">
                  <c:v>7.3737999999999998E-2</c:v>
                </c:pt>
                <c:pt idx="222">
                  <c:v>0.1079</c:v>
                </c:pt>
                <c:pt idx="223">
                  <c:v>3.0797000000000001E-2</c:v>
                </c:pt>
                <c:pt idx="224">
                  <c:v>0.18318300000000001</c:v>
                </c:pt>
                <c:pt idx="225">
                  <c:v>7.8607999999999997E-2</c:v>
                </c:pt>
                <c:pt idx="226">
                  <c:v>0.13005800000000001</c:v>
                </c:pt>
                <c:pt idx="227">
                  <c:v>0.20238300000000001</c:v>
                </c:pt>
                <c:pt idx="228">
                  <c:v>0.29848400000000003</c:v>
                </c:pt>
                <c:pt idx="229">
                  <c:v>0.116732</c:v>
                </c:pt>
                <c:pt idx="230">
                  <c:v>1.5713999999999999E-2</c:v>
                </c:pt>
                <c:pt idx="231">
                  <c:v>0.104683</c:v>
                </c:pt>
                <c:pt idx="232">
                  <c:v>6.0130999999999997E-2</c:v>
                </c:pt>
                <c:pt idx="233">
                  <c:v>0.114098</c:v>
                </c:pt>
                <c:pt idx="234">
                  <c:v>1.1311999999999999E-2</c:v>
                </c:pt>
                <c:pt idx="235">
                  <c:v>0.152811</c:v>
                </c:pt>
                <c:pt idx="236">
                  <c:v>0.22314300000000001</c:v>
                </c:pt>
                <c:pt idx="237">
                  <c:v>4.1790000000000001E-2</c:v>
                </c:pt>
                <c:pt idx="238">
                  <c:v>0.19258700000000001</c:v>
                </c:pt>
                <c:pt idx="239">
                  <c:v>1.5280000000000001E-3</c:v>
                </c:pt>
                <c:pt idx="240">
                  <c:v>3.2575E-2</c:v>
                </c:pt>
                <c:pt idx="241">
                  <c:v>5.4009000000000001E-2</c:v>
                </c:pt>
                <c:pt idx="242">
                  <c:v>8.7790000000000003E-3</c:v>
                </c:pt>
                <c:pt idx="243">
                  <c:v>0.12784899999999999</c:v>
                </c:pt>
                <c:pt idx="244">
                  <c:v>0.29739300000000002</c:v>
                </c:pt>
                <c:pt idx="245">
                  <c:v>0.26733499999999999</c:v>
                </c:pt>
                <c:pt idx="246">
                  <c:v>5.5088999999999999E-2</c:v>
                </c:pt>
                <c:pt idx="247">
                  <c:v>0.12124</c:v>
                </c:pt>
                <c:pt idx="248">
                  <c:v>9.1649999999999995E-2</c:v>
                </c:pt>
                <c:pt idx="249">
                  <c:v>5.7368000000000002E-2</c:v>
                </c:pt>
                <c:pt idx="250">
                  <c:v>5.4463999999999999E-2</c:v>
                </c:pt>
                <c:pt idx="251">
                  <c:v>0.19917399999999999</c:v>
                </c:pt>
                <c:pt idx="252">
                  <c:v>0.216862</c:v>
                </c:pt>
                <c:pt idx="253">
                  <c:v>0.149783</c:v>
                </c:pt>
                <c:pt idx="254">
                  <c:v>0.15856100000000001</c:v>
                </c:pt>
                <c:pt idx="255">
                  <c:v>0.29702899999999999</c:v>
                </c:pt>
                <c:pt idx="256">
                  <c:v>8.2958000000000004E-2</c:v>
                </c:pt>
                <c:pt idx="257">
                  <c:v>0.36583700000000002</c:v>
                </c:pt>
                <c:pt idx="258">
                  <c:v>0.107504</c:v>
                </c:pt>
                <c:pt idx="259">
                  <c:v>0.34127099999999999</c:v>
                </c:pt>
                <c:pt idx="260">
                  <c:v>0.31639200000000001</c:v>
                </c:pt>
                <c:pt idx="261">
                  <c:v>0.20531099999999999</c:v>
                </c:pt>
                <c:pt idx="262">
                  <c:v>0.41228500000000001</c:v>
                </c:pt>
                <c:pt idx="263">
                  <c:v>0.102934</c:v>
                </c:pt>
                <c:pt idx="264">
                  <c:v>0.20377999999999999</c:v>
                </c:pt>
                <c:pt idx="265">
                  <c:v>0.57252000000000003</c:v>
                </c:pt>
                <c:pt idx="266">
                  <c:v>0.48233900000000002</c:v>
                </c:pt>
                <c:pt idx="267">
                  <c:v>0.54297899999999999</c:v>
                </c:pt>
                <c:pt idx="268">
                  <c:v>0.47972199999999998</c:v>
                </c:pt>
                <c:pt idx="269">
                  <c:v>0.50302999999999998</c:v>
                </c:pt>
                <c:pt idx="270">
                  <c:v>0.67034199999999999</c:v>
                </c:pt>
                <c:pt idx="271">
                  <c:v>0.43276599999999998</c:v>
                </c:pt>
                <c:pt idx="272">
                  <c:v>0.472215</c:v>
                </c:pt>
                <c:pt idx="273">
                  <c:v>0.59034699999999996</c:v>
                </c:pt>
                <c:pt idx="274">
                  <c:v>0.49706699999999998</c:v>
                </c:pt>
                <c:pt idx="275">
                  <c:v>0.62646199999999996</c:v>
                </c:pt>
                <c:pt idx="276">
                  <c:v>0.66090800000000005</c:v>
                </c:pt>
                <c:pt idx="277">
                  <c:v>0.52507000000000004</c:v>
                </c:pt>
                <c:pt idx="278">
                  <c:v>0.66166199999999997</c:v>
                </c:pt>
                <c:pt idx="279">
                  <c:v>0.57394400000000001</c:v>
                </c:pt>
                <c:pt idx="280">
                  <c:v>0.58653900000000003</c:v>
                </c:pt>
                <c:pt idx="281">
                  <c:v>0.64246199999999998</c:v>
                </c:pt>
                <c:pt idx="282">
                  <c:v>0.66475099999999998</c:v>
                </c:pt>
                <c:pt idx="283">
                  <c:v>0.70294999999999996</c:v>
                </c:pt>
                <c:pt idx="284">
                  <c:v>0.609873</c:v>
                </c:pt>
                <c:pt idx="285">
                  <c:v>0.71806999999999999</c:v>
                </c:pt>
                <c:pt idx="286">
                  <c:v>0.59618199999999999</c:v>
                </c:pt>
                <c:pt idx="287">
                  <c:v>0.68111600000000005</c:v>
                </c:pt>
                <c:pt idx="288">
                  <c:v>0.52050300000000005</c:v>
                </c:pt>
                <c:pt idx="289">
                  <c:v>0.51542600000000005</c:v>
                </c:pt>
                <c:pt idx="290">
                  <c:v>0.67515499999999995</c:v>
                </c:pt>
                <c:pt idx="291">
                  <c:v>0.64344500000000004</c:v>
                </c:pt>
                <c:pt idx="292">
                  <c:v>0.82694000000000001</c:v>
                </c:pt>
                <c:pt idx="293">
                  <c:v>0.69864800000000005</c:v>
                </c:pt>
                <c:pt idx="294">
                  <c:v>0.72607699999999997</c:v>
                </c:pt>
                <c:pt idx="295">
                  <c:v>0.74049100000000001</c:v>
                </c:pt>
                <c:pt idx="296">
                  <c:v>0.65299300000000005</c:v>
                </c:pt>
                <c:pt idx="297">
                  <c:v>0.78342500000000004</c:v>
                </c:pt>
                <c:pt idx="298">
                  <c:v>0.67296100000000003</c:v>
                </c:pt>
                <c:pt idx="299">
                  <c:v>0.70654600000000001</c:v>
                </c:pt>
                <c:pt idx="300">
                  <c:v>0.64639999999999997</c:v>
                </c:pt>
                <c:pt idx="301">
                  <c:v>0.76551800000000003</c:v>
                </c:pt>
                <c:pt idx="302">
                  <c:v>0.83087299999999997</c:v>
                </c:pt>
                <c:pt idx="303">
                  <c:v>0.81717200000000001</c:v>
                </c:pt>
                <c:pt idx="304">
                  <c:v>0.86357200000000001</c:v>
                </c:pt>
                <c:pt idx="305">
                  <c:v>0.83140499999999995</c:v>
                </c:pt>
                <c:pt idx="306">
                  <c:v>0.81089999999999995</c:v>
                </c:pt>
                <c:pt idx="307">
                  <c:v>0.83341200000000004</c:v>
                </c:pt>
                <c:pt idx="308">
                  <c:v>0.82703300000000002</c:v>
                </c:pt>
                <c:pt idx="309">
                  <c:v>0.89817400000000003</c:v>
                </c:pt>
                <c:pt idx="310">
                  <c:v>0.81501999999999997</c:v>
                </c:pt>
                <c:pt idx="311">
                  <c:v>0.86927900000000002</c:v>
                </c:pt>
                <c:pt idx="312">
                  <c:v>0.86311400000000005</c:v>
                </c:pt>
                <c:pt idx="313">
                  <c:v>0.89003299999999996</c:v>
                </c:pt>
                <c:pt idx="314">
                  <c:v>0.85983699999999996</c:v>
                </c:pt>
                <c:pt idx="315">
                  <c:v>0.78555699999999995</c:v>
                </c:pt>
                <c:pt idx="316">
                  <c:v>0.73646299999999998</c:v>
                </c:pt>
                <c:pt idx="317">
                  <c:v>0.86463100000000004</c:v>
                </c:pt>
                <c:pt idx="318">
                  <c:v>0.70027200000000001</c:v>
                </c:pt>
                <c:pt idx="319">
                  <c:v>0.82057000000000002</c:v>
                </c:pt>
                <c:pt idx="320">
                  <c:v>0.79029300000000002</c:v>
                </c:pt>
                <c:pt idx="321">
                  <c:v>0.78913500000000003</c:v>
                </c:pt>
                <c:pt idx="322">
                  <c:v>0.67822499999999997</c:v>
                </c:pt>
                <c:pt idx="323">
                  <c:v>0.78949599999999998</c:v>
                </c:pt>
                <c:pt idx="324">
                  <c:v>0.73971299999999995</c:v>
                </c:pt>
                <c:pt idx="325">
                  <c:v>0.77580899999999997</c:v>
                </c:pt>
                <c:pt idx="326">
                  <c:v>0.67359400000000003</c:v>
                </c:pt>
                <c:pt idx="327">
                  <c:v>0.70767000000000002</c:v>
                </c:pt>
                <c:pt idx="328">
                  <c:v>0.71975500000000003</c:v>
                </c:pt>
                <c:pt idx="329">
                  <c:v>0.79162999999999994</c:v>
                </c:pt>
                <c:pt idx="330">
                  <c:v>0.64473000000000003</c:v>
                </c:pt>
                <c:pt idx="331">
                  <c:v>0.76776800000000001</c:v>
                </c:pt>
                <c:pt idx="332">
                  <c:v>0.67755200000000004</c:v>
                </c:pt>
                <c:pt idx="333">
                  <c:v>0.62395599999999996</c:v>
                </c:pt>
                <c:pt idx="334">
                  <c:v>0.81909100000000001</c:v>
                </c:pt>
                <c:pt idx="335">
                  <c:v>0.81207700000000005</c:v>
                </c:pt>
                <c:pt idx="336">
                  <c:v>0.81108199999999997</c:v>
                </c:pt>
                <c:pt idx="337">
                  <c:v>0.76540200000000003</c:v>
                </c:pt>
                <c:pt idx="338">
                  <c:v>0.69483899999999998</c:v>
                </c:pt>
                <c:pt idx="339">
                  <c:v>0.70330199999999998</c:v>
                </c:pt>
                <c:pt idx="340">
                  <c:v>0.82009399999999999</c:v>
                </c:pt>
                <c:pt idx="341">
                  <c:v>0.77294300000000005</c:v>
                </c:pt>
                <c:pt idx="342">
                  <c:v>0.86191399999999996</c:v>
                </c:pt>
                <c:pt idx="343">
                  <c:v>0.73864600000000002</c:v>
                </c:pt>
                <c:pt idx="344">
                  <c:v>0.65980499999999997</c:v>
                </c:pt>
                <c:pt idx="345">
                  <c:v>0.80105899999999997</c:v>
                </c:pt>
                <c:pt idx="346">
                  <c:v>0.798072</c:v>
                </c:pt>
                <c:pt idx="347">
                  <c:v>0.780663</c:v>
                </c:pt>
                <c:pt idx="348">
                  <c:v>0.83956900000000001</c:v>
                </c:pt>
                <c:pt idx="349">
                  <c:v>0.790215</c:v>
                </c:pt>
                <c:pt idx="350">
                  <c:v>0.82646600000000003</c:v>
                </c:pt>
                <c:pt idx="351">
                  <c:v>0.86239100000000002</c:v>
                </c:pt>
                <c:pt idx="352">
                  <c:v>0.85005799999999998</c:v>
                </c:pt>
                <c:pt idx="353">
                  <c:v>0.89552100000000001</c:v>
                </c:pt>
                <c:pt idx="354">
                  <c:v>0.87683599999999995</c:v>
                </c:pt>
                <c:pt idx="355">
                  <c:v>0.81053799999999998</c:v>
                </c:pt>
                <c:pt idx="356">
                  <c:v>0.78267299999999995</c:v>
                </c:pt>
                <c:pt idx="357">
                  <c:v>0.85256399999999999</c:v>
                </c:pt>
                <c:pt idx="358">
                  <c:v>0.90178899999999995</c:v>
                </c:pt>
                <c:pt idx="359">
                  <c:v>0.82178499999999999</c:v>
                </c:pt>
                <c:pt idx="360">
                  <c:v>0.827071</c:v>
                </c:pt>
                <c:pt idx="361">
                  <c:v>0.86835899999999999</c:v>
                </c:pt>
                <c:pt idx="362">
                  <c:v>0.87285599999999997</c:v>
                </c:pt>
                <c:pt idx="363">
                  <c:v>0.791408</c:v>
                </c:pt>
                <c:pt idx="364">
                  <c:v>0.83692500000000003</c:v>
                </c:pt>
                <c:pt idx="365">
                  <c:v>0.83394500000000005</c:v>
                </c:pt>
                <c:pt idx="366">
                  <c:v>0.80523900000000004</c:v>
                </c:pt>
                <c:pt idx="367">
                  <c:v>0.87772600000000001</c:v>
                </c:pt>
                <c:pt idx="368">
                  <c:v>0.85788200000000003</c:v>
                </c:pt>
                <c:pt idx="369">
                  <c:v>0.93359300000000001</c:v>
                </c:pt>
                <c:pt idx="370">
                  <c:v>0.896617</c:v>
                </c:pt>
                <c:pt idx="371">
                  <c:v>0.87270499999999995</c:v>
                </c:pt>
                <c:pt idx="372">
                  <c:v>0.913887</c:v>
                </c:pt>
                <c:pt idx="373">
                  <c:v>0.93131600000000003</c:v>
                </c:pt>
                <c:pt idx="374">
                  <c:v>0.90720699999999999</c:v>
                </c:pt>
                <c:pt idx="375">
                  <c:v>0.93330400000000002</c:v>
                </c:pt>
                <c:pt idx="376">
                  <c:v>0.91677600000000004</c:v>
                </c:pt>
                <c:pt idx="377">
                  <c:v>0.92237100000000005</c:v>
                </c:pt>
                <c:pt idx="378">
                  <c:v>0.94145699999999999</c:v>
                </c:pt>
                <c:pt idx="379">
                  <c:v>0.963364</c:v>
                </c:pt>
                <c:pt idx="380">
                  <c:v>0.92107600000000001</c:v>
                </c:pt>
                <c:pt idx="381">
                  <c:v>0.91384500000000002</c:v>
                </c:pt>
                <c:pt idx="382">
                  <c:v>0.91921299999999995</c:v>
                </c:pt>
                <c:pt idx="383">
                  <c:v>0.90202599999999999</c:v>
                </c:pt>
                <c:pt idx="384">
                  <c:v>0.94863600000000003</c:v>
                </c:pt>
                <c:pt idx="385">
                  <c:v>0.92495899999999998</c:v>
                </c:pt>
                <c:pt idx="386">
                  <c:v>0.96042000000000005</c:v>
                </c:pt>
                <c:pt idx="387">
                  <c:v>0.93962800000000002</c:v>
                </c:pt>
                <c:pt idx="388">
                  <c:v>0.94683700000000004</c:v>
                </c:pt>
                <c:pt idx="389">
                  <c:v>0.95237499999999997</c:v>
                </c:pt>
                <c:pt idx="390">
                  <c:v>0.93330800000000003</c:v>
                </c:pt>
                <c:pt idx="391">
                  <c:v>0.92715499999999995</c:v>
                </c:pt>
                <c:pt idx="392">
                  <c:v>0.89739199999999997</c:v>
                </c:pt>
                <c:pt idx="393">
                  <c:v>0.94944499999999998</c:v>
                </c:pt>
                <c:pt idx="394">
                  <c:v>0.95808300000000002</c:v>
                </c:pt>
                <c:pt idx="395">
                  <c:v>0.95595200000000002</c:v>
                </c:pt>
                <c:pt idx="396">
                  <c:v>0.94209699999999996</c:v>
                </c:pt>
                <c:pt idx="397">
                  <c:v>0.93581000000000003</c:v>
                </c:pt>
                <c:pt idx="398">
                  <c:v>0.96245099999999995</c:v>
                </c:pt>
                <c:pt idx="399">
                  <c:v>0.95794100000000004</c:v>
                </c:pt>
                <c:pt idx="400">
                  <c:v>0.949071</c:v>
                </c:pt>
                <c:pt idx="401">
                  <c:v>0.95535499999999995</c:v>
                </c:pt>
                <c:pt idx="402">
                  <c:v>0.94605799999999995</c:v>
                </c:pt>
                <c:pt idx="403">
                  <c:v>0.93618699999999999</c:v>
                </c:pt>
                <c:pt idx="404">
                  <c:v>0.96316800000000002</c:v>
                </c:pt>
                <c:pt idx="405">
                  <c:v>0.96162800000000004</c:v>
                </c:pt>
                <c:pt idx="406">
                  <c:v>0.961391</c:v>
                </c:pt>
                <c:pt idx="407">
                  <c:v>0.97517200000000004</c:v>
                </c:pt>
                <c:pt idx="408">
                  <c:v>0.97931800000000002</c:v>
                </c:pt>
                <c:pt idx="409">
                  <c:v>0.95266099999999998</c:v>
                </c:pt>
                <c:pt idx="410">
                  <c:v>0.961094</c:v>
                </c:pt>
                <c:pt idx="411">
                  <c:v>0.97360100000000005</c:v>
                </c:pt>
                <c:pt idx="412">
                  <c:v>0.95615899999999998</c:v>
                </c:pt>
                <c:pt idx="413">
                  <c:v>0.977545</c:v>
                </c:pt>
                <c:pt idx="414">
                  <c:v>0.97248000000000001</c:v>
                </c:pt>
                <c:pt idx="415">
                  <c:v>0.977441</c:v>
                </c:pt>
                <c:pt idx="416">
                  <c:v>0.97325600000000001</c:v>
                </c:pt>
                <c:pt idx="417">
                  <c:v>0.95260299999999998</c:v>
                </c:pt>
                <c:pt idx="418">
                  <c:v>0.98048100000000005</c:v>
                </c:pt>
                <c:pt idx="419">
                  <c:v>0.963453</c:v>
                </c:pt>
                <c:pt idx="420">
                  <c:v>0.96952499999999997</c:v>
                </c:pt>
                <c:pt idx="421">
                  <c:v>0.96149399999999996</c:v>
                </c:pt>
                <c:pt idx="422">
                  <c:v>0.966812</c:v>
                </c:pt>
                <c:pt idx="423">
                  <c:v>0.95680699999999996</c:v>
                </c:pt>
                <c:pt idx="424">
                  <c:v>0.96207500000000001</c:v>
                </c:pt>
                <c:pt idx="425">
                  <c:v>0.96171300000000004</c:v>
                </c:pt>
                <c:pt idx="426">
                  <c:v>0.96872800000000003</c:v>
                </c:pt>
                <c:pt idx="427">
                  <c:v>0.90639499999999995</c:v>
                </c:pt>
                <c:pt idx="428">
                  <c:v>0.94365900000000003</c:v>
                </c:pt>
                <c:pt idx="429">
                  <c:v>0.92076899999999995</c:v>
                </c:pt>
                <c:pt idx="430">
                  <c:v>0.92548699999999995</c:v>
                </c:pt>
                <c:pt idx="431">
                  <c:v>0.95045800000000003</c:v>
                </c:pt>
                <c:pt idx="432">
                  <c:v>0.91493400000000003</c:v>
                </c:pt>
                <c:pt idx="433">
                  <c:v>0.91578700000000002</c:v>
                </c:pt>
                <c:pt idx="434">
                  <c:v>0.88222500000000004</c:v>
                </c:pt>
                <c:pt idx="435">
                  <c:v>0.84230400000000005</c:v>
                </c:pt>
                <c:pt idx="436">
                  <c:v>0.80456499999999997</c:v>
                </c:pt>
                <c:pt idx="437">
                  <c:v>0.814029</c:v>
                </c:pt>
                <c:pt idx="438">
                  <c:v>0.75141999999999998</c:v>
                </c:pt>
                <c:pt idx="439">
                  <c:v>0.58351500000000001</c:v>
                </c:pt>
                <c:pt idx="440">
                  <c:v>0.173321</c:v>
                </c:pt>
                <c:pt idx="441">
                  <c:v>0.37227900000000003</c:v>
                </c:pt>
                <c:pt idx="442">
                  <c:v>0.112784</c:v>
                </c:pt>
                <c:pt idx="443">
                  <c:v>0.36174600000000001</c:v>
                </c:pt>
                <c:pt idx="444">
                  <c:v>0.19109300000000001</c:v>
                </c:pt>
                <c:pt idx="445">
                  <c:v>0.228634</c:v>
                </c:pt>
                <c:pt idx="446">
                  <c:v>0.27405400000000002</c:v>
                </c:pt>
                <c:pt idx="447">
                  <c:v>2.035E-2</c:v>
                </c:pt>
                <c:pt idx="448">
                  <c:v>2.0133999999999999E-2</c:v>
                </c:pt>
                <c:pt idx="449">
                  <c:v>4.7403000000000001E-2</c:v>
                </c:pt>
                <c:pt idx="450">
                  <c:v>3.6719999999999999E-3</c:v>
                </c:pt>
                <c:pt idx="451">
                  <c:v>0.20341799999999999</c:v>
                </c:pt>
                <c:pt idx="452">
                  <c:v>1.5242E-2</c:v>
                </c:pt>
                <c:pt idx="453">
                  <c:v>8.7329999999999994E-3</c:v>
                </c:pt>
                <c:pt idx="454">
                  <c:v>3.1252000000000002E-2</c:v>
                </c:pt>
                <c:pt idx="455">
                  <c:v>7.2719999999999998E-3</c:v>
                </c:pt>
                <c:pt idx="456">
                  <c:v>6.0808000000000001E-2</c:v>
                </c:pt>
                <c:pt idx="457">
                  <c:v>8.9739999999999993E-3</c:v>
                </c:pt>
                <c:pt idx="458">
                  <c:v>2.878E-2</c:v>
                </c:pt>
                <c:pt idx="459">
                  <c:v>1.9307999999999999E-2</c:v>
                </c:pt>
                <c:pt idx="460">
                  <c:v>7.9249E-2</c:v>
                </c:pt>
                <c:pt idx="461">
                  <c:v>5.0102000000000001E-2</c:v>
                </c:pt>
                <c:pt idx="462">
                  <c:v>5.5092000000000002E-2</c:v>
                </c:pt>
                <c:pt idx="463">
                  <c:v>2.823E-3</c:v>
                </c:pt>
                <c:pt idx="464">
                  <c:v>0.150898</c:v>
                </c:pt>
                <c:pt idx="465">
                  <c:v>0.18798000000000001</c:v>
                </c:pt>
                <c:pt idx="466">
                  <c:v>1.8409999999999999E-2</c:v>
                </c:pt>
                <c:pt idx="467">
                  <c:v>1.3578E-2</c:v>
                </c:pt>
                <c:pt idx="468">
                  <c:v>4.6585000000000001E-2</c:v>
                </c:pt>
                <c:pt idx="469">
                  <c:v>9.2222999999999999E-2</c:v>
                </c:pt>
                <c:pt idx="470">
                  <c:v>4.8031999999999998E-2</c:v>
                </c:pt>
                <c:pt idx="471">
                  <c:v>8.8149999999999999E-3</c:v>
                </c:pt>
                <c:pt idx="472">
                  <c:v>4.3839000000000003E-2</c:v>
                </c:pt>
                <c:pt idx="473">
                  <c:v>7.8279999999999999E-3</c:v>
                </c:pt>
                <c:pt idx="474">
                  <c:v>3.9413999999999998E-2</c:v>
                </c:pt>
                <c:pt idx="475">
                  <c:v>1.2917E-2</c:v>
                </c:pt>
                <c:pt idx="476">
                  <c:v>1.8454999999999999E-2</c:v>
                </c:pt>
                <c:pt idx="477">
                  <c:v>0.114315</c:v>
                </c:pt>
                <c:pt idx="478">
                  <c:v>3.5471999999999997E-2</c:v>
                </c:pt>
                <c:pt idx="479">
                  <c:v>0.18373700000000001</c:v>
                </c:pt>
                <c:pt idx="480">
                  <c:v>1.9687E-2</c:v>
                </c:pt>
                <c:pt idx="481">
                  <c:v>0.12862499999999999</c:v>
                </c:pt>
                <c:pt idx="482">
                  <c:v>9.9229999999999995E-3</c:v>
                </c:pt>
                <c:pt idx="483">
                  <c:v>2.545E-3</c:v>
                </c:pt>
                <c:pt idx="484">
                  <c:v>6.1289999999999999E-3</c:v>
                </c:pt>
                <c:pt idx="485">
                  <c:v>4.0763000000000001E-2</c:v>
                </c:pt>
                <c:pt idx="486">
                  <c:v>8.0249999999999991E-3</c:v>
                </c:pt>
                <c:pt idx="487">
                  <c:v>6.4739999999999997E-3</c:v>
                </c:pt>
                <c:pt idx="488">
                  <c:v>7.6039999999999996E-3</c:v>
                </c:pt>
                <c:pt idx="489">
                  <c:v>4.15E-3</c:v>
                </c:pt>
                <c:pt idx="490">
                  <c:v>2.0615000000000001E-2</c:v>
                </c:pt>
                <c:pt idx="491">
                  <c:v>5.4669999999999996E-3</c:v>
                </c:pt>
                <c:pt idx="492">
                  <c:v>1.0701E-2</c:v>
                </c:pt>
                <c:pt idx="493">
                  <c:v>2.1751E-2</c:v>
                </c:pt>
                <c:pt idx="494">
                  <c:v>1.0920000000000001E-3</c:v>
                </c:pt>
                <c:pt idx="495">
                  <c:v>4.3210000000000002E-3</c:v>
                </c:pt>
                <c:pt idx="496">
                  <c:v>1.345E-2</c:v>
                </c:pt>
                <c:pt idx="497">
                  <c:v>5.7939999999999997E-3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1.1000000000000001</c:v>
                </c:pt>
                <c:pt idx="23">
                  <c:v>1.5</c:v>
                </c:pt>
                <c:pt idx="24">
                  <c:v>2.5</c:v>
                </c:pt>
                <c:pt idx="25">
                  <c:v>3.8</c:v>
                </c:pt>
                <c:pt idx="26">
                  <c:v>4</c:v>
                </c:pt>
                <c:pt idx="27">
                  <c:v>4.9000000000000004</c:v>
                </c:pt>
                <c:pt idx="28">
                  <c:v>6.4</c:v>
                </c:pt>
                <c:pt idx="29">
                  <c:v>6.9</c:v>
                </c:pt>
                <c:pt idx="30">
                  <c:v>7.8</c:v>
                </c:pt>
                <c:pt idx="31">
                  <c:v>8.6</c:v>
                </c:pt>
                <c:pt idx="32">
                  <c:v>10</c:v>
                </c:pt>
                <c:pt idx="33">
                  <c:v>10.199999999999999</c:v>
                </c:pt>
                <c:pt idx="34">
                  <c:v>11.7</c:v>
                </c:pt>
                <c:pt idx="35">
                  <c:v>12.2</c:v>
                </c:pt>
                <c:pt idx="36">
                  <c:v>12.9</c:v>
                </c:pt>
                <c:pt idx="37">
                  <c:v>14</c:v>
                </c:pt>
                <c:pt idx="38">
                  <c:v>14.6</c:v>
                </c:pt>
                <c:pt idx="39">
                  <c:v>16.399999999999999</c:v>
                </c:pt>
                <c:pt idx="40">
                  <c:v>16.2</c:v>
                </c:pt>
                <c:pt idx="41">
                  <c:v>18.2</c:v>
                </c:pt>
                <c:pt idx="42">
                  <c:v>18.399999999999999</c:v>
                </c:pt>
                <c:pt idx="43">
                  <c:v>18.899999999999999</c:v>
                </c:pt>
                <c:pt idx="44">
                  <c:v>20.8</c:v>
                </c:pt>
                <c:pt idx="45">
                  <c:v>20.9</c:v>
                </c:pt>
                <c:pt idx="46">
                  <c:v>22.2</c:v>
                </c:pt>
                <c:pt idx="47">
                  <c:v>23.5</c:v>
                </c:pt>
                <c:pt idx="48">
                  <c:v>23.3</c:v>
                </c:pt>
                <c:pt idx="49">
                  <c:v>25.1</c:v>
                </c:pt>
                <c:pt idx="50">
                  <c:v>25.9</c:v>
                </c:pt>
                <c:pt idx="51">
                  <c:v>26.8</c:v>
                </c:pt>
                <c:pt idx="52">
                  <c:v>27.7</c:v>
                </c:pt>
                <c:pt idx="53">
                  <c:v>28.8</c:v>
                </c:pt>
                <c:pt idx="54">
                  <c:v>29.5</c:v>
                </c:pt>
                <c:pt idx="55">
                  <c:v>29.7</c:v>
                </c:pt>
                <c:pt idx="56">
                  <c:v>31.7</c:v>
                </c:pt>
                <c:pt idx="57">
                  <c:v>31.9</c:v>
                </c:pt>
                <c:pt idx="58">
                  <c:v>33.5</c:v>
                </c:pt>
                <c:pt idx="59">
                  <c:v>33.299999999999997</c:v>
                </c:pt>
                <c:pt idx="60">
                  <c:v>35.299999999999997</c:v>
                </c:pt>
                <c:pt idx="61">
                  <c:v>35.700000000000003</c:v>
                </c:pt>
                <c:pt idx="62">
                  <c:v>36.6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40.1</c:v>
                </c:pt>
                <c:pt idx="66">
                  <c:v>40.200000000000003</c:v>
                </c:pt>
                <c:pt idx="67">
                  <c:v>41.3</c:v>
                </c:pt>
                <c:pt idx="68">
                  <c:v>41.5</c:v>
                </c:pt>
                <c:pt idx="69">
                  <c:v>43.3</c:v>
                </c:pt>
                <c:pt idx="70">
                  <c:v>43.5</c:v>
                </c:pt>
                <c:pt idx="71">
                  <c:v>45.2</c:v>
                </c:pt>
                <c:pt idx="72">
                  <c:v>45.2</c:v>
                </c:pt>
                <c:pt idx="73">
                  <c:v>47.4</c:v>
                </c:pt>
                <c:pt idx="74">
                  <c:v>47</c:v>
                </c:pt>
                <c:pt idx="75">
                  <c:v>48.8</c:v>
                </c:pt>
                <c:pt idx="76">
                  <c:v>49</c:v>
                </c:pt>
                <c:pt idx="77">
                  <c:v>50.3</c:v>
                </c:pt>
                <c:pt idx="78">
                  <c:v>51.5</c:v>
                </c:pt>
                <c:pt idx="79">
                  <c:v>51.7</c:v>
                </c:pt>
                <c:pt idx="80">
                  <c:v>53.2</c:v>
                </c:pt>
                <c:pt idx="81">
                  <c:v>53.4</c:v>
                </c:pt>
                <c:pt idx="82">
                  <c:v>55.2</c:v>
                </c:pt>
                <c:pt idx="83">
                  <c:v>55.9</c:v>
                </c:pt>
                <c:pt idx="84">
                  <c:v>56.3</c:v>
                </c:pt>
                <c:pt idx="85">
                  <c:v>57.6</c:v>
                </c:pt>
                <c:pt idx="86">
                  <c:v>58.6</c:v>
                </c:pt>
                <c:pt idx="87">
                  <c:v>59</c:v>
                </c:pt>
                <c:pt idx="88">
                  <c:v>60.5</c:v>
                </c:pt>
                <c:pt idx="89">
                  <c:v>61.2</c:v>
                </c:pt>
                <c:pt idx="90">
                  <c:v>62.3</c:v>
                </c:pt>
                <c:pt idx="91">
                  <c:v>63.4</c:v>
                </c:pt>
                <c:pt idx="92">
                  <c:v>63.7</c:v>
                </c:pt>
                <c:pt idx="93">
                  <c:v>65.400000000000006</c:v>
                </c:pt>
                <c:pt idx="94">
                  <c:v>65.2</c:v>
                </c:pt>
                <c:pt idx="95">
                  <c:v>67.599999999999994</c:v>
                </c:pt>
                <c:pt idx="96">
                  <c:v>66.7</c:v>
                </c:pt>
                <c:pt idx="97">
                  <c:v>69.8</c:v>
                </c:pt>
                <c:pt idx="98">
                  <c:v>68.7</c:v>
                </c:pt>
                <c:pt idx="99">
                  <c:v>70.8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73.599999999999994</c:v>
                </c:pt>
                <c:pt idx="103">
                  <c:v>74.099999999999994</c:v>
                </c:pt>
                <c:pt idx="104">
                  <c:v>74.900000000000006</c:v>
                </c:pt>
                <c:pt idx="105">
                  <c:v>76.099999999999994</c:v>
                </c:pt>
                <c:pt idx="106">
                  <c:v>76.900000000000006</c:v>
                </c:pt>
                <c:pt idx="107">
                  <c:v>77.900000000000006</c:v>
                </c:pt>
                <c:pt idx="108">
                  <c:v>78.7</c:v>
                </c:pt>
                <c:pt idx="109">
                  <c:v>80</c:v>
                </c:pt>
                <c:pt idx="110">
                  <c:v>80.900000000000006</c:v>
                </c:pt>
                <c:pt idx="111">
                  <c:v>81.599999999999994</c:v>
                </c:pt>
                <c:pt idx="112">
                  <c:v>82.9</c:v>
                </c:pt>
                <c:pt idx="113">
                  <c:v>83.2</c:v>
                </c:pt>
                <c:pt idx="114">
                  <c:v>84.7</c:v>
                </c:pt>
                <c:pt idx="115">
                  <c:v>85.8</c:v>
                </c:pt>
                <c:pt idx="116">
                  <c:v>86.1</c:v>
                </c:pt>
                <c:pt idx="117">
                  <c:v>87.6</c:v>
                </c:pt>
                <c:pt idx="118">
                  <c:v>88.3</c:v>
                </c:pt>
                <c:pt idx="119">
                  <c:v>89.4</c:v>
                </c:pt>
                <c:pt idx="120">
                  <c:v>90</c:v>
                </c:pt>
                <c:pt idx="121">
                  <c:v>91.1</c:v>
                </c:pt>
                <c:pt idx="122">
                  <c:v>92.3</c:v>
                </c:pt>
                <c:pt idx="123">
                  <c:v>93.4</c:v>
                </c:pt>
                <c:pt idx="124">
                  <c:v>94.2</c:v>
                </c:pt>
                <c:pt idx="125">
                  <c:v>94.9</c:v>
                </c:pt>
                <c:pt idx="126">
                  <c:v>96.3</c:v>
                </c:pt>
                <c:pt idx="127">
                  <c:v>96.9</c:v>
                </c:pt>
                <c:pt idx="128">
                  <c:v>98.3</c:v>
                </c:pt>
                <c:pt idx="129">
                  <c:v>99.1</c:v>
                </c:pt>
                <c:pt idx="130">
                  <c:v>100</c:v>
                </c:pt>
                <c:pt idx="131">
                  <c:v>101.1</c:v>
                </c:pt>
                <c:pt idx="132">
                  <c:v>101.8</c:v>
                </c:pt>
                <c:pt idx="133">
                  <c:v>103.1</c:v>
                </c:pt>
                <c:pt idx="134">
                  <c:v>102.9</c:v>
                </c:pt>
                <c:pt idx="135">
                  <c:v>105.3</c:v>
                </c:pt>
                <c:pt idx="136">
                  <c:v>104.9</c:v>
                </c:pt>
                <c:pt idx="137">
                  <c:v>106.9</c:v>
                </c:pt>
                <c:pt idx="138">
                  <c:v>107.3</c:v>
                </c:pt>
                <c:pt idx="139">
                  <c:v>108.7</c:v>
                </c:pt>
                <c:pt idx="140">
                  <c:v>109.1</c:v>
                </c:pt>
                <c:pt idx="141">
                  <c:v>111.3</c:v>
                </c:pt>
                <c:pt idx="142">
                  <c:v>110.5</c:v>
                </c:pt>
                <c:pt idx="143">
                  <c:v>113.1</c:v>
                </c:pt>
                <c:pt idx="144">
                  <c:v>112.9</c:v>
                </c:pt>
                <c:pt idx="145">
                  <c:v>114.6</c:v>
                </c:pt>
                <c:pt idx="146">
                  <c:v>115.1</c:v>
                </c:pt>
                <c:pt idx="147">
                  <c:v>116</c:v>
                </c:pt>
                <c:pt idx="148">
                  <c:v>117.3</c:v>
                </c:pt>
                <c:pt idx="149">
                  <c:v>117.8</c:v>
                </c:pt>
                <c:pt idx="150">
                  <c:v>119.7</c:v>
                </c:pt>
                <c:pt idx="151">
                  <c:v>119.5</c:v>
                </c:pt>
                <c:pt idx="152">
                  <c:v>121.3</c:v>
                </c:pt>
                <c:pt idx="153">
                  <c:v>121.8</c:v>
                </c:pt>
                <c:pt idx="154">
                  <c:v>122.9</c:v>
                </c:pt>
                <c:pt idx="155">
                  <c:v>123.7</c:v>
                </c:pt>
                <c:pt idx="156">
                  <c:v>124.6</c:v>
                </c:pt>
                <c:pt idx="157">
                  <c:v>125.8</c:v>
                </c:pt>
                <c:pt idx="158">
                  <c:v>127.1</c:v>
                </c:pt>
                <c:pt idx="159">
                  <c:v>127.5</c:v>
                </c:pt>
                <c:pt idx="160">
                  <c:v>128.80000000000001</c:v>
                </c:pt>
                <c:pt idx="161">
                  <c:v>129.69999999999999</c:v>
                </c:pt>
                <c:pt idx="162">
                  <c:v>130.6</c:v>
                </c:pt>
                <c:pt idx="163">
                  <c:v>131.5</c:v>
                </c:pt>
                <c:pt idx="164">
                  <c:v>133.1</c:v>
                </c:pt>
                <c:pt idx="165">
                  <c:v>133.30000000000001</c:v>
                </c:pt>
                <c:pt idx="166">
                  <c:v>134.80000000000001</c:v>
                </c:pt>
                <c:pt idx="167">
                  <c:v>135.5</c:v>
                </c:pt>
                <c:pt idx="168">
                  <c:v>136.4</c:v>
                </c:pt>
                <c:pt idx="169">
                  <c:v>138.1</c:v>
                </c:pt>
                <c:pt idx="170">
                  <c:v>137.9</c:v>
                </c:pt>
                <c:pt idx="171">
                  <c:v>139.30000000000001</c:v>
                </c:pt>
                <c:pt idx="172">
                  <c:v>140.19999999999999</c:v>
                </c:pt>
                <c:pt idx="173">
                  <c:v>141.1</c:v>
                </c:pt>
                <c:pt idx="174">
                  <c:v>142.1</c:v>
                </c:pt>
                <c:pt idx="175">
                  <c:v>143.1</c:v>
                </c:pt>
                <c:pt idx="176">
                  <c:v>144.4</c:v>
                </c:pt>
                <c:pt idx="177">
                  <c:v>145.19999999999999</c:v>
                </c:pt>
                <c:pt idx="178">
                  <c:v>146.19999999999999</c:v>
                </c:pt>
                <c:pt idx="179">
                  <c:v>146.80000000000001</c:v>
                </c:pt>
                <c:pt idx="180">
                  <c:v>148.19999999999999</c:v>
                </c:pt>
                <c:pt idx="181">
                  <c:v>147.9</c:v>
                </c:pt>
                <c:pt idx="182">
                  <c:v>150.6</c:v>
                </c:pt>
                <c:pt idx="183">
                  <c:v>150.4</c:v>
                </c:pt>
                <c:pt idx="184">
                  <c:v>151.69999999999999</c:v>
                </c:pt>
                <c:pt idx="185">
                  <c:v>153</c:v>
                </c:pt>
                <c:pt idx="186">
                  <c:v>153.9</c:v>
                </c:pt>
                <c:pt idx="187">
                  <c:v>154.6</c:v>
                </c:pt>
                <c:pt idx="188">
                  <c:v>155.9</c:v>
                </c:pt>
                <c:pt idx="189">
                  <c:v>157</c:v>
                </c:pt>
                <c:pt idx="190">
                  <c:v>157</c:v>
                </c:pt>
                <c:pt idx="191">
                  <c:v>159</c:v>
                </c:pt>
                <c:pt idx="192">
                  <c:v>159.4</c:v>
                </c:pt>
                <c:pt idx="193">
                  <c:v>160.80000000000001</c:v>
                </c:pt>
                <c:pt idx="194">
                  <c:v>161.4</c:v>
                </c:pt>
                <c:pt idx="195">
                  <c:v>163.19999999999999</c:v>
                </c:pt>
                <c:pt idx="196">
                  <c:v>163.4</c:v>
                </c:pt>
                <c:pt idx="197">
                  <c:v>164.6</c:v>
                </c:pt>
                <c:pt idx="198">
                  <c:v>165</c:v>
                </c:pt>
                <c:pt idx="199">
                  <c:v>166.3</c:v>
                </c:pt>
                <c:pt idx="200">
                  <c:v>167.7</c:v>
                </c:pt>
                <c:pt idx="201">
                  <c:v>168.1</c:v>
                </c:pt>
                <c:pt idx="202">
                  <c:v>169.2</c:v>
                </c:pt>
                <c:pt idx="203">
                  <c:v>170.3</c:v>
                </c:pt>
                <c:pt idx="204">
                  <c:v>171.6</c:v>
                </c:pt>
                <c:pt idx="205">
                  <c:v>171.9</c:v>
                </c:pt>
                <c:pt idx="206">
                  <c:v>173.7</c:v>
                </c:pt>
                <c:pt idx="207">
                  <c:v>173.7</c:v>
                </c:pt>
                <c:pt idx="208">
                  <c:v>175.4</c:v>
                </c:pt>
                <c:pt idx="209">
                  <c:v>175.8</c:v>
                </c:pt>
                <c:pt idx="210">
                  <c:v>177.6</c:v>
                </c:pt>
                <c:pt idx="211">
                  <c:v>177.6</c:v>
                </c:pt>
                <c:pt idx="212">
                  <c:v>179</c:v>
                </c:pt>
                <c:pt idx="213">
                  <c:v>179.9</c:v>
                </c:pt>
                <c:pt idx="214">
                  <c:v>181.2</c:v>
                </c:pt>
                <c:pt idx="215">
                  <c:v>181.9</c:v>
                </c:pt>
                <c:pt idx="216">
                  <c:v>182.9</c:v>
                </c:pt>
                <c:pt idx="217">
                  <c:v>183.6</c:v>
                </c:pt>
                <c:pt idx="218">
                  <c:v>184.9</c:v>
                </c:pt>
                <c:pt idx="219">
                  <c:v>185.6</c:v>
                </c:pt>
                <c:pt idx="220">
                  <c:v>186.9</c:v>
                </c:pt>
                <c:pt idx="221">
                  <c:v>187.4</c:v>
                </c:pt>
                <c:pt idx="222">
                  <c:v>188.3</c:v>
                </c:pt>
                <c:pt idx="223">
                  <c:v>190</c:v>
                </c:pt>
                <c:pt idx="224">
                  <c:v>190.3</c:v>
                </c:pt>
                <c:pt idx="225">
                  <c:v>191.2</c:v>
                </c:pt>
                <c:pt idx="226">
                  <c:v>192.7</c:v>
                </c:pt>
                <c:pt idx="227">
                  <c:v>193.8</c:v>
                </c:pt>
                <c:pt idx="228">
                  <c:v>194</c:v>
                </c:pt>
                <c:pt idx="229">
                  <c:v>195.8</c:v>
                </c:pt>
                <c:pt idx="230">
                  <c:v>196.7</c:v>
                </c:pt>
                <c:pt idx="231">
                  <c:v>196.5</c:v>
                </c:pt>
                <c:pt idx="232">
                  <c:v>198.3</c:v>
                </c:pt>
                <c:pt idx="233">
                  <c:v>198.9</c:v>
                </c:pt>
                <c:pt idx="234">
                  <c:v>200.7</c:v>
                </c:pt>
                <c:pt idx="235">
                  <c:v>199.2</c:v>
                </c:pt>
                <c:pt idx="236">
                  <c:v>200.5</c:v>
                </c:pt>
                <c:pt idx="237">
                  <c:v>199.4</c:v>
                </c:pt>
                <c:pt idx="238">
                  <c:v>199.4</c:v>
                </c:pt>
                <c:pt idx="239">
                  <c:v>197.8</c:v>
                </c:pt>
                <c:pt idx="240">
                  <c:v>197.4</c:v>
                </c:pt>
                <c:pt idx="241">
                  <c:v>196</c:v>
                </c:pt>
                <c:pt idx="242">
                  <c:v>195.1</c:v>
                </c:pt>
                <c:pt idx="243">
                  <c:v>194</c:v>
                </c:pt>
                <c:pt idx="244">
                  <c:v>192.7</c:v>
                </c:pt>
                <c:pt idx="245">
                  <c:v>192.1</c:v>
                </c:pt>
                <c:pt idx="246">
                  <c:v>190.7</c:v>
                </c:pt>
                <c:pt idx="247">
                  <c:v>190</c:v>
                </c:pt>
                <c:pt idx="248">
                  <c:v>189</c:v>
                </c:pt>
                <c:pt idx="249">
                  <c:v>188.1</c:v>
                </c:pt>
                <c:pt idx="250">
                  <c:v>187.2</c:v>
                </c:pt>
                <c:pt idx="251">
                  <c:v>186.1</c:v>
                </c:pt>
                <c:pt idx="252">
                  <c:v>185</c:v>
                </c:pt>
                <c:pt idx="253">
                  <c:v>184.7</c:v>
                </c:pt>
                <c:pt idx="254">
                  <c:v>183</c:v>
                </c:pt>
                <c:pt idx="255">
                  <c:v>181.9</c:v>
                </c:pt>
                <c:pt idx="256">
                  <c:v>181.6</c:v>
                </c:pt>
                <c:pt idx="257">
                  <c:v>180.1</c:v>
                </c:pt>
                <c:pt idx="258">
                  <c:v>179.6</c:v>
                </c:pt>
                <c:pt idx="259">
                  <c:v>178.7</c:v>
                </c:pt>
                <c:pt idx="260">
                  <c:v>177.4</c:v>
                </c:pt>
                <c:pt idx="261">
                  <c:v>177</c:v>
                </c:pt>
                <c:pt idx="262">
                  <c:v>175.8</c:v>
                </c:pt>
                <c:pt idx="263">
                  <c:v>174.8</c:v>
                </c:pt>
                <c:pt idx="264">
                  <c:v>174.3</c:v>
                </c:pt>
                <c:pt idx="265">
                  <c:v>172.8</c:v>
                </c:pt>
                <c:pt idx="266">
                  <c:v>172.3</c:v>
                </c:pt>
                <c:pt idx="267">
                  <c:v>170.5</c:v>
                </c:pt>
                <c:pt idx="268">
                  <c:v>170.3</c:v>
                </c:pt>
                <c:pt idx="269">
                  <c:v>169</c:v>
                </c:pt>
                <c:pt idx="270">
                  <c:v>167.9</c:v>
                </c:pt>
                <c:pt idx="271">
                  <c:v>167.4</c:v>
                </c:pt>
                <c:pt idx="272">
                  <c:v>165.6</c:v>
                </c:pt>
                <c:pt idx="273">
                  <c:v>165.4</c:v>
                </c:pt>
                <c:pt idx="274">
                  <c:v>164.1</c:v>
                </c:pt>
                <c:pt idx="275">
                  <c:v>163.5</c:v>
                </c:pt>
                <c:pt idx="276">
                  <c:v>162.30000000000001</c:v>
                </c:pt>
                <c:pt idx="277">
                  <c:v>161.4</c:v>
                </c:pt>
                <c:pt idx="278">
                  <c:v>160.6</c:v>
                </c:pt>
                <c:pt idx="279">
                  <c:v>159.5</c:v>
                </c:pt>
                <c:pt idx="280">
                  <c:v>158.4</c:v>
                </c:pt>
                <c:pt idx="281">
                  <c:v>157.69999999999999</c:v>
                </c:pt>
                <c:pt idx="282">
                  <c:v>156.4</c:v>
                </c:pt>
                <c:pt idx="283">
                  <c:v>155.9</c:v>
                </c:pt>
                <c:pt idx="284">
                  <c:v>155</c:v>
                </c:pt>
                <c:pt idx="285">
                  <c:v>153.9</c:v>
                </c:pt>
                <c:pt idx="286">
                  <c:v>153</c:v>
                </c:pt>
                <c:pt idx="287">
                  <c:v>151.9</c:v>
                </c:pt>
                <c:pt idx="288">
                  <c:v>150.6</c:v>
                </c:pt>
                <c:pt idx="289">
                  <c:v>149.69999999999999</c:v>
                </c:pt>
                <c:pt idx="290">
                  <c:v>150.1</c:v>
                </c:pt>
                <c:pt idx="291">
                  <c:v>147.69999999999999</c:v>
                </c:pt>
                <c:pt idx="292">
                  <c:v>147.9</c:v>
                </c:pt>
                <c:pt idx="293">
                  <c:v>146.1</c:v>
                </c:pt>
                <c:pt idx="294">
                  <c:v>145.5</c:v>
                </c:pt>
                <c:pt idx="295">
                  <c:v>144.6</c:v>
                </c:pt>
                <c:pt idx="296">
                  <c:v>143.30000000000001</c:v>
                </c:pt>
                <c:pt idx="297">
                  <c:v>142.6</c:v>
                </c:pt>
                <c:pt idx="298">
                  <c:v>141.69999999999999</c:v>
                </c:pt>
                <c:pt idx="299">
                  <c:v>140.4</c:v>
                </c:pt>
                <c:pt idx="300">
                  <c:v>139.9</c:v>
                </c:pt>
                <c:pt idx="301">
                  <c:v>138.6</c:v>
                </c:pt>
                <c:pt idx="302">
                  <c:v>137.9</c:v>
                </c:pt>
                <c:pt idx="303">
                  <c:v>136.80000000000001</c:v>
                </c:pt>
                <c:pt idx="304">
                  <c:v>135.9</c:v>
                </c:pt>
                <c:pt idx="305">
                  <c:v>134.4</c:v>
                </c:pt>
                <c:pt idx="306">
                  <c:v>133.9</c:v>
                </c:pt>
                <c:pt idx="307">
                  <c:v>132.80000000000001</c:v>
                </c:pt>
                <c:pt idx="308">
                  <c:v>132.4</c:v>
                </c:pt>
                <c:pt idx="309">
                  <c:v>130.9</c:v>
                </c:pt>
                <c:pt idx="310">
                  <c:v>130.19999999999999</c:v>
                </c:pt>
                <c:pt idx="311">
                  <c:v>129.1</c:v>
                </c:pt>
                <c:pt idx="312">
                  <c:v>128.19999999999999</c:v>
                </c:pt>
                <c:pt idx="313">
                  <c:v>127.3</c:v>
                </c:pt>
                <c:pt idx="314">
                  <c:v>126.2</c:v>
                </c:pt>
                <c:pt idx="315">
                  <c:v>125.3</c:v>
                </c:pt>
                <c:pt idx="316">
                  <c:v>124.2</c:v>
                </c:pt>
                <c:pt idx="317">
                  <c:v>123.1</c:v>
                </c:pt>
                <c:pt idx="318">
                  <c:v>121.8</c:v>
                </c:pt>
                <c:pt idx="319">
                  <c:v>122</c:v>
                </c:pt>
                <c:pt idx="320">
                  <c:v>120.4</c:v>
                </c:pt>
                <c:pt idx="321">
                  <c:v>118.7</c:v>
                </c:pt>
                <c:pt idx="322">
                  <c:v>119.1</c:v>
                </c:pt>
                <c:pt idx="323">
                  <c:v>117.7</c:v>
                </c:pt>
                <c:pt idx="324">
                  <c:v>116.6</c:v>
                </c:pt>
                <c:pt idx="325">
                  <c:v>116.4</c:v>
                </c:pt>
                <c:pt idx="326">
                  <c:v>115.1</c:v>
                </c:pt>
                <c:pt idx="327">
                  <c:v>113.5</c:v>
                </c:pt>
                <c:pt idx="328">
                  <c:v>113.5</c:v>
                </c:pt>
                <c:pt idx="329">
                  <c:v>112.6</c:v>
                </c:pt>
                <c:pt idx="330">
                  <c:v>111.1</c:v>
                </c:pt>
                <c:pt idx="331">
                  <c:v>110.4</c:v>
                </c:pt>
                <c:pt idx="332">
                  <c:v>109.5</c:v>
                </c:pt>
                <c:pt idx="333">
                  <c:v>108.7</c:v>
                </c:pt>
                <c:pt idx="334">
                  <c:v>107.3</c:v>
                </c:pt>
                <c:pt idx="335">
                  <c:v>107.1</c:v>
                </c:pt>
                <c:pt idx="336">
                  <c:v>105.3</c:v>
                </c:pt>
                <c:pt idx="337">
                  <c:v>104.7</c:v>
                </c:pt>
                <c:pt idx="338">
                  <c:v>103.8</c:v>
                </c:pt>
                <c:pt idx="339">
                  <c:v>102.7</c:v>
                </c:pt>
                <c:pt idx="340">
                  <c:v>101.6</c:v>
                </c:pt>
                <c:pt idx="341">
                  <c:v>101.1</c:v>
                </c:pt>
                <c:pt idx="342">
                  <c:v>99.8</c:v>
                </c:pt>
                <c:pt idx="343">
                  <c:v>98.9</c:v>
                </c:pt>
                <c:pt idx="344">
                  <c:v>98.2</c:v>
                </c:pt>
                <c:pt idx="345">
                  <c:v>97.1</c:v>
                </c:pt>
                <c:pt idx="346">
                  <c:v>96.2</c:v>
                </c:pt>
                <c:pt idx="347">
                  <c:v>95.1</c:v>
                </c:pt>
                <c:pt idx="348">
                  <c:v>94</c:v>
                </c:pt>
                <c:pt idx="349">
                  <c:v>93.1</c:v>
                </c:pt>
                <c:pt idx="350">
                  <c:v>92.9</c:v>
                </c:pt>
                <c:pt idx="351">
                  <c:v>91.2</c:v>
                </c:pt>
                <c:pt idx="352">
                  <c:v>90.2</c:v>
                </c:pt>
                <c:pt idx="353">
                  <c:v>89.8</c:v>
                </c:pt>
                <c:pt idx="354">
                  <c:v>88.1</c:v>
                </c:pt>
                <c:pt idx="355">
                  <c:v>88</c:v>
                </c:pt>
                <c:pt idx="356">
                  <c:v>86.1</c:v>
                </c:pt>
                <c:pt idx="357">
                  <c:v>86.1</c:v>
                </c:pt>
                <c:pt idx="358">
                  <c:v>84.5</c:v>
                </c:pt>
                <c:pt idx="359">
                  <c:v>83.8</c:v>
                </c:pt>
                <c:pt idx="360">
                  <c:v>82.9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79.2</c:v>
                </c:pt>
                <c:pt idx="365">
                  <c:v>78.5</c:v>
                </c:pt>
                <c:pt idx="366">
                  <c:v>77.2</c:v>
                </c:pt>
                <c:pt idx="367">
                  <c:v>76.5</c:v>
                </c:pt>
                <c:pt idx="368">
                  <c:v>75.900000000000006</c:v>
                </c:pt>
                <c:pt idx="369">
                  <c:v>73.900000000000006</c:v>
                </c:pt>
                <c:pt idx="370">
                  <c:v>73.900000000000006</c:v>
                </c:pt>
                <c:pt idx="371">
                  <c:v>72.7</c:v>
                </c:pt>
                <c:pt idx="372">
                  <c:v>71.599999999999994</c:v>
                </c:pt>
                <c:pt idx="373">
                  <c:v>70.8</c:v>
                </c:pt>
                <c:pt idx="374">
                  <c:v>69.900000000000006</c:v>
                </c:pt>
                <c:pt idx="375">
                  <c:v>68.8</c:v>
                </c:pt>
                <c:pt idx="376">
                  <c:v>68.099999999999994</c:v>
                </c:pt>
                <c:pt idx="377">
                  <c:v>66.8</c:v>
                </c:pt>
                <c:pt idx="378">
                  <c:v>66.099999999999994</c:v>
                </c:pt>
                <c:pt idx="379">
                  <c:v>64.7</c:v>
                </c:pt>
                <c:pt idx="380">
                  <c:v>64.3</c:v>
                </c:pt>
                <c:pt idx="381">
                  <c:v>63</c:v>
                </c:pt>
                <c:pt idx="382">
                  <c:v>62.7</c:v>
                </c:pt>
                <c:pt idx="383">
                  <c:v>60.5</c:v>
                </c:pt>
                <c:pt idx="384">
                  <c:v>61</c:v>
                </c:pt>
                <c:pt idx="385">
                  <c:v>58.6</c:v>
                </c:pt>
                <c:pt idx="386">
                  <c:v>58.1</c:v>
                </c:pt>
                <c:pt idx="387">
                  <c:v>57.6</c:v>
                </c:pt>
                <c:pt idx="388">
                  <c:v>56.5</c:v>
                </c:pt>
                <c:pt idx="389">
                  <c:v>55.2</c:v>
                </c:pt>
                <c:pt idx="390">
                  <c:v>54.5</c:v>
                </c:pt>
                <c:pt idx="391">
                  <c:v>53.4</c:v>
                </c:pt>
                <c:pt idx="392">
                  <c:v>52.6</c:v>
                </c:pt>
                <c:pt idx="393">
                  <c:v>51.5</c:v>
                </c:pt>
                <c:pt idx="394">
                  <c:v>50.6</c:v>
                </c:pt>
                <c:pt idx="395">
                  <c:v>49.9</c:v>
                </c:pt>
                <c:pt idx="396">
                  <c:v>48.6</c:v>
                </c:pt>
                <c:pt idx="397">
                  <c:v>48.3</c:v>
                </c:pt>
                <c:pt idx="398">
                  <c:v>46.6</c:v>
                </c:pt>
                <c:pt idx="399">
                  <c:v>46.1</c:v>
                </c:pt>
                <c:pt idx="400">
                  <c:v>44.8</c:v>
                </c:pt>
                <c:pt idx="401">
                  <c:v>44.1</c:v>
                </c:pt>
                <c:pt idx="402">
                  <c:v>43.3</c:v>
                </c:pt>
                <c:pt idx="403">
                  <c:v>41.7</c:v>
                </c:pt>
                <c:pt idx="404">
                  <c:v>41.3</c:v>
                </c:pt>
                <c:pt idx="405">
                  <c:v>40.4</c:v>
                </c:pt>
                <c:pt idx="406">
                  <c:v>39.299999999999997</c:v>
                </c:pt>
                <c:pt idx="407">
                  <c:v>38.6</c:v>
                </c:pt>
                <c:pt idx="408">
                  <c:v>37.200000000000003</c:v>
                </c:pt>
                <c:pt idx="409">
                  <c:v>36.799999999999997</c:v>
                </c:pt>
                <c:pt idx="410">
                  <c:v>35.200000000000003</c:v>
                </c:pt>
                <c:pt idx="411">
                  <c:v>35.299999999999997</c:v>
                </c:pt>
                <c:pt idx="412">
                  <c:v>33.5</c:v>
                </c:pt>
                <c:pt idx="413">
                  <c:v>33</c:v>
                </c:pt>
                <c:pt idx="414">
                  <c:v>31.3</c:v>
                </c:pt>
                <c:pt idx="415">
                  <c:v>31.3</c:v>
                </c:pt>
                <c:pt idx="416">
                  <c:v>29.5</c:v>
                </c:pt>
                <c:pt idx="417">
                  <c:v>29.1</c:v>
                </c:pt>
                <c:pt idx="418">
                  <c:v>28</c:v>
                </c:pt>
                <c:pt idx="419">
                  <c:v>26.8</c:v>
                </c:pt>
                <c:pt idx="420">
                  <c:v>27</c:v>
                </c:pt>
                <c:pt idx="421">
                  <c:v>25</c:v>
                </c:pt>
                <c:pt idx="422">
                  <c:v>25</c:v>
                </c:pt>
                <c:pt idx="423">
                  <c:v>22.8</c:v>
                </c:pt>
                <c:pt idx="424">
                  <c:v>23.1</c:v>
                </c:pt>
                <c:pt idx="425">
                  <c:v>21.1</c:v>
                </c:pt>
                <c:pt idx="426">
                  <c:v>20.6</c:v>
                </c:pt>
                <c:pt idx="427">
                  <c:v>19.899999999999999</c:v>
                </c:pt>
                <c:pt idx="428">
                  <c:v>18.8</c:v>
                </c:pt>
                <c:pt idx="429">
                  <c:v>17.7</c:v>
                </c:pt>
                <c:pt idx="430">
                  <c:v>16.899999999999999</c:v>
                </c:pt>
                <c:pt idx="431">
                  <c:v>15.8</c:v>
                </c:pt>
                <c:pt idx="432">
                  <c:v>15.1</c:v>
                </c:pt>
                <c:pt idx="433">
                  <c:v>14</c:v>
                </c:pt>
                <c:pt idx="434">
                  <c:v>13.1</c:v>
                </c:pt>
                <c:pt idx="435">
                  <c:v>12</c:v>
                </c:pt>
                <c:pt idx="436">
                  <c:v>11.1</c:v>
                </c:pt>
                <c:pt idx="437">
                  <c:v>10.4</c:v>
                </c:pt>
                <c:pt idx="438">
                  <c:v>9.3000000000000007</c:v>
                </c:pt>
                <c:pt idx="439">
                  <c:v>8.6</c:v>
                </c:pt>
                <c:pt idx="440">
                  <c:v>7.5</c:v>
                </c:pt>
                <c:pt idx="441">
                  <c:v>6.6</c:v>
                </c:pt>
                <c:pt idx="442">
                  <c:v>5.3</c:v>
                </c:pt>
                <c:pt idx="443">
                  <c:v>5.0999999999999996</c:v>
                </c:pt>
                <c:pt idx="444">
                  <c:v>3.8</c:v>
                </c:pt>
                <c:pt idx="445">
                  <c:v>2.7</c:v>
                </c:pt>
                <c:pt idx="446">
                  <c:v>1.6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02-2D4F-B15A-1AC20C10131C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1.9823E-2</c:v>
                </c:pt>
                <c:pt idx="1">
                  <c:v>9.4149999999999998E-3</c:v>
                </c:pt>
                <c:pt idx="2">
                  <c:v>7.0780000000000001E-3</c:v>
                </c:pt>
                <c:pt idx="3">
                  <c:v>2.9034999999999998E-2</c:v>
                </c:pt>
                <c:pt idx="4">
                  <c:v>0.148425</c:v>
                </c:pt>
                <c:pt idx="5">
                  <c:v>1.1939999999999999E-2</c:v>
                </c:pt>
                <c:pt idx="6">
                  <c:v>3.4895000000000002E-2</c:v>
                </c:pt>
                <c:pt idx="7">
                  <c:v>1.3497E-2</c:v>
                </c:pt>
                <c:pt idx="8">
                  <c:v>1.8090000000000001E-3</c:v>
                </c:pt>
                <c:pt idx="9">
                  <c:v>4.1910000000000003E-2</c:v>
                </c:pt>
                <c:pt idx="10">
                  <c:v>8.3299999999999997E-4</c:v>
                </c:pt>
                <c:pt idx="11">
                  <c:v>1.4840000000000001E-3</c:v>
                </c:pt>
                <c:pt idx="12">
                  <c:v>2.2550000000000001E-2</c:v>
                </c:pt>
                <c:pt idx="13">
                  <c:v>2.7685999999999999E-2</c:v>
                </c:pt>
                <c:pt idx="14">
                  <c:v>9.3989999999999994E-3</c:v>
                </c:pt>
                <c:pt idx="15">
                  <c:v>1.7298999999999998E-2</c:v>
                </c:pt>
                <c:pt idx="16">
                  <c:v>1.5431E-2</c:v>
                </c:pt>
                <c:pt idx="17">
                  <c:v>1.1132E-2</c:v>
                </c:pt>
                <c:pt idx="18">
                  <c:v>6.0270000000000002E-3</c:v>
                </c:pt>
                <c:pt idx="19">
                  <c:v>6.7809999999999995E-2</c:v>
                </c:pt>
                <c:pt idx="20">
                  <c:v>6.3422999999999993E-2</c:v>
                </c:pt>
                <c:pt idx="21">
                  <c:v>0.26075700000000002</c:v>
                </c:pt>
                <c:pt idx="22">
                  <c:v>0.56825300000000001</c:v>
                </c:pt>
                <c:pt idx="23">
                  <c:v>0.62773100000000004</c:v>
                </c:pt>
                <c:pt idx="24">
                  <c:v>0.70584599999999997</c:v>
                </c:pt>
                <c:pt idx="25">
                  <c:v>0.68020499999999995</c:v>
                </c:pt>
                <c:pt idx="26">
                  <c:v>0.73792999999999997</c:v>
                </c:pt>
                <c:pt idx="27">
                  <c:v>0.69805399999999995</c:v>
                </c:pt>
                <c:pt idx="28">
                  <c:v>0.75119000000000002</c:v>
                </c:pt>
                <c:pt idx="29">
                  <c:v>0.87193399999999999</c:v>
                </c:pt>
                <c:pt idx="30">
                  <c:v>0.90035900000000002</c:v>
                </c:pt>
                <c:pt idx="31">
                  <c:v>0.83485100000000001</c:v>
                </c:pt>
                <c:pt idx="32">
                  <c:v>0.88769600000000004</c:v>
                </c:pt>
                <c:pt idx="33">
                  <c:v>0.90244899999999995</c:v>
                </c:pt>
                <c:pt idx="34">
                  <c:v>0.91699600000000003</c:v>
                </c:pt>
                <c:pt idx="35">
                  <c:v>0.93518199999999996</c:v>
                </c:pt>
                <c:pt idx="36">
                  <c:v>0.92530100000000004</c:v>
                </c:pt>
                <c:pt idx="37">
                  <c:v>0.89892499999999997</c:v>
                </c:pt>
                <c:pt idx="38">
                  <c:v>0.89583699999999999</c:v>
                </c:pt>
                <c:pt idx="39">
                  <c:v>0.95469700000000002</c:v>
                </c:pt>
                <c:pt idx="40">
                  <c:v>0.96250500000000005</c:v>
                </c:pt>
                <c:pt idx="41">
                  <c:v>0.92819600000000002</c:v>
                </c:pt>
                <c:pt idx="42">
                  <c:v>0.96075999999999995</c:v>
                </c:pt>
                <c:pt idx="43">
                  <c:v>0.94923100000000005</c:v>
                </c:pt>
                <c:pt idx="44">
                  <c:v>0.97300900000000001</c:v>
                </c:pt>
                <c:pt idx="45">
                  <c:v>0.96845599999999998</c:v>
                </c:pt>
                <c:pt idx="46">
                  <c:v>0.97629999999999995</c:v>
                </c:pt>
                <c:pt idx="47">
                  <c:v>0.96857099999999996</c:v>
                </c:pt>
                <c:pt idx="48">
                  <c:v>0.98288500000000001</c:v>
                </c:pt>
                <c:pt idx="49">
                  <c:v>0.97017299999999995</c:v>
                </c:pt>
                <c:pt idx="50">
                  <c:v>0.97774700000000003</c:v>
                </c:pt>
                <c:pt idx="51">
                  <c:v>0.97108000000000005</c:v>
                </c:pt>
                <c:pt idx="52">
                  <c:v>0.96421199999999996</c:v>
                </c:pt>
                <c:pt idx="53">
                  <c:v>0.97436900000000004</c:v>
                </c:pt>
                <c:pt idx="54">
                  <c:v>0.97286700000000004</c:v>
                </c:pt>
                <c:pt idx="55">
                  <c:v>0.98475100000000004</c:v>
                </c:pt>
                <c:pt idx="56">
                  <c:v>0.97185900000000003</c:v>
                </c:pt>
                <c:pt idx="57">
                  <c:v>0.97366699999999995</c:v>
                </c:pt>
                <c:pt idx="58">
                  <c:v>0.96643299999999999</c:v>
                </c:pt>
                <c:pt idx="59">
                  <c:v>0.97188399999999997</c:v>
                </c:pt>
                <c:pt idx="60">
                  <c:v>0.969661</c:v>
                </c:pt>
                <c:pt idx="61">
                  <c:v>0.95474499999999995</c:v>
                </c:pt>
                <c:pt idx="62">
                  <c:v>0.97026400000000002</c:v>
                </c:pt>
                <c:pt idx="63">
                  <c:v>0.95638000000000001</c:v>
                </c:pt>
                <c:pt idx="64">
                  <c:v>0.96638800000000002</c:v>
                </c:pt>
                <c:pt idx="65">
                  <c:v>0.97002500000000003</c:v>
                </c:pt>
                <c:pt idx="66">
                  <c:v>0.96441600000000005</c:v>
                </c:pt>
                <c:pt idx="67">
                  <c:v>0.96799100000000005</c:v>
                </c:pt>
                <c:pt idx="68">
                  <c:v>0.95917200000000002</c:v>
                </c:pt>
                <c:pt idx="69">
                  <c:v>0.95566300000000004</c:v>
                </c:pt>
                <c:pt idx="70">
                  <c:v>0.97622799999999998</c:v>
                </c:pt>
                <c:pt idx="71">
                  <c:v>0.921678</c:v>
                </c:pt>
                <c:pt idx="72">
                  <c:v>0.954129</c:v>
                </c:pt>
                <c:pt idx="73">
                  <c:v>0.95341600000000004</c:v>
                </c:pt>
                <c:pt idx="74">
                  <c:v>0.95481700000000003</c:v>
                </c:pt>
                <c:pt idx="75">
                  <c:v>0.96014200000000005</c:v>
                </c:pt>
                <c:pt idx="76">
                  <c:v>0.956314</c:v>
                </c:pt>
                <c:pt idx="77">
                  <c:v>0.94701000000000002</c:v>
                </c:pt>
                <c:pt idx="78">
                  <c:v>0.94651099999999999</c:v>
                </c:pt>
                <c:pt idx="79">
                  <c:v>0.97516899999999995</c:v>
                </c:pt>
                <c:pt idx="80">
                  <c:v>0.93193499999999996</c:v>
                </c:pt>
                <c:pt idx="81">
                  <c:v>0.94121999999999995</c:v>
                </c:pt>
                <c:pt idx="82">
                  <c:v>0.93583400000000005</c:v>
                </c:pt>
                <c:pt idx="83">
                  <c:v>0.95570699999999997</c:v>
                </c:pt>
                <c:pt idx="84">
                  <c:v>0.95710200000000001</c:v>
                </c:pt>
                <c:pt idx="85">
                  <c:v>0.932809</c:v>
                </c:pt>
                <c:pt idx="86">
                  <c:v>0.94263200000000003</c:v>
                </c:pt>
                <c:pt idx="87">
                  <c:v>0.907559</c:v>
                </c:pt>
                <c:pt idx="88">
                  <c:v>0.94318400000000002</c:v>
                </c:pt>
                <c:pt idx="89">
                  <c:v>0.94908700000000001</c:v>
                </c:pt>
                <c:pt idx="90">
                  <c:v>0.94533299999999998</c:v>
                </c:pt>
                <c:pt idx="91">
                  <c:v>0.958121</c:v>
                </c:pt>
                <c:pt idx="92">
                  <c:v>0.956121</c:v>
                </c:pt>
                <c:pt idx="93">
                  <c:v>0.95396199999999998</c:v>
                </c:pt>
                <c:pt idx="94">
                  <c:v>0.93999600000000005</c:v>
                </c:pt>
                <c:pt idx="95">
                  <c:v>0.94823800000000003</c:v>
                </c:pt>
                <c:pt idx="96">
                  <c:v>0.94163300000000005</c:v>
                </c:pt>
                <c:pt idx="97">
                  <c:v>0.93702799999999997</c:v>
                </c:pt>
                <c:pt idx="98">
                  <c:v>0.95049099999999997</c:v>
                </c:pt>
                <c:pt idx="99">
                  <c:v>0.92126300000000005</c:v>
                </c:pt>
                <c:pt idx="100">
                  <c:v>0.90157100000000001</c:v>
                </c:pt>
                <c:pt idx="101">
                  <c:v>0.94740100000000005</c:v>
                </c:pt>
                <c:pt idx="102">
                  <c:v>0.90283199999999997</c:v>
                </c:pt>
                <c:pt idx="103">
                  <c:v>0.91117800000000004</c:v>
                </c:pt>
                <c:pt idx="104">
                  <c:v>0.85623199999999999</c:v>
                </c:pt>
                <c:pt idx="105">
                  <c:v>0.87085400000000002</c:v>
                </c:pt>
                <c:pt idx="106">
                  <c:v>0.911995</c:v>
                </c:pt>
                <c:pt idx="107">
                  <c:v>0.800431</c:v>
                </c:pt>
                <c:pt idx="108">
                  <c:v>0.83570900000000004</c:v>
                </c:pt>
                <c:pt idx="109">
                  <c:v>0.86880299999999999</c:v>
                </c:pt>
                <c:pt idx="110">
                  <c:v>0.85240199999999999</c:v>
                </c:pt>
                <c:pt idx="111">
                  <c:v>0.82050400000000001</c:v>
                </c:pt>
                <c:pt idx="112">
                  <c:v>0.85509599999999997</c:v>
                </c:pt>
                <c:pt idx="113">
                  <c:v>0.798377</c:v>
                </c:pt>
                <c:pt idx="114">
                  <c:v>0.89619199999999999</c:v>
                </c:pt>
                <c:pt idx="115">
                  <c:v>0.87768800000000002</c:v>
                </c:pt>
                <c:pt idx="116">
                  <c:v>0.916242</c:v>
                </c:pt>
                <c:pt idx="117">
                  <c:v>0.79913599999999996</c:v>
                </c:pt>
                <c:pt idx="118">
                  <c:v>0.86437600000000003</c:v>
                </c:pt>
                <c:pt idx="119">
                  <c:v>0.85632399999999997</c:v>
                </c:pt>
                <c:pt idx="120">
                  <c:v>0.82861499999999999</c:v>
                </c:pt>
                <c:pt idx="121">
                  <c:v>0.86907199999999996</c:v>
                </c:pt>
                <c:pt idx="122">
                  <c:v>0.81647099999999995</c:v>
                </c:pt>
                <c:pt idx="123">
                  <c:v>0.83481399999999994</c:v>
                </c:pt>
                <c:pt idx="124">
                  <c:v>0.85434900000000003</c:v>
                </c:pt>
                <c:pt idx="125">
                  <c:v>0.85582800000000003</c:v>
                </c:pt>
                <c:pt idx="126">
                  <c:v>0.89823799999999998</c:v>
                </c:pt>
                <c:pt idx="127">
                  <c:v>0.857568</c:v>
                </c:pt>
                <c:pt idx="128">
                  <c:v>0.82855100000000004</c:v>
                </c:pt>
                <c:pt idx="129">
                  <c:v>0.86229699999999998</c:v>
                </c:pt>
                <c:pt idx="130">
                  <c:v>0.83443800000000001</c:v>
                </c:pt>
                <c:pt idx="131">
                  <c:v>0.83697500000000002</c:v>
                </c:pt>
                <c:pt idx="132">
                  <c:v>0.86566900000000002</c:v>
                </c:pt>
                <c:pt idx="133">
                  <c:v>0.80202200000000001</c:v>
                </c:pt>
                <c:pt idx="134">
                  <c:v>0.85969200000000001</c:v>
                </c:pt>
                <c:pt idx="135">
                  <c:v>0.793377</c:v>
                </c:pt>
                <c:pt idx="136">
                  <c:v>0.88533200000000001</c:v>
                </c:pt>
                <c:pt idx="137">
                  <c:v>0.79261599999999999</c:v>
                </c:pt>
                <c:pt idx="138">
                  <c:v>0.792717</c:v>
                </c:pt>
                <c:pt idx="139">
                  <c:v>0.88848800000000006</c:v>
                </c:pt>
                <c:pt idx="140">
                  <c:v>0.71126</c:v>
                </c:pt>
                <c:pt idx="141">
                  <c:v>0.74979600000000002</c:v>
                </c:pt>
                <c:pt idx="142">
                  <c:v>0.70168200000000003</c:v>
                </c:pt>
                <c:pt idx="143">
                  <c:v>0.683697</c:v>
                </c:pt>
                <c:pt idx="144">
                  <c:v>0.55563600000000002</c:v>
                </c:pt>
                <c:pt idx="145">
                  <c:v>0.798983</c:v>
                </c:pt>
                <c:pt idx="146">
                  <c:v>0.79289699999999996</c:v>
                </c:pt>
                <c:pt idx="147">
                  <c:v>0.75894200000000001</c:v>
                </c:pt>
                <c:pt idx="148">
                  <c:v>0.76444100000000004</c:v>
                </c:pt>
                <c:pt idx="149">
                  <c:v>0.76292400000000005</c:v>
                </c:pt>
                <c:pt idx="150">
                  <c:v>0.82410799999999995</c:v>
                </c:pt>
                <c:pt idx="151">
                  <c:v>0.70168600000000003</c:v>
                </c:pt>
                <c:pt idx="152">
                  <c:v>0.8246</c:v>
                </c:pt>
                <c:pt idx="153">
                  <c:v>0.69433500000000004</c:v>
                </c:pt>
                <c:pt idx="154">
                  <c:v>0.76210699999999998</c:v>
                </c:pt>
                <c:pt idx="155">
                  <c:v>0.82730499999999996</c:v>
                </c:pt>
                <c:pt idx="156">
                  <c:v>0.72649900000000001</c:v>
                </c:pt>
                <c:pt idx="157">
                  <c:v>0.87353999999999998</c:v>
                </c:pt>
                <c:pt idx="158">
                  <c:v>0.800736</c:v>
                </c:pt>
                <c:pt idx="159">
                  <c:v>0.81265900000000002</c:v>
                </c:pt>
                <c:pt idx="160">
                  <c:v>0.76874500000000001</c:v>
                </c:pt>
                <c:pt idx="161">
                  <c:v>0.863371</c:v>
                </c:pt>
                <c:pt idx="162">
                  <c:v>0.87394400000000005</c:v>
                </c:pt>
                <c:pt idx="163">
                  <c:v>0.80029700000000004</c:v>
                </c:pt>
                <c:pt idx="164">
                  <c:v>0.69152499999999995</c:v>
                </c:pt>
                <c:pt idx="165">
                  <c:v>0.88162200000000002</c:v>
                </c:pt>
                <c:pt idx="166">
                  <c:v>0.81123400000000001</c:v>
                </c:pt>
                <c:pt idx="167">
                  <c:v>0.81084199999999995</c:v>
                </c:pt>
                <c:pt idx="168">
                  <c:v>0.71665999999999996</c:v>
                </c:pt>
                <c:pt idx="169">
                  <c:v>0.75150300000000003</c:v>
                </c:pt>
                <c:pt idx="170">
                  <c:v>0.78327199999999997</c:v>
                </c:pt>
                <c:pt idx="171">
                  <c:v>0.76909300000000003</c:v>
                </c:pt>
                <c:pt idx="172">
                  <c:v>0.77323900000000001</c:v>
                </c:pt>
                <c:pt idx="173">
                  <c:v>0.66876400000000003</c:v>
                </c:pt>
                <c:pt idx="174">
                  <c:v>0.78390700000000002</c:v>
                </c:pt>
                <c:pt idx="175">
                  <c:v>0.60368500000000003</c:v>
                </c:pt>
                <c:pt idx="176">
                  <c:v>0.65390899999999996</c:v>
                </c:pt>
                <c:pt idx="177">
                  <c:v>0.53256099999999995</c:v>
                </c:pt>
                <c:pt idx="178">
                  <c:v>0.60720799999999997</c:v>
                </c:pt>
                <c:pt idx="179">
                  <c:v>0.82991800000000004</c:v>
                </c:pt>
                <c:pt idx="180">
                  <c:v>0.67612399999999995</c:v>
                </c:pt>
                <c:pt idx="181">
                  <c:v>0.66557200000000005</c:v>
                </c:pt>
                <c:pt idx="182">
                  <c:v>0.75529199999999996</c:v>
                </c:pt>
                <c:pt idx="183">
                  <c:v>0.59565500000000005</c:v>
                </c:pt>
                <c:pt idx="184">
                  <c:v>0.76104899999999998</c:v>
                </c:pt>
                <c:pt idx="185">
                  <c:v>0.60808099999999998</c:v>
                </c:pt>
                <c:pt idx="186">
                  <c:v>0.72962800000000005</c:v>
                </c:pt>
                <c:pt idx="187">
                  <c:v>0.76485700000000001</c:v>
                </c:pt>
                <c:pt idx="188">
                  <c:v>0.79425000000000001</c:v>
                </c:pt>
                <c:pt idx="189">
                  <c:v>0.60820300000000005</c:v>
                </c:pt>
                <c:pt idx="190">
                  <c:v>0.69485799999999998</c:v>
                </c:pt>
                <c:pt idx="191">
                  <c:v>0.60846999999999996</c:v>
                </c:pt>
                <c:pt idx="192">
                  <c:v>0.59581600000000001</c:v>
                </c:pt>
                <c:pt idx="193">
                  <c:v>0.63172700000000004</c:v>
                </c:pt>
                <c:pt idx="194">
                  <c:v>0.67799699999999996</c:v>
                </c:pt>
                <c:pt idx="195">
                  <c:v>0.59224299999999996</c:v>
                </c:pt>
                <c:pt idx="196">
                  <c:v>0.58698300000000003</c:v>
                </c:pt>
                <c:pt idx="197">
                  <c:v>0.31964999999999999</c:v>
                </c:pt>
                <c:pt idx="198">
                  <c:v>0.48897800000000002</c:v>
                </c:pt>
                <c:pt idx="199">
                  <c:v>0.36358800000000002</c:v>
                </c:pt>
                <c:pt idx="200">
                  <c:v>0.47708299999999998</c:v>
                </c:pt>
                <c:pt idx="201">
                  <c:v>0.38855099999999998</c:v>
                </c:pt>
                <c:pt idx="202">
                  <c:v>0.47847499999999998</c:v>
                </c:pt>
                <c:pt idx="203">
                  <c:v>0.468221</c:v>
                </c:pt>
                <c:pt idx="204">
                  <c:v>0.191384</c:v>
                </c:pt>
                <c:pt idx="205">
                  <c:v>0.56811400000000001</c:v>
                </c:pt>
                <c:pt idx="206">
                  <c:v>0.25608300000000001</c:v>
                </c:pt>
                <c:pt idx="207">
                  <c:v>0.27620499999999998</c:v>
                </c:pt>
                <c:pt idx="208">
                  <c:v>0.25193700000000002</c:v>
                </c:pt>
                <c:pt idx="209">
                  <c:v>0.27026600000000001</c:v>
                </c:pt>
                <c:pt idx="210">
                  <c:v>0.37396000000000001</c:v>
                </c:pt>
                <c:pt idx="211">
                  <c:v>0.245397</c:v>
                </c:pt>
                <c:pt idx="212">
                  <c:v>0.13003899999999999</c:v>
                </c:pt>
                <c:pt idx="213">
                  <c:v>0.30573</c:v>
                </c:pt>
                <c:pt idx="214">
                  <c:v>0.27961799999999998</c:v>
                </c:pt>
                <c:pt idx="215">
                  <c:v>0.40975899999999998</c:v>
                </c:pt>
                <c:pt idx="216">
                  <c:v>0.117769</c:v>
                </c:pt>
                <c:pt idx="217">
                  <c:v>0.12964800000000001</c:v>
                </c:pt>
                <c:pt idx="218">
                  <c:v>0.16453599999999999</c:v>
                </c:pt>
                <c:pt idx="219">
                  <c:v>0.14626400000000001</c:v>
                </c:pt>
                <c:pt idx="220">
                  <c:v>0.38502599999999998</c:v>
                </c:pt>
                <c:pt idx="221">
                  <c:v>0.12884599999999999</c:v>
                </c:pt>
                <c:pt idx="222">
                  <c:v>9.7297999999999996E-2</c:v>
                </c:pt>
                <c:pt idx="223">
                  <c:v>0.121172</c:v>
                </c:pt>
                <c:pt idx="224">
                  <c:v>0.18171300000000001</c:v>
                </c:pt>
                <c:pt idx="225">
                  <c:v>0.295157</c:v>
                </c:pt>
                <c:pt idx="226">
                  <c:v>0.16121199999999999</c:v>
                </c:pt>
                <c:pt idx="227">
                  <c:v>0.224052</c:v>
                </c:pt>
                <c:pt idx="228">
                  <c:v>7.143E-3</c:v>
                </c:pt>
                <c:pt idx="229">
                  <c:v>1.3665999999999999E-2</c:v>
                </c:pt>
                <c:pt idx="230">
                  <c:v>0.17611399999999999</c:v>
                </c:pt>
                <c:pt idx="231">
                  <c:v>2.8210000000000002E-3</c:v>
                </c:pt>
                <c:pt idx="232">
                  <c:v>0.21193600000000001</c:v>
                </c:pt>
                <c:pt idx="233">
                  <c:v>3.055E-3</c:v>
                </c:pt>
                <c:pt idx="234">
                  <c:v>5.9096999999999997E-2</c:v>
                </c:pt>
                <c:pt idx="235">
                  <c:v>3.3926999999999999E-2</c:v>
                </c:pt>
                <c:pt idx="236">
                  <c:v>8.5439999999999995E-3</c:v>
                </c:pt>
                <c:pt idx="237">
                  <c:v>4.8890000000000001E-3</c:v>
                </c:pt>
                <c:pt idx="238">
                  <c:v>0.115981</c:v>
                </c:pt>
                <c:pt idx="239">
                  <c:v>0.16187199999999999</c:v>
                </c:pt>
                <c:pt idx="240">
                  <c:v>0.29331699999999999</c:v>
                </c:pt>
                <c:pt idx="241">
                  <c:v>0.32954899999999998</c:v>
                </c:pt>
                <c:pt idx="242">
                  <c:v>3.9439999999999996E-3</c:v>
                </c:pt>
                <c:pt idx="243">
                  <c:v>0.10452400000000001</c:v>
                </c:pt>
                <c:pt idx="244">
                  <c:v>1.0800000000000001E-2</c:v>
                </c:pt>
                <c:pt idx="245">
                  <c:v>0.24992</c:v>
                </c:pt>
                <c:pt idx="246">
                  <c:v>0.188885</c:v>
                </c:pt>
                <c:pt idx="247">
                  <c:v>0.119266</c:v>
                </c:pt>
                <c:pt idx="248">
                  <c:v>0.26387899999999997</c:v>
                </c:pt>
                <c:pt idx="249">
                  <c:v>0.20955799999999999</c:v>
                </c:pt>
                <c:pt idx="250">
                  <c:v>0.21973100000000001</c:v>
                </c:pt>
                <c:pt idx="251">
                  <c:v>0.18532399999999999</c:v>
                </c:pt>
                <c:pt idx="252">
                  <c:v>0.47057399999999999</c:v>
                </c:pt>
                <c:pt idx="253">
                  <c:v>5.9683E-2</c:v>
                </c:pt>
                <c:pt idx="254">
                  <c:v>0.27350999999999998</c:v>
                </c:pt>
                <c:pt idx="255">
                  <c:v>0.25176700000000002</c:v>
                </c:pt>
                <c:pt idx="256">
                  <c:v>0.13542799999999999</c:v>
                </c:pt>
                <c:pt idx="257">
                  <c:v>0.22689699999999999</c:v>
                </c:pt>
                <c:pt idx="258">
                  <c:v>0.228544</c:v>
                </c:pt>
                <c:pt idx="259">
                  <c:v>0.24770600000000001</c:v>
                </c:pt>
                <c:pt idx="260">
                  <c:v>7.2516999999999998E-2</c:v>
                </c:pt>
                <c:pt idx="261">
                  <c:v>0.43656499999999998</c:v>
                </c:pt>
                <c:pt idx="262">
                  <c:v>0.65876699999999999</c:v>
                </c:pt>
                <c:pt idx="263">
                  <c:v>0.29191299999999998</c:v>
                </c:pt>
                <c:pt idx="264">
                  <c:v>0.27867500000000001</c:v>
                </c:pt>
                <c:pt idx="265">
                  <c:v>0.34539300000000001</c:v>
                </c:pt>
                <c:pt idx="266">
                  <c:v>0.24637200000000001</c:v>
                </c:pt>
                <c:pt idx="267">
                  <c:v>0.19956499999999999</c:v>
                </c:pt>
                <c:pt idx="268">
                  <c:v>0.48624499999999998</c:v>
                </c:pt>
                <c:pt idx="269">
                  <c:v>0.70667899999999995</c:v>
                </c:pt>
                <c:pt idx="270">
                  <c:v>0.53467299999999995</c:v>
                </c:pt>
                <c:pt idx="271">
                  <c:v>0.58660699999999999</c:v>
                </c:pt>
                <c:pt idx="272">
                  <c:v>0.68517499999999998</c:v>
                </c:pt>
                <c:pt idx="273">
                  <c:v>0.66995400000000005</c:v>
                </c:pt>
                <c:pt idx="274">
                  <c:v>0.66121300000000005</c:v>
                </c:pt>
                <c:pt idx="275">
                  <c:v>0.59398899999999999</c:v>
                </c:pt>
                <c:pt idx="276">
                  <c:v>0.633135</c:v>
                </c:pt>
                <c:pt idx="277">
                  <c:v>0.66011900000000001</c:v>
                </c:pt>
                <c:pt idx="278">
                  <c:v>0.675589</c:v>
                </c:pt>
                <c:pt idx="279">
                  <c:v>0.51663499999999996</c:v>
                </c:pt>
                <c:pt idx="280">
                  <c:v>0.59126500000000004</c:v>
                </c:pt>
                <c:pt idx="281">
                  <c:v>0.70052199999999998</c:v>
                </c:pt>
                <c:pt idx="282">
                  <c:v>0.65704399999999996</c:v>
                </c:pt>
                <c:pt idx="283">
                  <c:v>0.61241599999999996</c:v>
                </c:pt>
                <c:pt idx="284">
                  <c:v>0.50682799999999995</c:v>
                </c:pt>
                <c:pt idx="285">
                  <c:v>0.73141900000000004</c:v>
                </c:pt>
                <c:pt idx="286">
                  <c:v>0.55454999999999999</c:v>
                </c:pt>
                <c:pt idx="287">
                  <c:v>0.71485200000000004</c:v>
                </c:pt>
                <c:pt idx="288">
                  <c:v>0.69064099999999995</c:v>
                </c:pt>
                <c:pt idx="289">
                  <c:v>0.75932299999999997</c:v>
                </c:pt>
                <c:pt idx="290">
                  <c:v>0.691218</c:v>
                </c:pt>
                <c:pt idx="291">
                  <c:v>0.69897500000000001</c:v>
                </c:pt>
                <c:pt idx="292">
                  <c:v>0.808226</c:v>
                </c:pt>
                <c:pt idx="293">
                  <c:v>0.69618199999999997</c:v>
                </c:pt>
                <c:pt idx="294">
                  <c:v>0.81943299999999997</c:v>
                </c:pt>
                <c:pt idx="295">
                  <c:v>0.76119300000000001</c:v>
                </c:pt>
                <c:pt idx="296">
                  <c:v>0.74000900000000003</c:v>
                </c:pt>
                <c:pt idx="297">
                  <c:v>0.71922299999999995</c:v>
                </c:pt>
                <c:pt idx="298">
                  <c:v>0.72099100000000005</c:v>
                </c:pt>
                <c:pt idx="299">
                  <c:v>0.71701400000000004</c:v>
                </c:pt>
                <c:pt idx="300">
                  <c:v>0.72232700000000005</c:v>
                </c:pt>
                <c:pt idx="301">
                  <c:v>0.74025300000000005</c:v>
                </c:pt>
                <c:pt idx="302">
                  <c:v>0.85871500000000001</c:v>
                </c:pt>
                <c:pt idx="303">
                  <c:v>0.83500399999999997</c:v>
                </c:pt>
                <c:pt idx="304">
                  <c:v>0.80329499999999998</c:v>
                </c:pt>
                <c:pt idx="305">
                  <c:v>0.83452099999999996</c:v>
                </c:pt>
                <c:pt idx="306">
                  <c:v>0.79408100000000004</c:v>
                </c:pt>
                <c:pt idx="307">
                  <c:v>0.89795599999999998</c:v>
                </c:pt>
                <c:pt idx="308">
                  <c:v>0.83186800000000005</c:v>
                </c:pt>
                <c:pt idx="309">
                  <c:v>0.88481699999999996</c:v>
                </c:pt>
                <c:pt idx="310">
                  <c:v>0.85598200000000002</c:v>
                </c:pt>
                <c:pt idx="311">
                  <c:v>0.85912500000000003</c:v>
                </c:pt>
                <c:pt idx="312">
                  <c:v>0.851302</c:v>
                </c:pt>
                <c:pt idx="313">
                  <c:v>0.818685</c:v>
                </c:pt>
                <c:pt idx="314">
                  <c:v>0.866282</c:v>
                </c:pt>
                <c:pt idx="315">
                  <c:v>0.79431600000000002</c:v>
                </c:pt>
                <c:pt idx="316">
                  <c:v>0.80443399999999998</c:v>
                </c:pt>
                <c:pt idx="317">
                  <c:v>0.83742899999999998</c:v>
                </c:pt>
                <c:pt idx="318">
                  <c:v>0.812249</c:v>
                </c:pt>
                <c:pt idx="319">
                  <c:v>0.74401700000000004</c:v>
                </c:pt>
                <c:pt idx="320">
                  <c:v>0.87883900000000004</c:v>
                </c:pt>
                <c:pt idx="321">
                  <c:v>0.80255299999999996</c:v>
                </c:pt>
                <c:pt idx="322">
                  <c:v>0.82139099999999998</c:v>
                </c:pt>
                <c:pt idx="323">
                  <c:v>0.88248000000000004</c:v>
                </c:pt>
                <c:pt idx="324">
                  <c:v>0.77813500000000002</c:v>
                </c:pt>
                <c:pt idx="325">
                  <c:v>0.80561099999999997</c:v>
                </c:pt>
                <c:pt idx="326">
                  <c:v>0.80888700000000002</c:v>
                </c:pt>
                <c:pt idx="327">
                  <c:v>0.74010399999999998</c:v>
                </c:pt>
                <c:pt idx="328">
                  <c:v>0.65890800000000005</c:v>
                </c:pt>
                <c:pt idx="329">
                  <c:v>0.78116799999999997</c:v>
                </c:pt>
                <c:pt idx="330">
                  <c:v>0.77241099999999996</c:v>
                </c:pt>
                <c:pt idx="331">
                  <c:v>0.72570500000000004</c:v>
                </c:pt>
                <c:pt idx="332">
                  <c:v>0.83024399999999998</c:v>
                </c:pt>
                <c:pt idx="333">
                  <c:v>0.78516399999999997</c:v>
                </c:pt>
                <c:pt idx="334">
                  <c:v>0.67559999999999998</c:v>
                </c:pt>
                <c:pt idx="335">
                  <c:v>0.75914599999999999</c:v>
                </c:pt>
                <c:pt idx="336">
                  <c:v>0.77365399999999995</c:v>
                </c:pt>
                <c:pt idx="337">
                  <c:v>0.78870899999999999</c:v>
                </c:pt>
                <c:pt idx="338">
                  <c:v>0.84712799999999999</c:v>
                </c:pt>
                <c:pt idx="339">
                  <c:v>0.84306499999999995</c:v>
                </c:pt>
                <c:pt idx="340">
                  <c:v>0.83753200000000005</c:v>
                </c:pt>
                <c:pt idx="341">
                  <c:v>0.80876099999999995</c:v>
                </c:pt>
                <c:pt idx="342">
                  <c:v>0.85292900000000005</c:v>
                </c:pt>
                <c:pt idx="343">
                  <c:v>0.89663199999999998</c:v>
                </c:pt>
                <c:pt idx="344">
                  <c:v>0.80390700000000004</c:v>
                </c:pt>
                <c:pt idx="345">
                  <c:v>0.84011599999999997</c:v>
                </c:pt>
                <c:pt idx="346">
                  <c:v>0.81382600000000005</c:v>
                </c:pt>
                <c:pt idx="347">
                  <c:v>0.81238699999999997</c:v>
                </c:pt>
                <c:pt idx="348">
                  <c:v>0.79142199999999996</c:v>
                </c:pt>
                <c:pt idx="349">
                  <c:v>0.83730000000000004</c:v>
                </c:pt>
                <c:pt idx="350">
                  <c:v>0.84968399999999999</c:v>
                </c:pt>
                <c:pt idx="351">
                  <c:v>0.85492800000000002</c:v>
                </c:pt>
                <c:pt idx="352">
                  <c:v>0.86634699999999998</c:v>
                </c:pt>
                <c:pt idx="353">
                  <c:v>0.84916800000000003</c:v>
                </c:pt>
                <c:pt idx="354">
                  <c:v>0.89020999999999995</c:v>
                </c:pt>
                <c:pt idx="355">
                  <c:v>0.90665099999999998</c:v>
                </c:pt>
                <c:pt idx="356">
                  <c:v>0.87326499999999996</c:v>
                </c:pt>
                <c:pt idx="357">
                  <c:v>0.89511300000000005</c:v>
                </c:pt>
                <c:pt idx="358">
                  <c:v>0.86953100000000005</c:v>
                </c:pt>
                <c:pt idx="359">
                  <c:v>0.895374</c:v>
                </c:pt>
                <c:pt idx="360">
                  <c:v>0.86142799999999997</c:v>
                </c:pt>
                <c:pt idx="361">
                  <c:v>0.89299799999999996</c:v>
                </c:pt>
                <c:pt idx="362">
                  <c:v>0.86016800000000004</c:v>
                </c:pt>
                <c:pt idx="363">
                  <c:v>0.85406499999999996</c:v>
                </c:pt>
                <c:pt idx="364">
                  <c:v>0.88926099999999997</c:v>
                </c:pt>
                <c:pt idx="365">
                  <c:v>0.87214999999999998</c:v>
                </c:pt>
                <c:pt idx="366">
                  <c:v>0.83349499999999999</c:v>
                </c:pt>
                <c:pt idx="367">
                  <c:v>0.89658499999999997</c:v>
                </c:pt>
                <c:pt idx="368">
                  <c:v>0.90178000000000003</c:v>
                </c:pt>
                <c:pt idx="369">
                  <c:v>0.88580499999999995</c:v>
                </c:pt>
                <c:pt idx="370">
                  <c:v>0.95474700000000001</c:v>
                </c:pt>
                <c:pt idx="371">
                  <c:v>0.94245500000000004</c:v>
                </c:pt>
                <c:pt idx="372">
                  <c:v>0.95023500000000005</c:v>
                </c:pt>
                <c:pt idx="373">
                  <c:v>0.93035699999999999</c:v>
                </c:pt>
                <c:pt idx="374">
                  <c:v>0.93830000000000002</c:v>
                </c:pt>
                <c:pt idx="375">
                  <c:v>0.95267999999999997</c:v>
                </c:pt>
                <c:pt idx="376">
                  <c:v>0.95192399999999999</c:v>
                </c:pt>
                <c:pt idx="377">
                  <c:v>0.95964799999999995</c:v>
                </c:pt>
                <c:pt idx="378">
                  <c:v>0.93332899999999996</c:v>
                </c:pt>
                <c:pt idx="379">
                  <c:v>0.96199599999999996</c:v>
                </c:pt>
                <c:pt idx="380">
                  <c:v>0.94752400000000003</c:v>
                </c:pt>
                <c:pt idx="381">
                  <c:v>0.94500899999999999</c:v>
                </c:pt>
                <c:pt idx="382">
                  <c:v>0.95929600000000004</c:v>
                </c:pt>
                <c:pt idx="383">
                  <c:v>0.96889899999999995</c:v>
                </c:pt>
                <c:pt idx="384">
                  <c:v>0.96404900000000004</c:v>
                </c:pt>
                <c:pt idx="385">
                  <c:v>0.97265000000000001</c:v>
                </c:pt>
                <c:pt idx="386">
                  <c:v>0.94913800000000004</c:v>
                </c:pt>
                <c:pt idx="387">
                  <c:v>0.952013</c:v>
                </c:pt>
                <c:pt idx="388">
                  <c:v>0.97265800000000002</c:v>
                </c:pt>
                <c:pt idx="389">
                  <c:v>0.95952099999999996</c:v>
                </c:pt>
                <c:pt idx="390">
                  <c:v>0.95154000000000005</c:v>
                </c:pt>
                <c:pt idx="391">
                  <c:v>0.96362899999999996</c:v>
                </c:pt>
                <c:pt idx="392">
                  <c:v>0.94086800000000004</c:v>
                </c:pt>
                <c:pt idx="393">
                  <c:v>0.95032000000000005</c:v>
                </c:pt>
                <c:pt idx="394">
                  <c:v>0.94562000000000002</c:v>
                </c:pt>
                <c:pt idx="395">
                  <c:v>0.95164899999999997</c:v>
                </c:pt>
                <c:pt idx="396">
                  <c:v>0.95585399999999998</c:v>
                </c:pt>
                <c:pt idx="397">
                  <c:v>0.96688600000000002</c:v>
                </c:pt>
                <c:pt idx="398">
                  <c:v>0.96694899999999995</c:v>
                </c:pt>
                <c:pt idx="399">
                  <c:v>0.94444399999999995</c:v>
                </c:pt>
                <c:pt idx="400">
                  <c:v>0.95106800000000002</c:v>
                </c:pt>
                <c:pt idx="401">
                  <c:v>0.97463500000000003</c:v>
                </c:pt>
                <c:pt idx="402">
                  <c:v>0.95213599999999998</c:v>
                </c:pt>
                <c:pt idx="403">
                  <c:v>0.97017399999999998</c:v>
                </c:pt>
                <c:pt idx="404">
                  <c:v>0.97576300000000005</c:v>
                </c:pt>
                <c:pt idx="405">
                  <c:v>0.96675800000000001</c:v>
                </c:pt>
                <c:pt idx="406">
                  <c:v>0.97550999999999999</c:v>
                </c:pt>
                <c:pt idx="407">
                  <c:v>0.97405900000000001</c:v>
                </c:pt>
                <c:pt idx="408">
                  <c:v>0.97263599999999995</c:v>
                </c:pt>
                <c:pt idx="409">
                  <c:v>0.97937200000000002</c:v>
                </c:pt>
                <c:pt idx="410">
                  <c:v>0.97729100000000002</c:v>
                </c:pt>
                <c:pt idx="411">
                  <c:v>0.96723400000000004</c:v>
                </c:pt>
                <c:pt idx="412">
                  <c:v>0.97615399999999997</c:v>
                </c:pt>
                <c:pt idx="413">
                  <c:v>0.97754600000000003</c:v>
                </c:pt>
                <c:pt idx="414">
                  <c:v>0.96822900000000001</c:v>
                </c:pt>
                <c:pt idx="415">
                  <c:v>0.96877999999999997</c:v>
                </c:pt>
                <c:pt idx="416">
                  <c:v>0.98209500000000005</c:v>
                </c:pt>
                <c:pt idx="417">
                  <c:v>0.98028499999999996</c:v>
                </c:pt>
                <c:pt idx="418">
                  <c:v>0.983101</c:v>
                </c:pt>
                <c:pt idx="419">
                  <c:v>0.97783299999999995</c:v>
                </c:pt>
                <c:pt idx="420">
                  <c:v>0.97307200000000005</c:v>
                </c:pt>
                <c:pt idx="421">
                  <c:v>0.98128199999999999</c:v>
                </c:pt>
                <c:pt idx="422">
                  <c:v>0.96679499999999996</c:v>
                </c:pt>
                <c:pt idx="423">
                  <c:v>0.96696899999999997</c:v>
                </c:pt>
                <c:pt idx="424">
                  <c:v>0.96958800000000001</c:v>
                </c:pt>
                <c:pt idx="425">
                  <c:v>0.97107399999999999</c:v>
                </c:pt>
                <c:pt idx="426">
                  <c:v>0.96766799999999997</c:v>
                </c:pt>
                <c:pt idx="427">
                  <c:v>0.95458699999999996</c:v>
                </c:pt>
                <c:pt idx="428">
                  <c:v>0.95426999999999995</c:v>
                </c:pt>
                <c:pt idx="429">
                  <c:v>0.977213</c:v>
                </c:pt>
                <c:pt idx="430">
                  <c:v>0.97281200000000001</c:v>
                </c:pt>
                <c:pt idx="431">
                  <c:v>0.960812</c:v>
                </c:pt>
                <c:pt idx="432">
                  <c:v>0.95175399999999999</c:v>
                </c:pt>
                <c:pt idx="433">
                  <c:v>0.92028699999999997</c:v>
                </c:pt>
                <c:pt idx="434">
                  <c:v>0.898926</c:v>
                </c:pt>
                <c:pt idx="435">
                  <c:v>0.88047900000000001</c:v>
                </c:pt>
                <c:pt idx="436">
                  <c:v>0.91765600000000003</c:v>
                </c:pt>
                <c:pt idx="437">
                  <c:v>0.8145</c:v>
                </c:pt>
                <c:pt idx="438">
                  <c:v>0.88608399999999998</c:v>
                </c:pt>
                <c:pt idx="439">
                  <c:v>0.73600100000000002</c:v>
                </c:pt>
                <c:pt idx="440">
                  <c:v>0.76506200000000002</c:v>
                </c:pt>
                <c:pt idx="441">
                  <c:v>0.48871700000000001</c:v>
                </c:pt>
                <c:pt idx="442">
                  <c:v>0.364284</c:v>
                </c:pt>
                <c:pt idx="443">
                  <c:v>0.38753500000000002</c:v>
                </c:pt>
                <c:pt idx="444">
                  <c:v>0.28424100000000002</c:v>
                </c:pt>
                <c:pt idx="445">
                  <c:v>0.20708599999999999</c:v>
                </c:pt>
                <c:pt idx="446">
                  <c:v>0.31202400000000002</c:v>
                </c:pt>
                <c:pt idx="447">
                  <c:v>9.5845E-2</c:v>
                </c:pt>
                <c:pt idx="448">
                  <c:v>9.0200000000000002E-4</c:v>
                </c:pt>
                <c:pt idx="449">
                  <c:v>6.1560999999999998E-2</c:v>
                </c:pt>
                <c:pt idx="450">
                  <c:v>5.5822999999999998E-2</c:v>
                </c:pt>
                <c:pt idx="451">
                  <c:v>3.9029999999999998E-3</c:v>
                </c:pt>
                <c:pt idx="452">
                  <c:v>2.1929000000000001E-2</c:v>
                </c:pt>
                <c:pt idx="453">
                  <c:v>1.3243E-2</c:v>
                </c:pt>
                <c:pt idx="454">
                  <c:v>7.1098999999999996E-2</c:v>
                </c:pt>
                <c:pt idx="455">
                  <c:v>4.9304000000000001E-2</c:v>
                </c:pt>
                <c:pt idx="456">
                  <c:v>9.5660999999999996E-2</c:v>
                </c:pt>
                <c:pt idx="457">
                  <c:v>5.4815000000000003E-2</c:v>
                </c:pt>
                <c:pt idx="458">
                  <c:v>1.2258E-2</c:v>
                </c:pt>
                <c:pt idx="459">
                  <c:v>4.1353000000000001E-2</c:v>
                </c:pt>
                <c:pt idx="460">
                  <c:v>4.4268000000000002E-2</c:v>
                </c:pt>
                <c:pt idx="461">
                  <c:v>3.9819E-2</c:v>
                </c:pt>
                <c:pt idx="462">
                  <c:v>3.2334000000000002E-2</c:v>
                </c:pt>
                <c:pt idx="463">
                  <c:v>9.8110000000000003E-3</c:v>
                </c:pt>
                <c:pt idx="464">
                  <c:v>1.121E-3</c:v>
                </c:pt>
                <c:pt idx="465">
                  <c:v>5.9109999999999996E-3</c:v>
                </c:pt>
                <c:pt idx="466">
                  <c:v>5.1401000000000002E-2</c:v>
                </c:pt>
                <c:pt idx="467">
                  <c:v>4.7600000000000002E-4</c:v>
                </c:pt>
                <c:pt idx="468">
                  <c:v>0.11028300000000001</c:v>
                </c:pt>
                <c:pt idx="469">
                  <c:v>1.7448000000000002E-2</c:v>
                </c:pt>
                <c:pt idx="470">
                  <c:v>2.1669000000000001E-2</c:v>
                </c:pt>
                <c:pt idx="471">
                  <c:v>1.9813999999999998E-2</c:v>
                </c:pt>
                <c:pt idx="472">
                  <c:v>6.7629999999999999E-3</c:v>
                </c:pt>
                <c:pt idx="473">
                  <c:v>1.1119E-2</c:v>
                </c:pt>
                <c:pt idx="474">
                  <c:v>2.0286999999999999E-2</c:v>
                </c:pt>
                <c:pt idx="475">
                  <c:v>3.715E-3</c:v>
                </c:pt>
                <c:pt idx="476">
                  <c:v>1.5935999999999999E-2</c:v>
                </c:pt>
                <c:pt idx="477">
                  <c:v>3.8594999999999997E-2</c:v>
                </c:pt>
                <c:pt idx="478">
                  <c:v>3.8621999999999997E-2</c:v>
                </c:pt>
                <c:pt idx="479">
                  <c:v>2.2419999999999999E-2</c:v>
                </c:pt>
                <c:pt idx="480">
                  <c:v>1.1867000000000001E-2</c:v>
                </c:pt>
                <c:pt idx="481">
                  <c:v>0.10923099999999999</c:v>
                </c:pt>
                <c:pt idx="482">
                  <c:v>3.1229E-2</c:v>
                </c:pt>
                <c:pt idx="483">
                  <c:v>7.1483000000000005E-2</c:v>
                </c:pt>
                <c:pt idx="484">
                  <c:v>7.6323000000000002E-2</c:v>
                </c:pt>
                <c:pt idx="485">
                  <c:v>5.1211E-2</c:v>
                </c:pt>
                <c:pt idx="486">
                  <c:v>5.4452E-2</c:v>
                </c:pt>
                <c:pt idx="487">
                  <c:v>1.8284999999999999E-2</c:v>
                </c:pt>
                <c:pt idx="488">
                  <c:v>5.1700000000000003E-2</c:v>
                </c:pt>
                <c:pt idx="489">
                  <c:v>1.6070000000000001E-2</c:v>
                </c:pt>
                <c:pt idx="490">
                  <c:v>4.0350000000000004E-3</c:v>
                </c:pt>
                <c:pt idx="491">
                  <c:v>7.2370000000000004E-3</c:v>
                </c:pt>
                <c:pt idx="492">
                  <c:v>3.7829000000000002E-2</c:v>
                </c:pt>
                <c:pt idx="493">
                  <c:v>3.6374999999999998E-2</c:v>
                </c:pt>
                <c:pt idx="494">
                  <c:v>6.4999999999999997E-4</c:v>
                </c:pt>
                <c:pt idx="495">
                  <c:v>7.9799999999999996E-2</c:v>
                </c:pt>
                <c:pt idx="496">
                  <c:v>2.4816000000000001E-2</c:v>
                </c:pt>
                <c:pt idx="497">
                  <c:v>3.2843999999999998E-2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1.1000000000000001</c:v>
                </c:pt>
                <c:pt idx="23">
                  <c:v>1.5</c:v>
                </c:pt>
                <c:pt idx="24">
                  <c:v>2.5</c:v>
                </c:pt>
                <c:pt idx="25">
                  <c:v>3.8</c:v>
                </c:pt>
                <c:pt idx="26">
                  <c:v>4</c:v>
                </c:pt>
                <c:pt idx="27">
                  <c:v>4.9000000000000004</c:v>
                </c:pt>
                <c:pt idx="28">
                  <c:v>6.4</c:v>
                </c:pt>
                <c:pt idx="29">
                  <c:v>6.9</c:v>
                </c:pt>
                <c:pt idx="30">
                  <c:v>7.8</c:v>
                </c:pt>
                <c:pt idx="31">
                  <c:v>8.6</c:v>
                </c:pt>
                <c:pt idx="32">
                  <c:v>10</c:v>
                </c:pt>
                <c:pt idx="33">
                  <c:v>10.199999999999999</c:v>
                </c:pt>
                <c:pt idx="34">
                  <c:v>11.7</c:v>
                </c:pt>
                <c:pt idx="35">
                  <c:v>12.2</c:v>
                </c:pt>
                <c:pt idx="36">
                  <c:v>12.9</c:v>
                </c:pt>
                <c:pt idx="37">
                  <c:v>14</c:v>
                </c:pt>
                <c:pt idx="38">
                  <c:v>14.6</c:v>
                </c:pt>
                <c:pt idx="39">
                  <c:v>16.399999999999999</c:v>
                </c:pt>
                <c:pt idx="40">
                  <c:v>16.2</c:v>
                </c:pt>
                <c:pt idx="41">
                  <c:v>18.2</c:v>
                </c:pt>
                <c:pt idx="42">
                  <c:v>18.399999999999999</c:v>
                </c:pt>
                <c:pt idx="43">
                  <c:v>18.899999999999999</c:v>
                </c:pt>
                <c:pt idx="44">
                  <c:v>20.8</c:v>
                </c:pt>
                <c:pt idx="45">
                  <c:v>20.9</c:v>
                </c:pt>
                <c:pt idx="46">
                  <c:v>22.2</c:v>
                </c:pt>
                <c:pt idx="47">
                  <c:v>23.5</c:v>
                </c:pt>
                <c:pt idx="48">
                  <c:v>23.3</c:v>
                </c:pt>
                <c:pt idx="49">
                  <c:v>25.1</c:v>
                </c:pt>
                <c:pt idx="50">
                  <c:v>25.9</c:v>
                </c:pt>
                <c:pt idx="51">
                  <c:v>26.8</c:v>
                </c:pt>
                <c:pt idx="52">
                  <c:v>27.7</c:v>
                </c:pt>
                <c:pt idx="53">
                  <c:v>28.8</c:v>
                </c:pt>
                <c:pt idx="54">
                  <c:v>29.5</c:v>
                </c:pt>
                <c:pt idx="55">
                  <c:v>29.7</c:v>
                </c:pt>
                <c:pt idx="56">
                  <c:v>31.7</c:v>
                </c:pt>
                <c:pt idx="57">
                  <c:v>31.9</c:v>
                </c:pt>
                <c:pt idx="58">
                  <c:v>33.5</c:v>
                </c:pt>
                <c:pt idx="59">
                  <c:v>33.299999999999997</c:v>
                </c:pt>
                <c:pt idx="60">
                  <c:v>35.299999999999997</c:v>
                </c:pt>
                <c:pt idx="61">
                  <c:v>35.700000000000003</c:v>
                </c:pt>
                <c:pt idx="62">
                  <c:v>36.6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40.1</c:v>
                </c:pt>
                <c:pt idx="66">
                  <c:v>40.200000000000003</c:v>
                </c:pt>
                <c:pt idx="67">
                  <c:v>41.3</c:v>
                </c:pt>
                <c:pt idx="68">
                  <c:v>41.5</c:v>
                </c:pt>
                <c:pt idx="69">
                  <c:v>43.3</c:v>
                </c:pt>
                <c:pt idx="70">
                  <c:v>43.5</c:v>
                </c:pt>
                <c:pt idx="71">
                  <c:v>45.2</c:v>
                </c:pt>
                <c:pt idx="72">
                  <c:v>45.2</c:v>
                </c:pt>
                <c:pt idx="73">
                  <c:v>47.4</c:v>
                </c:pt>
                <c:pt idx="74">
                  <c:v>47</c:v>
                </c:pt>
                <c:pt idx="75">
                  <c:v>48.8</c:v>
                </c:pt>
                <c:pt idx="76">
                  <c:v>49</c:v>
                </c:pt>
                <c:pt idx="77">
                  <c:v>50.3</c:v>
                </c:pt>
                <c:pt idx="78">
                  <c:v>51.5</c:v>
                </c:pt>
                <c:pt idx="79">
                  <c:v>51.7</c:v>
                </c:pt>
                <c:pt idx="80">
                  <c:v>53.2</c:v>
                </c:pt>
                <c:pt idx="81">
                  <c:v>53.4</c:v>
                </c:pt>
                <c:pt idx="82">
                  <c:v>55.2</c:v>
                </c:pt>
                <c:pt idx="83">
                  <c:v>55.9</c:v>
                </c:pt>
                <c:pt idx="84">
                  <c:v>56.3</c:v>
                </c:pt>
                <c:pt idx="85">
                  <c:v>57.6</c:v>
                </c:pt>
                <c:pt idx="86">
                  <c:v>58.6</c:v>
                </c:pt>
                <c:pt idx="87">
                  <c:v>59</c:v>
                </c:pt>
                <c:pt idx="88">
                  <c:v>60.5</c:v>
                </c:pt>
                <c:pt idx="89">
                  <c:v>61.2</c:v>
                </c:pt>
                <c:pt idx="90">
                  <c:v>62.3</c:v>
                </c:pt>
                <c:pt idx="91">
                  <c:v>63.4</c:v>
                </c:pt>
                <c:pt idx="92">
                  <c:v>63.7</c:v>
                </c:pt>
                <c:pt idx="93">
                  <c:v>65.400000000000006</c:v>
                </c:pt>
                <c:pt idx="94">
                  <c:v>65.2</c:v>
                </c:pt>
                <c:pt idx="95">
                  <c:v>67.599999999999994</c:v>
                </c:pt>
                <c:pt idx="96">
                  <c:v>66.7</c:v>
                </c:pt>
                <c:pt idx="97">
                  <c:v>69.8</c:v>
                </c:pt>
                <c:pt idx="98">
                  <c:v>68.7</c:v>
                </c:pt>
                <c:pt idx="99">
                  <c:v>70.8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73.599999999999994</c:v>
                </c:pt>
                <c:pt idx="103">
                  <c:v>74.099999999999994</c:v>
                </c:pt>
                <c:pt idx="104">
                  <c:v>74.900000000000006</c:v>
                </c:pt>
                <c:pt idx="105">
                  <c:v>76.099999999999994</c:v>
                </c:pt>
                <c:pt idx="106">
                  <c:v>76.900000000000006</c:v>
                </c:pt>
                <c:pt idx="107">
                  <c:v>77.900000000000006</c:v>
                </c:pt>
                <c:pt idx="108">
                  <c:v>78.7</c:v>
                </c:pt>
                <c:pt idx="109">
                  <c:v>80</c:v>
                </c:pt>
                <c:pt idx="110">
                  <c:v>80.900000000000006</c:v>
                </c:pt>
                <c:pt idx="111">
                  <c:v>81.599999999999994</c:v>
                </c:pt>
                <c:pt idx="112">
                  <c:v>82.9</c:v>
                </c:pt>
                <c:pt idx="113">
                  <c:v>83.2</c:v>
                </c:pt>
                <c:pt idx="114">
                  <c:v>84.7</c:v>
                </c:pt>
                <c:pt idx="115">
                  <c:v>85.8</c:v>
                </c:pt>
                <c:pt idx="116">
                  <c:v>86.1</c:v>
                </c:pt>
                <c:pt idx="117">
                  <c:v>87.6</c:v>
                </c:pt>
                <c:pt idx="118">
                  <c:v>88.3</c:v>
                </c:pt>
                <c:pt idx="119">
                  <c:v>89.4</c:v>
                </c:pt>
                <c:pt idx="120">
                  <c:v>90</c:v>
                </c:pt>
                <c:pt idx="121">
                  <c:v>91.1</c:v>
                </c:pt>
                <c:pt idx="122">
                  <c:v>92.3</c:v>
                </c:pt>
                <c:pt idx="123">
                  <c:v>93.4</c:v>
                </c:pt>
                <c:pt idx="124">
                  <c:v>94.2</c:v>
                </c:pt>
                <c:pt idx="125">
                  <c:v>94.9</c:v>
                </c:pt>
                <c:pt idx="126">
                  <c:v>96.3</c:v>
                </c:pt>
                <c:pt idx="127">
                  <c:v>96.9</c:v>
                </c:pt>
                <c:pt idx="128">
                  <c:v>98.3</c:v>
                </c:pt>
                <c:pt idx="129">
                  <c:v>99.1</c:v>
                </c:pt>
                <c:pt idx="130">
                  <c:v>100</c:v>
                </c:pt>
                <c:pt idx="131">
                  <c:v>101.1</c:v>
                </c:pt>
                <c:pt idx="132">
                  <c:v>101.8</c:v>
                </c:pt>
                <c:pt idx="133">
                  <c:v>103.1</c:v>
                </c:pt>
                <c:pt idx="134">
                  <c:v>102.9</c:v>
                </c:pt>
                <c:pt idx="135">
                  <c:v>105.3</c:v>
                </c:pt>
                <c:pt idx="136">
                  <c:v>104.9</c:v>
                </c:pt>
                <c:pt idx="137">
                  <c:v>106.9</c:v>
                </c:pt>
                <c:pt idx="138">
                  <c:v>107.3</c:v>
                </c:pt>
                <c:pt idx="139">
                  <c:v>108.7</c:v>
                </c:pt>
                <c:pt idx="140">
                  <c:v>109.1</c:v>
                </c:pt>
                <c:pt idx="141">
                  <c:v>111.3</c:v>
                </c:pt>
                <c:pt idx="142">
                  <c:v>110.5</c:v>
                </c:pt>
                <c:pt idx="143">
                  <c:v>113.1</c:v>
                </c:pt>
                <c:pt idx="144">
                  <c:v>112.9</c:v>
                </c:pt>
                <c:pt idx="145">
                  <c:v>114.6</c:v>
                </c:pt>
                <c:pt idx="146">
                  <c:v>115.1</c:v>
                </c:pt>
                <c:pt idx="147">
                  <c:v>116</c:v>
                </c:pt>
                <c:pt idx="148">
                  <c:v>117.3</c:v>
                </c:pt>
                <c:pt idx="149">
                  <c:v>117.8</c:v>
                </c:pt>
                <c:pt idx="150">
                  <c:v>119.7</c:v>
                </c:pt>
                <c:pt idx="151">
                  <c:v>119.5</c:v>
                </c:pt>
                <c:pt idx="152">
                  <c:v>121.3</c:v>
                </c:pt>
                <c:pt idx="153">
                  <c:v>121.8</c:v>
                </c:pt>
                <c:pt idx="154">
                  <c:v>122.9</c:v>
                </c:pt>
                <c:pt idx="155">
                  <c:v>123.7</c:v>
                </c:pt>
                <c:pt idx="156">
                  <c:v>124.6</c:v>
                </c:pt>
                <c:pt idx="157">
                  <c:v>125.8</c:v>
                </c:pt>
                <c:pt idx="158">
                  <c:v>127.1</c:v>
                </c:pt>
                <c:pt idx="159">
                  <c:v>127.5</c:v>
                </c:pt>
                <c:pt idx="160">
                  <c:v>128.80000000000001</c:v>
                </c:pt>
                <c:pt idx="161">
                  <c:v>129.69999999999999</c:v>
                </c:pt>
                <c:pt idx="162">
                  <c:v>130.6</c:v>
                </c:pt>
                <c:pt idx="163">
                  <c:v>131.5</c:v>
                </c:pt>
                <c:pt idx="164">
                  <c:v>133.1</c:v>
                </c:pt>
                <c:pt idx="165">
                  <c:v>133.30000000000001</c:v>
                </c:pt>
                <c:pt idx="166">
                  <c:v>134.80000000000001</c:v>
                </c:pt>
                <c:pt idx="167">
                  <c:v>135.5</c:v>
                </c:pt>
                <c:pt idx="168">
                  <c:v>136.4</c:v>
                </c:pt>
                <c:pt idx="169">
                  <c:v>138.1</c:v>
                </c:pt>
                <c:pt idx="170">
                  <c:v>137.9</c:v>
                </c:pt>
                <c:pt idx="171">
                  <c:v>139.30000000000001</c:v>
                </c:pt>
                <c:pt idx="172">
                  <c:v>140.19999999999999</c:v>
                </c:pt>
                <c:pt idx="173">
                  <c:v>141.1</c:v>
                </c:pt>
                <c:pt idx="174">
                  <c:v>142.1</c:v>
                </c:pt>
                <c:pt idx="175">
                  <c:v>143.1</c:v>
                </c:pt>
                <c:pt idx="176">
                  <c:v>144.4</c:v>
                </c:pt>
                <c:pt idx="177">
                  <c:v>145.19999999999999</c:v>
                </c:pt>
                <c:pt idx="178">
                  <c:v>146.19999999999999</c:v>
                </c:pt>
                <c:pt idx="179">
                  <c:v>146.80000000000001</c:v>
                </c:pt>
                <c:pt idx="180">
                  <c:v>148.19999999999999</c:v>
                </c:pt>
                <c:pt idx="181">
                  <c:v>147.9</c:v>
                </c:pt>
                <c:pt idx="182">
                  <c:v>150.6</c:v>
                </c:pt>
                <c:pt idx="183">
                  <c:v>150.4</c:v>
                </c:pt>
                <c:pt idx="184">
                  <c:v>151.69999999999999</c:v>
                </c:pt>
                <c:pt idx="185">
                  <c:v>153</c:v>
                </c:pt>
                <c:pt idx="186">
                  <c:v>153.9</c:v>
                </c:pt>
                <c:pt idx="187">
                  <c:v>154.6</c:v>
                </c:pt>
                <c:pt idx="188">
                  <c:v>155.9</c:v>
                </c:pt>
                <c:pt idx="189">
                  <c:v>157</c:v>
                </c:pt>
                <c:pt idx="190">
                  <c:v>157</c:v>
                </c:pt>
                <c:pt idx="191">
                  <c:v>159</c:v>
                </c:pt>
                <c:pt idx="192">
                  <c:v>159.4</c:v>
                </c:pt>
                <c:pt idx="193">
                  <c:v>160.80000000000001</c:v>
                </c:pt>
                <c:pt idx="194">
                  <c:v>161.4</c:v>
                </c:pt>
                <c:pt idx="195">
                  <c:v>163.19999999999999</c:v>
                </c:pt>
                <c:pt idx="196">
                  <c:v>163.4</c:v>
                </c:pt>
                <c:pt idx="197">
                  <c:v>164.6</c:v>
                </c:pt>
                <c:pt idx="198">
                  <c:v>165</c:v>
                </c:pt>
                <c:pt idx="199">
                  <c:v>166.3</c:v>
                </c:pt>
                <c:pt idx="200">
                  <c:v>167.7</c:v>
                </c:pt>
                <c:pt idx="201">
                  <c:v>168.1</c:v>
                </c:pt>
                <c:pt idx="202">
                  <c:v>169.2</c:v>
                </c:pt>
                <c:pt idx="203">
                  <c:v>170.3</c:v>
                </c:pt>
                <c:pt idx="204">
                  <c:v>171.6</c:v>
                </c:pt>
                <c:pt idx="205">
                  <c:v>171.9</c:v>
                </c:pt>
                <c:pt idx="206">
                  <c:v>173.7</c:v>
                </c:pt>
                <c:pt idx="207">
                  <c:v>173.7</c:v>
                </c:pt>
                <c:pt idx="208">
                  <c:v>175.4</c:v>
                </c:pt>
                <c:pt idx="209">
                  <c:v>175.8</c:v>
                </c:pt>
                <c:pt idx="210">
                  <c:v>177.6</c:v>
                </c:pt>
                <c:pt idx="211">
                  <c:v>177.6</c:v>
                </c:pt>
                <c:pt idx="212">
                  <c:v>179</c:v>
                </c:pt>
                <c:pt idx="213">
                  <c:v>179.9</c:v>
                </c:pt>
                <c:pt idx="214">
                  <c:v>181.2</c:v>
                </c:pt>
                <c:pt idx="215">
                  <c:v>181.9</c:v>
                </c:pt>
                <c:pt idx="216">
                  <c:v>182.9</c:v>
                </c:pt>
                <c:pt idx="217">
                  <c:v>183.6</c:v>
                </c:pt>
                <c:pt idx="218">
                  <c:v>184.9</c:v>
                </c:pt>
                <c:pt idx="219">
                  <c:v>185.6</c:v>
                </c:pt>
                <c:pt idx="220">
                  <c:v>186.9</c:v>
                </c:pt>
                <c:pt idx="221">
                  <c:v>187.4</c:v>
                </c:pt>
                <c:pt idx="222">
                  <c:v>188.3</c:v>
                </c:pt>
                <c:pt idx="223">
                  <c:v>190</c:v>
                </c:pt>
                <c:pt idx="224">
                  <c:v>190.3</c:v>
                </c:pt>
                <c:pt idx="225">
                  <c:v>191.2</c:v>
                </c:pt>
                <c:pt idx="226">
                  <c:v>192.7</c:v>
                </c:pt>
                <c:pt idx="227">
                  <c:v>193.8</c:v>
                </c:pt>
                <c:pt idx="228">
                  <c:v>194</c:v>
                </c:pt>
                <c:pt idx="229">
                  <c:v>195.8</c:v>
                </c:pt>
                <c:pt idx="230">
                  <c:v>196.7</c:v>
                </c:pt>
                <c:pt idx="231">
                  <c:v>196.5</c:v>
                </c:pt>
                <c:pt idx="232">
                  <c:v>198.3</c:v>
                </c:pt>
                <c:pt idx="233">
                  <c:v>198.9</c:v>
                </c:pt>
                <c:pt idx="234">
                  <c:v>200.7</c:v>
                </c:pt>
                <c:pt idx="235">
                  <c:v>199.2</c:v>
                </c:pt>
                <c:pt idx="236">
                  <c:v>200.5</c:v>
                </c:pt>
                <c:pt idx="237">
                  <c:v>199.4</c:v>
                </c:pt>
                <c:pt idx="238">
                  <c:v>199.4</c:v>
                </c:pt>
                <c:pt idx="239">
                  <c:v>197.8</c:v>
                </c:pt>
                <c:pt idx="240">
                  <c:v>197.4</c:v>
                </c:pt>
                <c:pt idx="241">
                  <c:v>196</c:v>
                </c:pt>
                <c:pt idx="242">
                  <c:v>195.1</c:v>
                </c:pt>
                <c:pt idx="243">
                  <c:v>194</c:v>
                </c:pt>
                <c:pt idx="244">
                  <c:v>192.7</c:v>
                </c:pt>
                <c:pt idx="245">
                  <c:v>192.1</c:v>
                </c:pt>
                <c:pt idx="246">
                  <c:v>190.7</c:v>
                </c:pt>
                <c:pt idx="247">
                  <c:v>190</c:v>
                </c:pt>
                <c:pt idx="248">
                  <c:v>189</c:v>
                </c:pt>
                <c:pt idx="249">
                  <c:v>188.1</c:v>
                </c:pt>
                <c:pt idx="250">
                  <c:v>187.2</c:v>
                </c:pt>
                <c:pt idx="251">
                  <c:v>186.1</c:v>
                </c:pt>
                <c:pt idx="252">
                  <c:v>185</c:v>
                </c:pt>
                <c:pt idx="253">
                  <c:v>184.7</c:v>
                </c:pt>
                <c:pt idx="254">
                  <c:v>183</c:v>
                </c:pt>
                <c:pt idx="255">
                  <c:v>181.9</c:v>
                </c:pt>
                <c:pt idx="256">
                  <c:v>181.6</c:v>
                </c:pt>
                <c:pt idx="257">
                  <c:v>180.1</c:v>
                </c:pt>
                <c:pt idx="258">
                  <c:v>179.6</c:v>
                </c:pt>
                <c:pt idx="259">
                  <c:v>178.7</c:v>
                </c:pt>
                <c:pt idx="260">
                  <c:v>177.4</c:v>
                </c:pt>
                <c:pt idx="261">
                  <c:v>177</c:v>
                </c:pt>
                <c:pt idx="262">
                  <c:v>175.8</c:v>
                </c:pt>
                <c:pt idx="263">
                  <c:v>174.8</c:v>
                </c:pt>
                <c:pt idx="264">
                  <c:v>174.3</c:v>
                </c:pt>
                <c:pt idx="265">
                  <c:v>172.8</c:v>
                </c:pt>
                <c:pt idx="266">
                  <c:v>172.3</c:v>
                </c:pt>
                <c:pt idx="267">
                  <c:v>170.5</c:v>
                </c:pt>
                <c:pt idx="268">
                  <c:v>170.3</c:v>
                </c:pt>
                <c:pt idx="269">
                  <c:v>169</c:v>
                </c:pt>
                <c:pt idx="270">
                  <c:v>167.9</c:v>
                </c:pt>
                <c:pt idx="271">
                  <c:v>167.4</c:v>
                </c:pt>
                <c:pt idx="272">
                  <c:v>165.6</c:v>
                </c:pt>
                <c:pt idx="273">
                  <c:v>165.4</c:v>
                </c:pt>
                <c:pt idx="274">
                  <c:v>164.1</c:v>
                </c:pt>
                <c:pt idx="275">
                  <c:v>163.5</c:v>
                </c:pt>
                <c:pt idx="276">
                  <c:v>162.30000000000001</c:v>
                </c:pt>
                <c:pt idx="277">
                  <c:v>161.4</c:v>
                </c:pt>
                <c:pt idx="278">
                  <c:v>160.6</c:v>
                </c:pt>
                <c:pt idx="279">
                  <c:v>159.5</c:v>
                </c:pt>
                <c:pt idx="280">
                  <c:v>158.4</c:v>
                </c:pt>
                <c:pt idx="281">
                  <c:v>157.69999999999999</c:v>
                </c:pt>
                <c:pt idx="282">
                  <c:v>156.4</c:v>
                </c:pt>
                <c:pt idx="283">
                  <c:v>155.9</c:v>
                </c:pt>
                <c:pt idx="284">
                  <c:v>155</c:v>
                </c:pt>
                <c:pt idx="285">
                  <c:v>153.9</c:v>
                </c:pt>
                <c:pt idx="286">
                  <c:v>153</c:v>
                </c:pt>
                <c:pt idx="287">
                  <c:v>151.9</c:v>
                </c:pt>
                <c:pt idx="288">
                  <c:v>150.6</c:v>
                </c:pt>
                <c:pt idx="289">
                  <c:v>149.69999999999999</c:v>
                </c:pt>
                <c:pt idx="290">
                  <c:v>150.1</c:v>
                </c:pt>
                <c:pt idx="291">
                  <c:v>147.69999999999999</c:v>
                </c:pt>
                <c:pt idx="292">
                  <c:v>147.9</c:v>
                </c:pt>
                <c:pt idx="293">
                  <c:v>146.1</c:v>
                </c:pt>
                <c:pt idx="294">
                  <c:v>145.5</c:v>
                </c:pt>
                <c:pt idx="295">
                  <c:v>144.6</c:v>
                </c:pt>
                <c:pt idx="296">
                  <c:v>143.30000000000001</c:v>
                </c:pt>
                <c:pt idx="297">
                  <c:v>142.6</c:v>
                </c:pt>
                <c:pt idx="298">
                  <c:v>141.69999999999999</c:v>
                </c:pt>
                <c:pt idx="299">
                  <c:v>140.4</c:v>
                </c:pt>
                <c:pt idx="300">
                  <c:v>139.9</c:v>
                </c:pt>
                <c:pt idx="301">
                  <c:v>138.6</c:v>
                </c:pt>
                <c:pt idx="302">
                  <c:v>137.9</c:v>
                </c:pt>
                <c:pt idx="303">
                  <c:v>136.80000000000001</c:v>
                </c:pt>
                <c:pt idx="304">
                  <c:v>135.9</c:v>
                </c:pt>
                <c:pt idx="305">
                  <c:v>134.4</c:v>
                </c:pt>
                <c:pt idx="306">
                  <c:v>133.9</c:v>
                </c:pt>
                <c:pt idx="307">
                  <c:v>132.80000000000001</c:v>
                </c:pt>
                <c:pt idx="308">
                  <c:v>132.4</c:v>
                </c:pt>
                <c:pt idx="309">
                  <c:v>130.9</c:v>
                </c:pt>
                <c:pt idx="310">
                  <c:v>130.19999999999999</c:v>
                </c:pt>
                <c:pt idx="311">
                  <c:v>129.1</c:v>
                </c:pt>
                <c:pt idx="312">
                  <c:v>128.19999999999999</c:v>
                </c:pt>
                <c:pt idx="313">
                  <c:v>127.3</c:v>
                </c:pt>
                <c:pt idx="314">
                  <c:v>126.2</c:v>
                </c:pt>
                <c:pt idx="315">
                  <c:v>125.3</c:v>
                </c:pt>
                <c:pt idx="316">
                  <c:v>124.2</c:v>
                </c:pt>
                <c:pt idx="317">
                  <c:v>123.1</c:v>
                </c:pt>
                <c:pt idx="318">
                  <c:v>121.8</c:v>
                </c:pt>
                <c:pt idx="319">
                  <c:v>122</c:v>
                </c:pt>
                <c:pt idx="320">
                  <c:v>120.4</c:v>
                </c:pt>
                <c:pt idx="321">
                  <c:v>118.7</c:v>
                </c:pt>
                <c:pt idx="322">
                  <c:v>119.1</c:v>
                </c:pt>
                <c:pt idx="323">
                  <c:v>117.7</c:v>
                </c:pt>
                <c:pt idx="324">
                  <c:v>116.6</c:v>
                </c:pt>
                <c:pt idx="325">
                  <c:v>116.4</c:v>
                </c:pt>
                <c:pt idx="326">
                  <c:v>115.1</c:v>
                </c:pt>
                <c:pt idx="327">
                  <c:v>113.5</c:v>
                </c:pt>
                <c:pt idx="328">
                  <c:v>113.5</c:v>
                </c:pt>
                <c:pt idx="329">
                  <c:v>112.6</c:v>
                </c:pt>
                <c:pt idx="330">
                  <c:v>111.1</c:v>
                </c:pt>
                <c:pt idx="331">
                  <c:v>110.4</c:v>
                </c:pt>
                <c:pt idx="332">
                  <c:v>109.5</c:v>
                </c:pt>
                <c:pt idx="333">
                  <c:v>108.7</c:v>
                </c:pt>
                <c:pt idx="334">
                  <c:v>107.3</c:v>
                </c:pt>
                <c:pt idx="335">
                  <c:v>107.1</c:v>
                </c:pt>
                <c:pt idx="336">
                  <c:v>105.3</c:v>
                </c:pt>
                <c:pt idx="337">
                  <c:v>104.7</c:v>
                </c:pt>
                <c:pt idx="338">
                  <c:v>103.8</c:v>
                </c:pt>
                <c:pt idx="339">
                  <c:v>102.7</c:v>
                </c:pt>
                <c:pt idx="340">
                  <c:v>101.6</c:v>
                </c:pt>
                <c:pt idx="341">
                  <c:v>101.1</c:v>
                </c:pt>
                <c:pt idx="342">
                  <c:v>99.8</c:v>
                </c:pt>
                <c:pt idx="343">
                  <c:v>98.9</c:v>
                </c:pt>
                <c:pt idx="344">
                  <c:v>98.2</c:v>
                </c:pt>
                <c:pt idx="345">
                  <c:v>97.1</c:v>
                </c:pt>
                <c:pt idx="346">
                  <c:v>96.2</c:v>
                </c:pt>
                <c:pt idx="347">
                  <c:v>95.1</c:v>
                </c:pt>
                <c:pt idx="348">
                  <c:v>94</c:v>
                </c:pt>
                <c:pt idx="349">
                  <c:v>93.1</c:v>
                </c:pt>
                <c:pt idx="350">
                  <c:v>92.9</c:v>
                </c:pt>
                <c:pt idx="351">
                  <c:v>91.2</c:v>
                </c:pt>
                <c:pt idx="352">
                  <c:v>90.2</c:v>
                </c:pt>
                <c:pt idx="353">
                  <c:v>89.8</c:v>
                </c:pt>
                <c:pt idx="354">
                  <c:v>88.1</c:v>
                </c:pt>
                <c:pt idx="355">
                  <c:v>88</c:v>
                </c:pt>
                <c:pt idx="356">
                  <c:v>86.1</c:v>
                </c:pt>
                <c:pt idx="357">
                  <c:v>86.1</c:v>
                </c:pt>
                <c:pt idx="358">
                  <c:v>84.5</c:v>
                </c:pt>
                <c:pt idx="359">
                  <c:v>83.8</c:v>
                </c:pt>
                <c:pt idx="360">
                  <c:v>82.9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79.2</c:v>
                </c:pt>
                <c:pt idx="365">
                  <c:v>78.5</c:v>
                </c:pt>
                <c:pt idx="366">
                  <c:v>77.2</c:v>
                </c:pt>
                <c:pt idx="367">
                  <c:v>76.5</c:v>
                </c:pt>
                <c:pt idx="368">
                  <c:v>75.900000000000006</c:v>
                </c:pt>
                <c:pt idx="369">
                  <c:v>73.900000000000006</c:v>
                </c:pt>
                <c:pt idx="370">
                  <c:v>73.900000000000006</c:v>
                </c:pt>
                <c:pt idx="371">
                  <c:v>72.7</c:v>
                </c:pt>
                <c:pt idx="372">
                  <c:v>71.599999999999994</c:v>
                </c:pt>
                <c:pt idx="373">
                  <c:v>70.8</c:v>
                </c:pt>
                <c:pt idx="374">
                  <c:v>69.900000000000006</c:v>
                </c:pt>
                <c:pt idx="375">
                  <c:v>68.8</c:v>
                </c:pt>
                <c:pt idx="376">
                  <c:v>68.099999999999994</c:v>
                </c:pt>
                <c:pt idx="377">
                  <c:v>66.8</c:v>
                </c:pt>
                <c:pt idx="378">
                  <c:v>66.099999999999994</c:v>
                </c:pt>
                <c:pt idx="379">
                  <c:v>64.7</c:v>
                </c:pt>
                <c:pt idx="380">
                  <c:v>64.3</c:v>
                </c:pt>
                <c:pt idx="381">
                  <c:v>63</c:v>
                </c:pt>
                <c:pt idx="382">
                  <c:v>62.7</c:v>
                </c:pt>
                <c:pt idx="383">
                  <c:v>60.5</c:v>
                </c:pt>
                <c:pt idx="384">
                  <c:v>61</c:v>
                </c:pt>
                <c:pt idx="385">
                  <c:v>58.6</c:v>
                </c:pt>
                <c:pt idx="386">
                  <c:v>58.1</c:v>
                </c:pt>
                <c:pt idx="387">
                  <c:v>57.6</c:v>
                </c:pt>
                <c:pt idx="388">
                  <c:v>56.5</c:v>
                </c:pt>
                <c:pt idx="389">
                  <c:v>55.2</c:v>
                </c:pt>
                <c:pt idx="390">
                  <c:v>54.5</c:v>
                </c:pt>
                <c:pt idx="391">
                  <c:v>53.4</c:v>
                </c:pt>
                <c:pt idx="392">
                  <c:v>52.6</c:v>
                </c:pt>
                <c:pt idx="393">
                  <c:v>51.5</c:v>
                </c:pt>
                <c:pt idx="394">
                  <c:v>50.6</c:v>
                </c:pt>
                <c:pt idx="395">
                  <c:v>49.9</c:v>
                </c:pt>
                <c:pt idx="396">
                  <c:v>48.6</c:v>
                </c:pt>
                <c:pt idx="397">
                  <c:v>48.3</c:v>
                </c:pt>
                <c:pt idx="398">
                  <c:v>46.6</c:v>
                </c:pt>
                <c:pt idx="399">
                  <c:v>46.1</c:v>
                </c:pt>
                <c:pt idx="400">
                  <c:v>44.8</c:v>
                </c:pt>
                <c:pt idx="401">
                  <c:v>44.1</c:v>
                </c:pt>
                <c:pt idx="402">
                  <c:v>43.3</c:v>
                </c:pt>
                <c:pt idx="403">
                  <c:v>41.7</c:v>
                </c:pt>
                <c:pt idx="404">
                  <c:v>41.3</c:v>
                </c:pt>
                <c:pt idx="405">
                  <c:v>40.4</c:v>
                </c:pt>
                <c:pt idx="406">
                  <c:v>39.299999999999997</c:v>
                </c:pt>
                <c:pt idx="407">
                  <c:v>38.6</c:v>
                </c:pt>
                <c:pt idx="408">
                  <c:v>37.200000000000003</c:v>
                </c:pt>
                <c:pt idx="409">
                  <c:v>36.799999999999997</c:v>
                </c:pt>
                <c:pt idx="410">
                  <c:v>35.200000000000003</c:v>
                </c:pt>
                <c:pt idx="411">
                  <c:v>35.299999999999997</c:v>
                </c:pt>
                <c:pt idx="412">
                  <c:v>33.5</c:v>
                </c:pt>
                <c:pt idx="413">
                  <c:v>33</c:v>
                </c:pt>
                <c:pt idx="414">
                  <c:v>31.3</c:v>
                </c:pt>
                <c:pt idx="415">
                  <c:v>31.3</c:v>
                </c:pt>
                <c:pt idx="416">
                  <c:v>29.5</c:v>
                </c:pt>
                <c:pt idx="417">
                  <c:v>29.1</c:v>
                </c:pt>
                <c:pt idx="418">
                  <c:v>28</c:v>
                </c:pt>
                <c:pt idx="419">
                  <c:v>26.8</c:v>
                </c:pt>
                <c:pt idx="420">
                  <c:v>27</c:v>
                </c:pt>
                <c:pt idx="421">
                  <c:v>25</c:v>
                </c:pt>
                <c:pt idx="422">
                  <c:v>25</c:v>
                </c:pt>
                <c:pt idx="423">
                  <c:v>22.8</c:v>
                </c:pt>
                <c:pt idx="424">
                  <c:v>23.1</c:v>
                </c:pt>
                <c:pt idx="425">
                  <c:v>21.1</c:v>
                </c:pt>
                <c:pt idx="426">
                  <c:v>20.6</c:v>
                </c:pt>
                <c:pt idx="427">
                  <c:v>19.899999999999999</c:v>
                </c:pt>
                <c:pt idx="428">
                  <c:v>18.8</c:v>
                </c:pt>
                <c:pt idx="429">
                  <c:v>17.7</c:v>
                </c:pt>
                <c:pt idx="430">
                  <c:v>16.899999999999999</c:v>
                </c:pt>
                <c:pt idx="431">
                  <c:v>15.8</c:v>
                </c:pt>
                <c:pt idx="432">
                  <c:v>15.1</c:v>
                </c:pt>
                <c:pt idx="433">
                  <c:v>14</c:v>
                </c:pt>
                <c:pt idx="434">
                  <c:v>13.1</c:v>
                </c:pt>
                <c:pt idx="435">
                  <c:v>12</c:v>
                </c:pt>
                <c:pt idx="436">
                  <c:v>11.1</c:v>
                </c:pt>
                <c:pt idx="437">
                  <c:v>10.4</c:v>
                </c:pt>
                <c:pt idx="438">
                  <c:v>9.3000000000000007</c:v>
                </c:pt>
                <c:pt idx="439">
                  <c:v>8.6</c:v>
                </c:pt>
                <c:pt idx="440">
                  <c:v>7.5</c:v>
                </c:pt>
                <c:pt idx="441">
                  <c:v>6.6</c:v>
                </c:pt>
                <c:pt idx="442">
                  <c:v>5.3</c:v>
                </c:pt>
                <c:pt idx="443">
                  <c:v>5.0999999999999996</c:v>
                </c:pt>
                <c:pt idx="444">
                  <c:v>3.8</c:v>
                </c:pt>
                <c:pt idx="445">
                  <c:v>2.7</c:v>
                </c:pt>
                <c:pt idx="446">
                  <c:v>1.6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02-2D4F-B15A-1AC20C101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46880"/>
        <c:axId val="1"/>
      </c:scatterChart>
      <c:valAx>
        <c:axId val="178354688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5468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0.23639626966128632</c:v>
                </c:pt>
                <c:pt idx="30">
                  <c:v>0.23250711851748132</c:v>
                </c:pt>
                <c:pt idx="31">
                  <c:v>0.23196881091617921</c:v>
                </c:pt>
                <c:pt idx="32">
                  <c:v>0</c:v>
                </c:pt>
                <c:pt idx="33">
                  <c:v>0.29813091300669181</c:v>
                </c:pt>
                <c:pt idx="34">
                  <c:v>0.27125882485159947</c:v>
                </c:pt>
                <c:pt idx="35">
                  <c:v>0.26453802252043807</c:v>
                </c:pt>
                <c:pt idx="36">
                  <c:v>0.28518088605146058</c:v>
                </c:pt>
                <c:pt idx="37">
                  <c:v>0.3069925080271137</c:v>
                </c:pt>
                <c:pt idx="38">
                  <c:v>0.2787572211080846</c:v>
                </c:pt>
                <c:pt idx="39">
                  <c:v>0.28277959798904262</c:v>
                </c:pt>
                <c:pt idx="40">
                  <c:v>0.30672170931608361</c:v>
                </c:pt>
                <c:pt idx="41">
                  <c:v>0.32991134679998374</c:v>
                </c:pt>
                <c:pt idx="42">
                  <c:v>0.36151239380150818</c:v>
                </c:pt>
                <c:pt idx="43">
                  <c:v>0.35386962529853899</c:v>
                </c:pt>
                <c:pt idx="44">
                  <c:v>0.36996062119880219</c:v>
                </c:pt>
                <c:pt idx="45">
                  <c:v>0.37689530156027529</c:v>
                </c:pt>
                <c:pt idx="46">
                  <c:v>0.37854145166838665</c:v>
                </c:pt>
                <c:pt idx="47">
                  <c:v>0.39043631708245391</c:v>
                </c:pt>
                <c:pt idx="48">
                  <c:v>0.38794422014303231</c:v>
                </c:pt>
                <c:pt idx="49">
                  <c:v>0.40946011199919286</c:v>
                </c:pt>
                <c:pt idx="50">
                  <c:v>0.3935411616269015</c:v>
                </c:pt>
                <c:pt idx="51">
                  <c:v>0.40628457022633951</c:v>
                </c:pt>
                <c:pt idx="52">
                  <c:v>0.40697336630366249</c:v>
                </c:pt>
                <c:pt idx="53">
                  <c:v>0.44269370318352053</c:v>
                </c:pt>
                <c:pt idx="54">
                  <c:v>0.43047432448239559</c:v>
                </c:pt>
                <c:pt idx="55">
                  <c:v>0.40287601395583578</c:v>
                </c:pt>
                <c:pt idx="56">
                  <c:v>0.43633911117843516</c:v>
                </c:pt>
                <c:pt idx="57">
                  <c:v>0.43748527700643169</c:v>
                </c:pt>
                <c:pt idx="58">
                  <c:v>0.44665629407744545</c:v>
                </c:pt>
                <c:pt idx="59">
                  <c:v>0.41781375272184479</c:v>
                </c:pt>
                <c:pt idx="60">
                  <c:v>0.43930382473190605</c:v>
                </c:pt>
                <c:pt idx="61">
                  <c:v>0.43384576908347727</c:v>
                </c:pt>
                <c:pt idx="62">
                  <c:v>0.43541957022007582</c:v>
                </c:pt>
                <c:pt idx="63">
                  <c:v>0.43544634604965421</c:v>
                </c:pt>
                <c:pt idx="64">
                  <c:v>0.43336975667036343</c:v>
                </c:pt>
                <c:pt idx="65">
                  <c:v>0.45742870225578208</c:v>
                </c:pt>
                <c:pt idx="66">
                  <c:v>0.4460930923939323</c:v>
                </c:pt>
                <c:pt idx="67">
                  <c:v>0.44086941941632768</c:v>
                </c:pt>
                <c:pt idx="68">
                  <c:v>0.45693431967536896</c:v>
                </c:pt>
                <c:pt idx="69">
                  <c:v>0.44991608041995501</c:v>
                </c:pt>
                <c:pt idx="70">
                  <c:v>0.44188758381372434</c:v>
                </c:pt>
                <c:pt idx="71">
                  <c:v>0.45932067649691427</c:v>
                </c:pt>
                <c:pt idx="72">
                  <c:v>0.42261071366923031</c:v>
                </c:pt>
                <c:pt idx="73">
                  <c:v>0.45549447828455408</c:v>
                </c:pt>
                <c:pt idx="74">
                  <c:v>0.42578005299493477</c:v>
                </c:pt>
                <c:pt idx="75">
                  <c:v>0.44336479733481399</c:v>
                </c:pt>
                <c:pt idx="76">
                  <c:v>0.41047414086920958</c:v>
                </c:pt>
                <c:pt idx="77">
                  <c:v>0.47163903496447351</c:v>
                </c:pt>
                <c:pt idx="78">
                  <c:v>0.46103848984626872</c:v>
                </c:pt>
                <c:pt idx="79">
                  <c:v>0.47663619897184623</c:v>
                </c:pt>
                <c:pt idx="80">
                  <c:v>0.45119563088840059</c:v>
                </c:pt>
                <c:pt idx="81">
                  <c:v>0.44428102973058359</c:v>
                </c:pt>
                <c:pt idx="82">
                  <c:v>0.45832714149241061</c:v>
                </c:pt>
                <c:pt idx="83">
                  <c:v>0.45113853056646097</c:v>
                </c:pt>
                <c:pt idx="84">
                  <c:v>0.45793237897695716</c:v>
                </c:pt>
                <c:pt idx="85">
                  <c:v>0.43309875039473089</c:v>
                </c:pt>
                <c:pt idx="86">
                  <c:v>0.44976840225459003</c:v>
                </c:pt>
                <c:pt idx="87">
                  <c:v>0.45641065517317991</c:v>
                </c:pt>
                <c:pt idx="88">
                  <c:v>0.4409917464075499</c:v>
                </c:pt>
                <c:pt idx="89">
                  <c:v>0.46574568030672131</c:v>
                </c:pt>
                <c:pt idx="90">
                  <c:v>0.44721212377409536</c:v>
                </c:pt>
                <c:pt idx="91">
                  <c:v>0.47991402851180026</c:v>
                </c:pt>
                <c:pt idx="92">
                  <c:v>0.43330913963486128</c:v>
                </c:pt>
                <c:pt idx="93">
                  <c:v>0.43676176807152972</c:v>
                </c:pt>
                <c:pt idx="94">
                  <c:v>0.45551716917922946</c:v>
                </c:pt>
                <c:pt idx="95">
                  <c:v>0.43188543414892677</c:v>
                </c:pt>
                <c:pt idx="96">
                  <c:v>0.44011992733027938</c:v>
                </c:pt>
                <c:pt idx="97">
                  <c:v>0.43570549515067342</c:v>
                </c:pt>
                <c:pt idx="98">
                  <c:v>0.46162120102526544</c:v>
                </c:pt>
                <c:pt idx="99">
                  <c:v>0.40729176113911092</c:v>
                </c:pt>
                <c:pt idx="100">
                  <c:v>0.46064434290743889</c:v>
                </c:pt>
                <c:pt idx="101">
                  <c:v>0.43601795336890459</c:v>
                </c:pt>
                <c:pt idx="102">
                  <c:v>0.4632975449634138</c:v>
                </c:pt>
                <c:pt idx="103">
                  <c:v>0.43088897503951329</c:v>
                </c:pt>
                <c:pt idx="104">
                  <c:v>0.45422334909876966</c:v>
                </c:pt>
                <c:pt idx="105">
                  <c:v>0.43067605794239927</c:v>
                </c:pt>
                <c:pt idx="106">
                  <c:v>0.48759712230215824</c:v>
                </c:pt>
                <c:pt idx="107">
                  <c:v>0</c:v>
                </c:pt>
                <c:pt idx="108">
                  <c:v>0.42397671941570297</c:v>
                </c:pt>
                <c:pt idx="109">
                  <c:v>0.45745990154041599</c:v>
                </c:pt>
                <c:pt idx="110">
                  <c:v>0.46853640841574706</c:v>
                </c:pt>
                <c:pt idx="111">
                  <c:v>0.45320293398533001</c:v>
                </c:pt>
                <c:pt idx="112">
                  <c:v>0.41574636930474379</c:v>
                </c:pt>
                <c:pt idx="113">
                  <c:v>0</c:v>
                </c:pt>
                <c:pt idx="114">
                  <c:v>0.39529762879656416</c:v>
                </c:pt>
                <c:pt idx="115">
                  <c:v>0.47669846479980854</c:v>
                </c:pt>
                <c:pt idx="116">
                  <c:v>0.4576230887409467</c:v>
                </c:pt>
                <c:pt idx="117">
                  <c:v>0</c:v>
                </c:pt>
                <c:pt idx="118">
                  <c:v>0.46156494636126411</c:v>
                </c:pt>
                <c:pt idx="119">
                  <c:v>0.44802464126304919</c:v>
                </c:pt>
                <c:pt idx="120">
                  <c:v>0.42320977172298013</c:v>
                </c:pt>
                <c:pt idx="121">
                  <c:v>0.41383804612682046</c:v>
                </c:pt>
                <c:pt idx="122">
                  <c:v>0.41534528683029737</c:v>
                </c:pt>
                <c:pt idx="123">
                  <c:v>0.39156102861282138</c:v>
                </c:pt>
                <c:pt idx="124">
                  <c:v>0.4931278382831652</c:v>
                </c:pt>
                <c:pt idx="125">
                  <c:v>0.43084113779452038</c:v>
                </c:pt>
                <c:pt idx="126">
                  <c:v>0.38618318103664778</c:v>
                </c:pt>
                <c:pt idx="127">
                  <c:v>0.4802205375603032</c:v>
                </c:pt>
                <c:pt idx="128">
                  <c:v>0.45483371855360932</c:v>
                </c:pt>
                <c:pt idx="129">
                  <c:v>0.41342428488995137</c:v>
                </c:pt>
                <c:pt idx="130">
                  <c:v>0.4418563300142247</c:v>
                </c:pt>
                <c:pt idx="131">
                  <c:v>0.41258109550792482</c:v>
                </c:pt>
                <c:pt idx="132">
                  <c:v>0</c:v>
                </c:pt>
                <c:pt idx="133">
                  <c:v>0.43995074623697</c:v>
                </c:pt>
                <c:pt idx="134">
                  <c:v>0</c:v>
                </c:pt>
                <c:pt idx="135">
                  <c:v>0</c:v>
                </c:pt>
                <c:pt idx="136">
                  <c:v>0.44532680336872937</c:v>
                </c:pt>
                <c:pt idx="137">
                  <c:v>0</c:v>
                </c:pt>
                <c:pt idx="138">
                  <c:v>0</c:v>
                </c:pt>
                <c:pt idx="139">
                  <c:v>0.39156147938917824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0.50620689655172413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0.44038774343869524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0.39431913116123635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0.43021026495269821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0.36781775621998591</c:v>
                </c:pt>
                <c:pt idx="303">
                  <c:v>0.38495762711864401</c:v>
                </c:pt>
                <c:pt idx="304">
                  <c:v>0.49468200564358589</c:v>
                </c:pt>
                <c:pt idx="305">
                  <c:v>0.45443262411347518</c:v>
                </c:pt>
                <c:pt idx="306">
                  <c:v>0</c:v>
                </c:pt>
                <c:pt idx="307">
                  <c:v>0.44417223004838607</c:v>
                </c:pt>
                <c:pt idx="308">
                  <c:v>0.38902721163379972</c:v>
                </c:pt>
                <c:pt idx="309">
                  <c:v>0.39597388942434064</c:v>
                </c:pt>
                <c:pt idx="310">
                  <c:v>0.4116662575591904</c:v>
                </c:pt>
                <c:pt idx="311">
                  <c:v>0.40564793392003806</c:v>
                </c:pt>
                <c:pt idx="312">
                  <c:v>0.38607835678965385</c:v>
                </c:pt>
                <c:pt idx="313">
                  <c:v>0.41373925036508197</c:v>
                </c:pt>
                <c:pt idx="314">
                  <c:v>0.43915943962641762</c:v>
                </c:pt>
                <c:pt idx="315">
                  <c:v>0</c:v>
                </c:pt>
                <c:pt idx="316">
                  <c:v>0</c:v>
                </c:pt>
                <c:pt idx="317">
                  <c:v>0.39931841027778453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0.44060952210967824</c:v>
                </c:pt>
                <c:pt idx="341">
                  <c:v>0</c:v>
                </c:pt>
                <c:pt idx="342">
                  <c:v>0.40595847126090884</c:v>
                </c:pt>
                <c:pt idx="343">
                  <c:v>0</c:v>
                </c:pt>
                <c:pt idx="344">
                  <c:v>0</c:v>
                </c:pt>
                <c:pt idx="345">
                  <c:v>0.39435522852999622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0.42348257795877281</c:v>
                </c:pt>
                <c:pt idx="352">
                  <c:v>0.39000862850948037</c:v>
                </c:pt>
                <c:pt idx="353">
                  <c:v>0.39806131460532407</c:v>
                </c:pt>
                <c:pt idx="354">
                  <c:v>0.37199892652917982</c:v>
                </c:pt>
                <c:pt idx="355">
                  <c:v>0.40544415460283956</c:v>
                </c:pt>
                <c:pt idx="356">
                  <c:v>0</c:v>
                </c:pt>
                <c:pt idx="357">
                  <c:v>0.43899383983572893</c:v>
                </c:pt>
                <c:pt idx="358">
                  <c:v>0.43909912371435816</c:v>
                </c:pt>
                <c:pt idx="359">
                  <c:v>0.37115682371156816</c:v>
                </c:pt>
                <c:pt idx="360">
                  <c:v>0.39942464244180115</c:v>
                </c:pt>
                <c:pt idx="361">
                  <c:v>0.44240220561793264</c:v>
                </c:pt>
                <c:pt idx="362">
                  <c:v>0.42509632973961781</c:v>
                </c:pt>
                <c:pt idx="363">
                  <c:v>0</c:v>
                </c:pt>
                <c:pt idx="364">
                  <c:v>0.49229556995272278</c:v>
                </c:pt>
                <c:pt idx="365">
                  <c:v>0.47295276081266358</c:v>
                </c:pt>
                <c:pt idx="366">
                  <c:v>0.41153862309404793</c:v>
                </c:pt>
                <c:pt idx="367">
                  <c:v>0.38975110374211952</c:v>
                </c:pt>
                <c:pt idx="368">
                  <c:v>0.44755719752820528</c:v>
                </c:pt>
                <c:pt idx="369">
                  <c:v>0.50006806193636211</c:v>
                </c:pt>
                <c:pt idx="370">
                  <c:v>0.45279750027070093</c:v>
                </c:pt>
                <c:pt idx="371">
                  <c:v>0.41087481498792561</c:v>
                </c:pt>
                <c:pt idx="372">
                  <c:v>0.41715574955024037</c:v>
                </c:pt>
                <c:pt idx="373">
                  <c:v>0.49070045758535735</c:v>
                </c:pt>
                <c:pt idx="374">
                  <c:v>0.43528618620643156</c:v>
                </c:pt>
                <c:pt idx="375">
                  <c:v>0.46800929103098776</c:v>
                </c:pt>
                <c:pt idx="376">
                  <c:v>0.45130392486998167</c:v>
                </c:pt>
                <c:pt idx="377">
                  <c:v>0.41145296450357155</c:v>
                </c:pt>
                <c:pt idx="378">
                  <c:v>0.41319029623308551</c:v>
                </c:pt>
                <c:pt idx="379">
                  <c:v>0.45082768999247563</c:v>
                </c:pt>
                <c:pt idx="380">
                  <c:v>0.45730559443934932</c:v>
                </c:pt>
                <c:pt idx="381">
                  <c:v>0.44723691232836837</c:v>
                </c:pt>
                <c:pt idx="382">
                  <c:v>0.44355189139038631</c:v>
                </c:pt>
                <c:pt idx="383">
                  <c:v>0.42872237897841414</c:v>
                </c:pt>
                <c:pt idx="384">
                  <c:v>0.43000987831709392</c:v>
                </c:pt>
                <c:pt idx="385">
                  <c:v>0.47869187769474819</c:v>
                </c:pt>
                <c:pt idx="386">
                  <c:v>0.44549807751279691</c:v>
                </c:pt>
                <c:pt idx="387">
                  <c:v>0.43934970582991623</c:v>
                </c:pt>
                <c:pt idx="388">
                  <c:v>0.43145722713864315</c:v>
                </c:pt>
                <c:pt idx="389">
                  <c:v>0.46936156560795639</c:v>
                </c:pt>
                <c:pt idx="390">
                  <c:v>0.50665284257819254</c:v>
                </c:pt>
                <c:pt idx="391">
                  <c:v>0.41677856640450156</c:v>
                </c:pt>
                <c:pt idx="392">
                  <c:v>0.42519704586358836</c:v>
                </c:pt>
                <c:pt idx="393">
                  <c:v>0.45900356721346264</c:v>
                </c:pt>
                <c:pt idx="394">
                  <c:v>0.43798003315154815</c:v>
                </c:pt>
                <c:pt idx="395">
                  <c:v>0.4556776641258346</c:v>
                </c:pt>
                <c:pt idx="396">
                  <c:v>0.44518142352114781</c:v>
                </c:pt>
                <c:pt idx="397">
                  <c:v>0.41932671818162248</c:v>
                </c:pt>
                <c:pt idx="398">
                  <c:v>0.44235764017722679</c:v>
                </c:pt>
                <c:pt idx="399">
                  <c:v>0.47167992803521136</c:v>
                </c:pt>
                <c:pt idx="400">
                  <c:v>0.43137169538196979</c:v>
                </c:pt>
                <c:pt idx="401">
                  <c:v>0.44835142842847853</c:v>
                </c:pt>
                <c:pt idx="402">
                  <c:v>0.45491748219951017</c:v>
                </c:pt>
                <c:pt idx="403">
                  <c:v>0.42448512585812359</c:v>
                </c:pt>
                <c:pt idx="404">
                  <c:v>0.42865006605548667</c:v>
                </c:pt>
                <c:pt idx="405">
                  <c:v>0.46107486734103753</c:v>
                </c:pt>
                <c:pt idx="406">
                  <c:v>0.44126832262257204</c:v>
                </c:pt>
                <c:pt idx="407">
                  <c:v>0.43605761507844432</c:v>
                </c:pt>
                <c:pt idx="408">
                  <c:v>0.46639689396839284</c:v>
                </c:pt>
                <c:pt idx="409">
                  <c:v>0.4419495244089463</c:v>
                </c:pt>
                <c:pt idx="410">
                  <c:v>0.45293134898310577</c:v>
                </c:pt>
                <c:pt idx="411">
                  <c:v>0.41906526075805073</c:v>
                </c:pt>
                <c:pt idx="412">
                  <c:v>0.43130183618733237</c:v>
                </c:pt>
                <c:pt idx="413">
                  <c:v>0.42591898130786604</c:v>
                </c:pt>
                <c:pt idx="414">
                  <c:v>0.418961374976899</c:v>
                </c:pt>
                <c:pt idx="415">
                  <c:v>0.41418114706664361</c:v>
                </c:pt>
                <c:pt idx="416">
                  <c:v>0.40832492731264464</c:v>
                </c:pt>
                <c:pt idx="417">
                  <c:v>0.42790427958402599</c:v>
                </c:pt>
                <c:pt idx="418">
                  <c:v>0.43548574392481404</c:v>
                </c:pt>
                <c:pt idx="419">
                  <c:v>0.37976834995128173</c:v>
                </c:pt>
                <c:pt idx="420">
                  <c:v>0.38444195641171147</c:v>
                </c:pt>
                <c:pt idx="421">
                  <c:v>0.39133839768188583</c:v>
                </c:pt>
                <c:pt idx="422">
                  <c:v>0.37583979524992006</c:v>
                </c:pt>
                <c:pt idx="423">
                  <c:v>0.38353963175030875</c:v>
                </c:pt>
                <c:pt idx="424">
                  <c:v>0.37592211225179817</c:v>
                </c:pt>
                <c:pt idx="425">
                  <c:v>0.36423872328370421</c:v>
                </c:pt>
                <c:pt idx="426">
                  <c:v>0.36243117549580378</c:v>
                </c:pt>
                <c:pt idx="427">
                  <c:v>0.31591104951269139</c:v>
                </c:pt>
                <c:pt idx="428">
                  <c:v>0.32170394554042786</c:v>
                </c:pt>
                <c:pt idx="429">
                  <c:v>0.30703633551418102</c:v>
                </c:pt>
                <c:pt idx="430">
                  <c:v>0.3089218405518811</c:v>
                </c:pt>
                <c:pt idx="431">
                  <c:v>0.33750523933271853</c:v>
                </c:pt>
                <c:pt idx="432">
                  <c:v>0.27679019494306117</c:v>
                </c:pt>
                <c:pt idx="433">
                  <c:v>0.26409709930282116</c:v>
                </c:pt>
                <c:pt idx="434">
                  <c:v>0.24264906740676803</c:v>
                </c:pt>
                <c:pt idx="435">
                  <c:v>0.23356368119253074</c:v>
                </c:pt>
                <c:pt idx="436">
                  <c:v>0.21765452707309621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1.1000000000000001</c:v>
                </c:pt>
                <c:pt idx="23">
                  <c:v>1.5</c:v>
                </c:pt>
                <c:pt idx="24">
                  <c:v>2.5</c:v>
                </c:pt>
                <c:pt idx="25">
                  <c:v>3.8</c:v>
                </c:pt>
                <c:pt idx="26">
                  <c:v>4</c:v>
                </c:pt>
                <c:pt idx="27">
                  <c:v>4.9000000000000004</c:v>
                </c:pt>
                <c:pt idx="28">
                  <c:v>6.4</c:v>
                </c:pt>
                <c:pt idx="29">
                  <c:v>6.9</c:v>
                </c:pt>
                <c:pt idx="30">
                  <c:v>7.8</c:v>
                </c:pt>
                <c:pt idx="31">
                  <c:v>8.6</c:v>
                </c:pt>
                <c:pt idx="32">
                  <c:v>10</c:v>
                </c:pt>
                <c:pt idx="33">
                  <c:v>10.199999999999999</c:v>
                </c:pt>
                <c:pt idx="34">
                  <c:v>11.7</c:v>
                </c:pt>
                <c:pt idx="35">
                  <c:v>12.2</c:v>
                </c:pt>
                <c:pt idx="36">
                  <c:v>12.9</c:v>
                </c:pt>
                <c:pt idx="37">
                  <c:v>14</c:v>
                </c:pt>
                <c:pt idx="38">
                  <c:v>14.6</c:v>
                </c:pt>
                <c:pt idx="39">
                  <c:v>16.399999999999999</c:v>
                </c:pt>
                <c:pt idx="40">
                  <c:v>16.2</c:v>
                </c:pt>
                <c:pt idx="41">
                  <c:v>18.2</c:v>
                </c:pt>
                <c:pt idx="42">
                  <c:v>18.399999999999999</c:v>
                </c:pt>
                <c:pt idx="43">
                  <c:v>18.899999999999999</c:v>
                </c:pt>
                <c:pt idx="44">
                  <c:v>20.8</c:v>
                </c:pt>
                <c:pt idx="45">
                  <c:v>20.9</c:v>
                </c:pt>
                <c:pt idx="46">
                  <c:v>22.2</c:v>
                </c:pt>
                <c:pt idx="47">
                  <c:v>23.5</c:v>
                </c:pt>
                <c:pt idx="48">
                  <c:v>23.3</c:v>
                </c:pt>
                <c:pt idx="49">
                  <c:v>25.1</c:v>
                </c:pt>
                <c:pt idx="50">
                  <c:v>25.9</c:v>
                </c:pt>
                <c:pt idx="51">
                  <c:v>26.8</c:v>
                </c:pt>
                <c:pt idx="52">
                  <c:v>27.7</c:v>
                </c:pt>
                <c:pt idx="53">
                  <c:v>28.8</c:v>
                </c:pt>
                <c:pt idx="54">
                  <c:v>29.5</c:v>
                </c:pt>
                <c:pt idx="55">
                  <c:v>29.7</c:v>
                </c:pt>
                <c:pt idx="56">
                  <c:v>31.7</c:v>
                </c:pt>
                <c:pt idx="57">
                  <c:v>31.9</c:v>
                </c:pt>
                <c:pt idx="58">
                  <c:v>33.5</c:v>
                </c:pt>
                <c:pt idx="59">
                  <c:v>33.299999999999997</c:v>
                </c:pt>
                <c:pt idx="60">
                  <c:v>35.299999999999997</c:v>
                </c:pt>
                <c:pt idx="61">
                  <c:v>35.700000000000003</c:v>
                </c:pt>
                <c:pt idx="62">
                  <c:v>36.6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40.1</c:v>
                </c:pt>
                <c:pt idx="66">
                  <c:v>40.200000000000003</c:v>
                </c:pt>
                <c:pt idx="67">
                  <c:v>41.3</c:v>
                </c:pt>
                <c:pt idx="68">
                  <c:v>41.5</c:v>
                </c:pt>
                <c:pt idx="69">
                  <c:v>43.3</c:v>
                </c:pt>
                <c:pt idx="70">
                  <c:v>43.5</c:v>
                </c:pt>
                <c:pt idx="71">
                  <c:v>45.2</c:v>
                </c:pt>
                <c:pt idx="72">
                  <c:v>45.2</c:v>
                </c:pt>
                <c:pt idx="73">
                  <c:v>47.4</c:v>
                </c:pt>
                <c:pt idx="74">
                  <c:v>47</c:v>
                </c:pt>
                <c:pt idx="75">
                  <c:v>48.8</c:v>
                </c:pt>
                <c:pt idx="76">
                  <c:v>49</c:v>
                </c:pt>
                <c:pt idx="77">
                  <c:v>50.3</c:v>
                </c:pt>
                <c:pt idx="78">
                  <c:v>51.5</c:v>
                </c:pt>
                <c:pt idx="79">
                  <c:v>51.7</c:v>
                </c:pt>
                <c:pt idx="80">
                  <c:v>53.2</c:v>
                </c:pt>
                <c:pt idx="81">
                  <c:v>53.4</c:v>
                </c:pt>
                <c:pt idx="82">
                  <c:v>55.2</c:v>
                </c:pt>
                <c:pt idx="83">
                  <c:v>55.9</c:v>
                </c:pt>
                <c:pt idx="84">
                  <c:v>56.3</c:v>
                </c:pt>
                <c:pt idx="85">
                  <c:v>57.6</c:v>
                </c:pt>
                <c:pt idx="86">
                  <c:v>58.6</c:v>
                </c:pt>
                <c:pt idx="87">
                  <c:v>59</c:v>
                </c:pt>
                <c:pt idx="88">
                  <c:v>60.5</c:v>
                </c:pt>
                <c:pt idx="89">
                  <c:v>61.2</c:v>
                </c:pt>
                <c:pt idx="90">
                  <c:v>62.3</c:v>
                </c:pt>
                <c:pt idx="91">
                  <c:v>63.4</c:v>
                </c:pt>
                <c:pt idx="92">
                  <c:v>63.7</c:v>
                </c:pt>
                <c:pt idx="93">
                  <c:v>65.400000000000006</c:v>
                </c:pt>
                <c:pt idx="94">
                  <c:v>65.2</c:v>
                </c:pt>
                <c:pt idx="95">
                  <c:v>67.599999999999994</c:v>
                </c:pt>
                <c:pt idx="96">
                  <c:v>66.7</c:v>
                </c:pt>
                <c:pt idx="97">
                  <c:v>69.8</c:v>
                </c:pt>
                <c:pt idx="98">
                  <c:v>68.7</c:v>
                </c:pt>
                <c:pt idx="99">
                  <c:v>70.8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73.599999999999994</c:v>
                </c:pt>
                <c:pt idx="103">
                  <c:v>74.099999999999994</c:v>
                </c:pt>
                <c:pt idx="104">
                  <c:v>74.900000000000006</c:v>
                </c:pt>
                <c:pt idx="105">
                  <c:v>76.099999999999994</c:v>
                </c:pt>
                <c:pt idx="106">
                  <c:v>76.900000000000006</c:v>
                </c:pt>
                <c:pt idx="107">
                  <c:v>77.900000000000006</c:v>
                </c:pt>
                <c:pt idx="108">
                  <c:v>78.7</c:v>
                </c:pt>
                <c:pt idx="109">
                  <c:v>80</c:v>
                </c:pt>
                <c:pt idx="110">
                  <c:v>80.900000000000006</c:v>
                </c:pt>
                <c:pt idx="111">
                  <c:v>81.599999999999994</c:v>
                </c:pt>
                <c:pt idx="112">
                  <c:v>82.9</c:v>
                </c:pt>
                <c:pt idx="113">
                  <c:v>83.2</c:v>
                </c:pt>
                <c:pt idx="114">
                  <c:v>84.7</c:v>
                </c:pt>
                <c:pt idx="115">
                  <c:v>85.8</c:v>
                </c:pt>
                <c:pt idx="116">
                  <c:v>86.1</c:v>
                </c:pt>
                <c:pt idx="117">
                  <c:v>87.6</c:v>
                </c:pt>
                <c:pt idx="118">
                  <c:v>88.3</c:v>
                </c:pt>
                <c:pt idx="119">
                  <c:v>89.4</c:v>
                </c:pt>
                <c:pt idx="120">
                  <c:v>90</c:v>
                </c:pt>
                <c:pt idx="121">
                  <c:v>91.1</c:v>
                </c:pt>
                <c:pt idx="122">
                  <c:v>92.3</c:v>
                </c:pt>
                <c:pt idx="123">
                  <c:v>93.4</c:v>
                </c:pt>
                <c:pt idx="124">
                  <c:v>94.2</c:v>
                </c:pt>
                <c:pt idx="125">
                  <c:v>94.9</c:v>
                </c:pt>
                <c:pt idx="126">
                  <c:v>96.3</c:v>
                </c:pt>
                <c:pt idx="127">
                  <c:v>96.9</c:v>
                </c:pt>
                <c:pt idx="128">
                  <c:v>98.3</c:v>
                </c:pt>
                <c:pt idx="129">
                  <c:v>99.1</c:v>
                </c:pt>
                <c:pt idx="130">
                  <c:v>100</c:v>
                </c:pt>
                <c:pt idx="131">
                  <c:v>101.1</c:v>
                </c:pt>
                <c:pt idx="132">
                  <c:v>101.8</c:v>
                </c:pt>
                <c:pt idx="133">
                  <c:v>103.1</c:v>
                </c:pt>
                <c:pt idx="134">
                  <c:v>102.9</c:v>
                </c:pt>
                <c:pt idx="135">
                  <c:v>105.3</c:v>
                </c:pt>
                <c:pt idx="136">
                  <c:v>104.9</c:v>
                </c:pt>
                <c:pt idx="137">
                  <c:v>106.9</c:v>
                </c:pt>
                <c:pt idx="138">
                  <c:v>107.3</c:v>
                </c:pt>
                <c:pt idx="139">
                  <c:v>108.7</c:v>
                </c:pt>
                <c:pt idx="140">
                  <c:v>109.1</c:v>
                </c:pt>
                <c:pt idx="141">
                  <c:v>111.3</c:v>
                </c:pt>
                <c:pt idx="142">
                  <c:v>110.5</c:v>
                </c:pt>
                <c:pt idx="143">
                  <c:v>113.1</c:v>
                </c:pt>
                <c:pt idx="144">
                  <c:v>112.9</c:v>
                </c:pt>
                <c:pt idx="145">
                  <c:v>114.6</c:v>
                </c:pt>
                <c:pt idx="146">
                  <c:v>115.1</c:v>
                </c:pt>
                <c:pt idx="147">
                  <c:v>116</c:v>
                </c:pt>
                <c:pt idx="148">
                  <c:v>117.3</c:v>
                </c:pt>
                <c:pt idx="149">
                  <c:v>117.8</c:v>
                </c:pt>
                <c:pt idx="150">
                  <c:v>119.7</c:v>
                </c:pt>
                <c:pt idx="151">
                  <c:v>119.5</c:v>
                </c:pt>
                <c:pt idx="152">
                  <c:v>121.3</c:v>
                </c:pt>
                <c:pt idx="153">
                  <c:v>121.8</c:v>
                </c:pt>
                <c:pt idx="154">
                  <c:v>122.9</c:v>
                </c:pt>
                <c:pt idx="155">
                  <c:v>123.7</c:v>
                </c:pt>
                <c:pt idx="156">
                  <c:v>124.6</c:v>
                </c:pt>
                <c:pt idx="157">
                  <c:v>125.8</c:v>
                </c:pt>
                <c:pt idx="158">
                  <c:v>127.1</c:v>
                </c:pt>
                <c:pt idx="159">
                  <c:v>127.5</c:v>
                </c:pt>
                <c:pt idx="160">
                  <c:v>128.80000000000001</c:v>
                </c:pt>
                <c:pt idx="161">
                  <c:v>129.69999999999999</c:v>
                </c:pt>
                <c:pt idx="162">
                  <c:v>130.6</c:v>
                </c:pt>
                <c:pt idx="163">
                  <c:v>131.5</c:v>
                </c:pt>
                <c:pt idx="164">
                  <c:v>133.1</c:v>
                </c:pt>
                <c:pt idx="165">
                  <c:v>133.30000000000001</c:v>
                </c:pt>
                <c:pt idx="166">
                  <c:v>134.80000000000001</c:v>
                </c:pt>
                <c:pt idx="167">
                  <c:v>135.5</c:v>
                </c:pt>
                <c:pt idx="168">
                  <c:v>136.4</c:v>
                </c:pt>
                <c:pt idx="169">
                  <c:v>138.1</c:v>
                </c:pt>
                <c:pt idx="170">
                  <c:v>137.9</c:v>
                </c:pt>
                <c:pt idx="171">
                  <c:v>139.30000000000001</c:v>
                </c:pt>
                <c:pt idx="172">
                  <c:v>140.19999999999999</c:v>
                </c:pt>
                <c:pt idx="173">
                  <c:v>141.1</c:v>
                </c:pt>
                <c:pt idx="174">
                  <c:v>142.1</c:v>
                </c:pt>
                <c:pt idx="175">
                  <c:v>143.1</c:v>
                </c:pt>
                <c:pt idx="176">
                  <c:v>144.4</c:v>
                </c:pt>
                <c:pt idx="177">
                  <c:v>145.19999999999999</c:v>
                </c:pt>
                <c:pt idx="178">
                  <c:v>146.19999999999999</c:v>
                </c:pt>
                <c:pt idx="179">
                  <c:v>146.80000000000001</c:v>
                </c:pt>
                <c:pt idx="180">
                  <c:v>148.19999999999999</c:v>
                </c:pt>
                <c:pt idx="181">
                  <c:v>147.9</c:v>
                </c:pt>
                <c:pt idx="182">
                  <c:v>150.6</c:v>
                </c:pt>
                <c:pt idx="183">
                  <c:v>150.4</c:v>
                </c:pt>
                <c:pt idx="184">
                  <c:v>151.69999999999999</c:v>
                </c:pt>
                <c:pt idx="185">
                  <c:v>153</c:v>
                </c:pt>
                <c:pt idx="186">
                  <c:v>153.9</c:v>
                </c:pt>
                <c:pt idx="187">
                  <c:v>154.6</c:v>
                </c:pt>
                <c:pt idx="188">
                  <c:v>155.9</c:v>
                </c:pt>
                <c:pt idx="189">
                  <c:v>157</c:v>
                </c:pt>
                <c:pt idx="190">
                  <c:v>157</c:v>
                </c:pt>
                <c:pt idx="191">
                  <c:v>159</c:v>
                </c:pt>
                <c:pt idx="192">
                  <c:v>159.4</c:v>
                </c:pt>
                <c:pt idx="193">
                  <c:v>160.80000000000001</c:v>
                </c:pt>
                <c:pt idx="194">
                  <c:v>161.4</c:v>
                </c:pt>
                <c:pt idx="195">
                  <c:v>163.19999999999999</c:v>
                </c:pt>
                <c:pt idx="196">
                  <c:v>163.4</c:v>
                </c:pt>
                <c:pt idx="197">
                  <c:v>164.6</c:v>
                </c:pt>
                <c:pt idx="198">
                  <c:v>165</c:v>
                </c:pt>
                <c:pt idx="199">
                  <c:v>166.3</c:v>
                </c:pt>
                <c:pt idx="200">
                  <c:v>167.7</c:v>
                </c:pt>
                <c:pt idx="201">
                  <c:v>168.1</c:v>
                </c:pt>
                <c:pt idx="202">
                  <c:v>169.2</c:v>
                </c:pt>
                <c:pt idx="203">
                  <c:v>170.3</c:v>
                </c:pt>
                <c:pt idx="204">
                  <c:v>171.6</c:v>
                </c:pt>
                <c:pt idx="205">
                  <c:v>171.9</c:v>
                </c:pt>
                <c:pt idx="206">
                  <c:v>173.7</c:v>
                </c:pt>
                <c:pt idx="207">
                  <c:v>173.7</c:v>
                </c:pt>
                <c:pt idx="208">
                  <c:v>175.4</c:v>
                </c:pt>
                <c:pt idx="209">
                  <c:v>175.8</c:v>
                </c:pt>
                <c:pt idx="210">
                  <c:v>177.6</c:v>
                </c:pt>
                <c:pt idx="211">
                  <c:v>177.6</c:v>
                </c:pt>
                <c:pt idx="212">
                  <c:v>179</c:v>
                </c:pt>
                <c:pt idx="213">
                  <c:v>179.9</c:v>
                </c:pt>
                <c:pt idx="214">
                  <c:v>181.2</c:v>
                </c:pt>
                <c:pt idx="215">
                  <c:v>181.9</c:v>
                </c:pt>
                <c:pt idx="216">
                  <c:v>182.9</c:v>
                </c:pt>
                <c:pt idx="217">
                  <c:v>183.6</c:v>
                </c:pt>
                <c:pt idx="218">
                  <c:v>184.9</c:v>
                </c:pt>
                <c:pt idx="219">
                  <c:v>185.6</c:v>
                </c:pt>
                <c:pt idx="220">
                  <c:v>186.9</c:v>
                </c:pt>
                <c:pt idx="221">
                  <c:v>187.4</c:v>
                </c:pt>
                <c:pt idx="222">
                  <c:v>188.3</c:v>
                </c:pt>
                <c:pt idx="223">
                  <c:v>190</c:v>
                </c:pt>
                <c:pt idx="224">
                  <c:v>190.3</c:v>
                </c:pt>
                <c:pt idx="225">
                  <c:v>191.2</c:v>
                </c:pt>
                <c:pt idx="226">
                  <c:v>192.7</c:v>
                </c:pt>
                <c:pt idx="227">
                  <c:v>193.8</c:v>
                </c:pt>
                <c:pt idx="228">
                  <c:v>194</c:v>
                </c:pt>
                <c:pt idx="229">
                  <c:v>195.8</c:v>
                </c:pt>
                <c:pt idx="230">
                  <c:v>196.7</c:v>
                </c:pt>
                <c:pt idx="231">
                  <c:v>196.5</c:v>
                </c:pt>
                <c:pt idx="232">
                  <c:v>198.3</c:v>
                </c:pt>
                <c:pt idx="233">
                  <c:v>198.9</c:v>
                </c:pt>
                <c:pt idx="234">
                  <c:v>200.7</c:v>
                </c:pt>
                <c:pt idx="235">
                  <c:v>199.2</c:v>
                </c:pt>
                <c:pt idx="236">
                  <c:v>200.5</c:v>
                </c:pt>
                <c:pt idx="237">
                  <c:v>199.4</c:v>
                </c:pt>
                <c:pt idx="238">
                  <c:v>199.4</c:v>
                </c:pt>
                <c:pt idx="239">
                  <c:v>197.8</c:v>
                </c:pt>
                <c:pt idx="240">
                  <c:v>197.4</c:v>
                </c:pt>
                <c:pt idx="241">
                  <c:v>196</c:v>
                </c:pt>
                <c:pt idx="242">
                  <c:v>195.1</c:v>
                </c:pt>
                <c:pt idx="243">
                  <c:v>194</c:v>
                </c:pt>
                <c:pt idx="244">
                  <c:v>192.7</c:v>
                </c:pt>
                <c:pt idx="245">
                  <c:v>192.1</c:v>
                </c:pt>
                <c:pt idx="246">
                  <c:v>190.7</c:v>
                </c:pt>
                <c:pt idx="247">
                  <c:v>190</c:v>
                </c:pt>
                <c:pt idx="248">
                  <c:v>189</c:v>
                </c:pt>
                <c:pt idx="249">
                  <c:v>188.1</c:v>
                </c:pt>
                <c:pt idx="250">
                  <c:v>187.2</c:v>
                </c:pt>
                <c:pt idx="251">
                  <c:v>186.1</c:v>
                </c:pt>
                <c:pt idx="252">
                  <c:v>185</c:v>
                </c:pt>
                <c:pt idx="253">
                  <c:v>184.7</c:v>
                </c:pt>
                <c:pt idx="254">
                  <c:v>183</c:v>
                </c:pt>
                <c:pt idx="255">
                  <c:v>181.9</c:v>
                </c:pt>
                <c:pt idx="256">
                  <c:v>181.6</c:v>
                </c:pt>
                <c:pt idx="257">
                  <c:v>180.1</c:v>
                </c:pt>
                <c:pt idx="258">
                  <c:v>179.6</c:v>
                </c:pt>
                <c:pt idx="259">
                  <c:v>178.7</c:v>
                </c:pt>
                <c:pt idx="260">
                  <c:v>177.4</c:v>
                </c:pt>
                <c:pt idx="261">
                  <c:v>177</c:v>
                </c:pt>
                <c:pt idx="262">
                  <c:v>175.8</c:v>
                </c:pt>
                <c:pt idx="263">
                  <c:v>174.8</c:v>
                </c:pt>
                <c:pt idx="264">
                  <c:v>174.3</c:v>
                </c:pt>
                <c:pt idx="265">
                  <c:v>172.8</c:v>
                </c:pt>
                <c:pt idx="266">
                  <c:v>172.3</c:v>
                </c:pt>
                <c:pt idx="267">
                  <c:v>170.5</c:v>
                </c:pt>
                <c:pt idx="268">
                  <c:v>170.3</c:v>
                </c:pt>
                <c:pt idx="269">
                  <c:v>169</c:v>
                </c:pt>
                <c:pt idx="270">
                  <c:v>167.9</c:v>
                </c:pt>
                <c:pt idx="271">
                  <c:v>167.4</c:v>
                </c:pt>
                <c:pt idx="272">
                  <c:v>165.6</c:v>
                </c:pt>
                <c:pt idx="273">
                  <c:v>165.4</c:v>
                </c:pt>
                <c:pt idx="274">
                  <c:v>164.1</c:v>
                </c:pt>
                <c:pt idx="275">
                  <c:v>163.5</c:v>
                </c:pt>
                <c:pt idx="276">
                  <c:v>162.30000000000001</c:v>
                </c:pt>
                <c:pt idx="277">
                  <c:v>161.4</c:v>
                </c:pt>
                <c:pt idx="278">
                  <c:v>160.6</c:v>
                </c:pt>
                <c:pt idx="279">
                  <c:v>159.5</c:v>
                </c:pt>
                <c:pt idx="280">
                  <c:v>158.4</c:v>
                </c:pt>
                <c:pt idx="281">
                  <c:v>157.69999999999999</c:v>
                </c:pt>
                <c:pt idx="282">
                  <c:v>156.4</c:v>
                </c:pt>
                <c:pt idx="283">
                  <c:v>155.9</c:v>
                </c:pt>
                <c:pt idx="284">
                  <c:v>155</c:v>
                </c:pt>
                <c:pt idx="285">
                  <c:v>153.9</c:v>
                </c:pt>
                <c:pt idx="286">
                  <c:v>153</c:v>
                </c:pt>
                <c:pt idx="287">
                  <c:v>151.9</c:v>
                </c:pt>
                <c:pt idx="288">
                  <c:v>150.6</c:v>
                </c:pt>
                <c:pt idx="289">
                  <c:v>149.69999999999999</c:v>
                </c:pt>
                <c:pt idx="290">
                  <c:v>150.1</c:v>
                </c:pt>
                <c:pt idx="291">
                  <c:v>147.69999999999999</c:v>
                </c:pt>
                <c:pt idx="292">
                  <c:v>147.9</c:v>
                </c:pt>
                <c:pt idx="293">
                  <c:v>146.1</c:v>
                </c:pt>
                <c:pt idx="294">
                  <c:v>145.5</c:v>
                </c:pt>
                <c:pt idx="295">
                  <c:v>144.6</c:v>
                </c:pt>
                <c:pt idx="296">
                  <c:v>143.30000000000001</c:v>
                </c:pt>
                <c:pt idx="297">
                  <c:v>142.6</c:v>
                </c:pt>
                <c:pt idx="298">
                  <c:v>141.69999999999999</c:v>
                </c:pt>
                <c:pt idx="299">
                  <c:v>140.4</c:v>
                </c:pt>
                <c:pt idx="300">
                  <c:v>139.9</c:v>
                </c:pt>
                <c:pt idx="301">
                  <c:v>138.6</c:v>
                </c:pt>
                <c:pt idx="302">
                  <c:v>137.9</c:v>
                </c:pt>
                <c:pt idx="303">
                  <c:v>136.80000000000001</c:v>
                </c:pt>
                <c:pt idx="304">
                  <c:v>135.9</c:v>
                </c:pt>
                <c:pt idx="305">
                  <c:v>134.4</c:v>
                </c:pt>
                <c:pt idx="306">
                  <c:v>133.9</c:v>
                </c:pt>
                <c:pt idx="307">
                  <c:v>132.80000000000001</c:v>
                </c:pt>
                <c:pt idx="308">
                  <c:v>132.4</c:v>
                </c:pt>
                <c:pt idx="309">
                  <c:v>130.9</c:v>
                </c:pt>
                <c:pt idx="310">
                  <c:v>130.19999999999999</c:v>
                </c:pt>
                <c:pt idx="311">
                  <c:v>129.1</c:v>
                </c:pt>
                <c:pt idx="312">
                  <c:v>128.19999999999999</c:v>
                </c:pt>
                <c:pt idx="313">
                  <c:v>127.3</c:v>
                </c:pt>
                <c:pt idx="314">
                  <c:v>126.2</c:v>
                </c:pt>
                <c:pt idx="315">
                  <c:v>125.3</c:v>
                </c:pt>
                <c:pt idx="316">
                  <c:v>124.2</c:v>
                </c:pt>
                <c:pt idx="317">
                  <c:v>123.1</c:v>
                </c:pt>
                <c:pt idx="318">
                  <c:v>121.8</c:v>
                </c:pt>
                <c:pt idx="319">
                  <c:v>122</c:v>
                </c:pt>
                <c:pt idx="320">
                  <c:v>120.4</c:v>
                </c:pt>
                <c:pt idx="321">
                  <c:v>118.7</c:v>
                </c:pt>
                <c:pt idx="322">
                  <c:v>119.1</c:v>
                </c:pt>
                <c:pt idx="323">
                  <c:v>117.7</c:v>
                </c:pt>
                <c:pt idx="324">
                  <c:v>116.6</c:v>
                </c:pt>
                <c:pt idx="325">
                  <c:v>116.4</c:v>
                </c:pt>
                <c:pt idx="326">
                  <c:v>115.1</c:v>
                </c:pt>
                <c:pt idx="327">
                  <c:v>113.5</c:v>
                </c:pt>
                <c:pt idx="328">
                  <c:v>113.5</c:v>
                </c:pt>
                <c:pt idx="329">
                  <c:v>112.6</c:v>
                </c:pt>
                <c:pt idx="330">
                  <c:v>111.1</c:v>
                </c:pt>
                <c:pt idx="331">
                  <c:v>110.4</c:v>
                </c:pt>
                <c:pt idx="332">
                  <c:v>109.5</c:v>
                </c:pt>
                <c:pt idx="333">
                  <c:v>108.7</c:v>
                </c:pt>
                <c:pt idx="334">
                  <c:v>107.3</c:v>
                </c:pt>
                <c:pt idx="335">
                  <c:v>107.1</c:v>
                </c:pt>
                <c:pt idx="336">
                  <c:v>105.3</c:v>
                </c:pt>
                <c:pt idx="337">
                  <c:v>104.7</c:v>
                </c:pt>
                <c:pt idx="338">
                  <c:v>103.8</c:v>
                </c:pt>
                <c:pt idx="339">
                  <c:v>102.7</c:v>
                </c:pt>
                <c:pt idx="340">
                  <c:v>101.6</c:v>
                </c:pt>
                <c:pt idx="341">
                  <c:v>101.1</c:v>
                </c:pt>
                <c:pt idx="342">
                  <c:v>99.8</c:v>
                </c:pt>
                <c:pt idx="343">
                  <c:v>98.9</c:v>
                </c:pt>
                <c:pt idx="344">
                  <c:v>98.2</c:v>
                </c:pt>
                <c:pt idx="345">
                  <c:v>97.1</c:v>
                </c:pt>
                <c:pt idx="346">
                  <c:v>96.2</c:v>
                </c:pt>
                <c:pt idx="347">
                  <c:v>95.1</c:v>
                </c:pt>
                <c:pt idx="348">
                  <c:v>94</c:v>
                </c:pt>
                <c:pt idx="349">
                  <c:v>93.1</c:v>
                </c:pt>
                <c:pt idx="350">
                  <c:v>92.9</c:v>
                </c:pt>
                <c:pt idx="351">
                  <c:v>91.2</c:v>
                </c:pt>
                <c:pt idx="352">
                  <c:v>90.2</c:v>
                </c:pt>
                <c:pt idx="353">
                  <c:v>89.8</c:v>
                </c:pt>
                <c:pt idx="354">
                  <c:v>88.1</c:v>
                </c:pt>
                <c:pt idx="355">
                  <c:v>88</c:v>
                </c:pt>
                <c:pt idx="356">
                  <c:v>86.1</c:v>
                </c:pt>
                <c:pt idx="357">
                  <c:v>86.1</c:v>
                </c:pt>
                <c:pt idx="358">
                  <c:v>84.5</c:v>
                </c:pt>
                <c:pt idx="359">
                  <c:v>83.8</c:v>
                </c:pt>
                <c:pt idx="360">
                  <c:v>82.9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79.2</c:v>
                </c:pt>
                <c:pt idx="365">
                  <c:v>78.5</c:v>
                </c:pt>
                <c:pt idx="366">
                  <c:v>77.2</c:v>
                </c:pt>
                <c:pt idx="367">
                  <c:v>76.5</c:v>
                </c:pt>
                <c:pt idx="368">
                  <c:v>75.900000000000006</c:v>
                </c:pt>
                <c:pt idx="369">
                  <c:v>73.900000000000006</c:v>
                </c:pt>
                <c:pt idx="370">
                  <c:v>73.900000000000006</c:v>
                </c:pt>
                <c:pt idx="371">
                  <c:v>72.7</c:v>
                </c:pt>
                <c:pt idx="372">
                  <c:v>71.599999999999994</c:v>
                </c:pt>
                <c:pt idx="373">
                  <c:v>70.8</c:v>
                </c:pt>
                <c:pt idx="374">
                  <c:v>69.900000000000006</c:v>
                </c:pt>
                <c:pt idx="375">
                  <c:v>68.8</c:v>
                </c:pt>
                <c:pt idx="376">
                  <c:v>68.099999999999994</c:v>
                </c:pt>
                <c:pt idx="377">
                  <c:v>66.8</c:v>
                </c:pt>
                <c:pt idx="378">
                  <c:v>66.099999999999994</c:v>
                </c:pt>
                <c:pt idx="379">
                  <c:v>64.7</c:v>
                </c:pt>
                <c:pt idx="380">
                  <c:v>64.3</c:v>
                </c:pt>
                <c:pt idx="381">
                  <c:v>63</c:v>
                </c:pt>
                <c:pt idx="382">
                  <c:v>62.7</c:v>
                </c:pt>
                <c:pt idx="383">
                  <c:v>60.5</c:v>
                </c:pt>
                <c:pt idx="384">
                  <c:v>61</c:v>
                </c:pt>
                <c:pt idx="385">
                  <c:v>58.6</c:v>
                </c:pt>
                <c:pt idx="386">
                  <c:v>58.1</c:v>
                </c:pt>
                <c:pt idx="387">
                  <c:v>57.6</c:v>
                </c:pt>
                <c:pt idx="388">
                  <c:v>56.5</c:v>
                </c:pt>
                <c:pt idx="389">
                  <c:v>55.2</c:v>
                </c:pt>
                <c:pt idx="390">
                  <c:v>54.5</c:v>
                </c:pt>
                <c:pt idx="391">
                  <c:v>53.4</c:v>
                </c:pt>
                <c:pt idx="392">
                  <c:v>52.6</c:v>
                </c:pt>
                <c:pt idx="393">
                  <c:v>51.5</c:v>
                </c:pt>
                <c:pt idx="394">
                  <c:v>50.6</c:v>
                </c:pt>
                <c:pt idx="395">
                  <c:v>49.9</c:v>
                </c:pt>
                <c:pt idx="396">
                  <c:v>48.6</c:v>
                </c:pt>
                <c:pt idx="397">
                  <c:v>48.3</c:v>
                </c:pt>
                <c:pt idx="398">
                  <c:v>46.6</c:v>
                </c:pt>
                <c:pt idx="399">
                  <c:v>46.1</c:v>
                </c:pt>
                <c:pt idx="400">
                  <c:v>44.8</c:v>
                </c:pt>
                <c:pt idx="401">
                  <c:v>44.1</c:v>
                </c:pt>
                <c:pt idx="402">
                  <c:v>43.3</c:v>
                </c:pt>
                <c:pt idx="403">
                  <c:v>41.7</c:v>
                </c:pt>
                <c:pt idx="404">
                  <c:v>41.3</c:v>
                </c:pt>
                <c:pt idx="405">
                  <c:v>40.4</c:v>
                </c:pt>
                <c:pt idx="406">
                  <c:v>39.299999999999997</c:v>
                </c:pt>
                <c:pt idx="407">
                  <c:v>38.6</c:v>
                </c:pt>
                <c:pt idx="408">
                  <c:v>37.200000000000003</c:v>
                </c:pt>
                <c:pt idx="409">
                  <c:v>36.799999999999997</c:v>
                </c:pt>
                <c:pt idx="410">
                  <c:v>35.200000000000003</c:v>
                </c:pt>
                <c:pt idx="411">
                  <c:v>35.299999999999997</c:v>
                </c:pt>
                <c:pt idx="412">
                  <c:v>33.5</c:v>
                </c:pt>
                <c:pt idx="413">
                  <c:v>33</c:v>
                </c:pt>
                <c:pt idx="414">
                  <c:v>31.3</c:v>
                </c:pt>
                <c:pt idx="415">
                  <c:v>31.3</c:v>
                </c:pt>
                <c:pt idx="416">
                  <c:v>29.5</c:v>
                </c:pt>
                <c:pt idx="417">
                  <c:v>29.1</c:v>
                </c:pt>
                <c:pt idx="418">
                  <c:v>28</c:v>
                </c:pt>
                <c:pt idx="419">
                  <c:v>26.8</c:v>
                </c:pt>
                <c:pt idx="420">
                  <c:v>27</c:v>
                </c:pt>
                <c:pt idx="421">
                  <c:v>25</c:v>
                </c:pt>
                <c:pt idx="422">
                  <c:v>25</c:v>
                </c:pt>
                <c:pt idx="423">
                  <c:v>22.8</c:v>
                </c:pt>
                <c:pt idx="424">
                  <c:v>23.1</c:v>
                </c:pt>
                <c:pt idx="425">
                  <c:v>21.1</c:v>
                </c:pt>
                <c:pt idx="426">
                  <c:v>20.6</c:v>
                </c:pt>
                <c:pt idx="427">
                  <c:v>19.899999999999999</c:v>
                </c:pt>
                <c:pt idx="428">
                  <c:v>18.8</c:v>
                </c:pt>
                <c:pt idx="429">
                  <c:v>17.7</c:v>
                </c:pt>
                <c:pt idx="430">
                  <c:v>16.899999999999999</c:v>
                </c:pt>
                <c:pt idx="431">
                  <c:v>15.8</c:v>
                </c:pt>
                <c:pt idx="432">
                  <c:v>15.1</c:v>
                </c:pt>
                <c:pt idx="433">
                  <c:v>14</c:v>
                </c:pt>
                <c:pt idx="434">
                  <c:v>13.1</c:v>
                </c:pt>
                <c:pt idx="435">
                  <c:v>12</c:v>
                </c:pt>
                <c:pt idx="436">
                  <c:v>11.1</c:v>
                </c:pt>
                <c:pt idx="437">
                  <c:v>10.4</c:v>
                </c:pt>
                <c:pt idx="438">
                  <c:v>9.3000000000000007</c:v>
                </c:pt>
                <c:pt idx="439">
                  <c:v>8.6</c:v>
                </c:pt>
                <c:pt idx="440">
                  <c:v>7.5</c:v>
                </c:pt>
                <c:pt idx="441">
                  <c:v>6.6</c:v>
                </c:pt>
                <c:pt idx="442">
                  <c:v>5.3</c:v>
                </c:pt>
                <c:pt idx="443">
                  <c:v>5.0999999999999996</c:v>
                </c:pt>
                <c:pt idx="444">
                  <c:v>3.8</c:v>
                </c:pt>
                <c:pt idx="445">
                  <c:v>2.7</c:v>
                </c:pt>
                <c:pt idx="446">
                  <c:v>1.6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A8-1349-A918-5ACDAEA04DB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0.24296520063747296</c:v>
                </c:pt>
                <c:pt idx="30">
                  <c:v>0.27405449847310304</c:v>
                </c:pt>
                <c:pt idx="31">
                  <c:v>0.2642188883305816</c:v>
                </c:pt>
                <c:pt idx="32">
                  <c:v>0</c:v>
                </c:pt>
                <c:pt idx="33">
                  <c:v>0.29162053211502287</c:v>
                </c:pt>
                <c:pt idx="34">
                  <c:v>0.30727743639226046</c:v>
                </c:pt>
                <c:pt idx="35">
                  <c:v>0.34677801531219393</c:v>
                </c:pt>
                <c:pt idx="36">
                  <c:v>0.3131522945494904</c:v>
                </c:pt>
                <c:pt idx="37">
                  <c:v>0.30754848069967511</c:v>
                </c:pt>
                <c:pt idx="38">
                  <c:v>0.32108786694121977</c:v>
                </c:pt>
                <c:pt idx="39">
                  <c:v>0.30459121359043639</c:v>
                </c:pt>
                <c:pt idx="40">
                  <c:v>0.34937874397852708</c:v>
                </c:pt>
                <c:pt idx="41">
                  <c:v>0.34648278055589915</c:v>
                </c:pt>
                <c:pt idx="42">
                  <c:v>0.3726050854576588</c:v>
                </c:pt>
                <c:pt idx="43">
                  <c:v>0.41632653061224484</c:v>
                </c:pt>
                <c:pt idx="44">
                  <c:v>0.37878296083341068</c:v>
                </c:pt>
                <c:pt idx="45">
                  <c:v>0.41657354202865116</c:v>
                </c:pt>
                <c:pt idx="46">
                  <c:v>0.41187960061220025</c:v>
                </c:pt>
                <c:pt idx="47">
                  <c:v>0.41501861987248206</c:v>
                </c:pt>
                <c:pt idx="48">
                  <c:v>0.42758593961942409</c:v>
                </c:pt>
                <c:pt idx="49">
                  <c:v>0.41340710057475383</c:v>
                </c:pt>
                <c:pt idx="50">
                  <c:v>0.44168218317234959</c:v>
                </c:pt>
                <c:pt idx="51">
                  <c:v>0.4267283230533882</c:v>
                </c:pt>
                <c:pt idx="52">
                  <c:v>0.41238877965286524</c:v>
                </c:pt>
                <c:pt idx="53">
                  <c:v>0.4222057425913659</c:v>
                </c:pt>
                <c:pt idx="54">
                  <c:v>0.43086372304099096</c:v>
                </c:pt>
                <c:pt idx="55">
                  <c:v>0.44599725917889566</c:v>
                </c:pt>
                <c:pt idx="56">
                  <c:v>0.43627626285203402</c:v>
                </c:pt>
                <c:pt idx="57">
                  <c:v>0.44462759371690258</c:v>
                </c:pt>
                <c:pt idx="58">
                  <c:v>0.43925981940305153</c:v>
                </c:pt>
                <c:pt idx="59">
                  <c:v>0.44179708790780964</c:v>
                </c:pt>
                <c:pt idx="60">
                  <c:v>0.46784740921404783</c:v>
                </c:pt>
                <c:pt idx="61">
                  <c:v>0.42800160862749603</c:v>
                </c:pt>
                <c:pt idx="62">
                  <c:v>0.45263718263718261</c:v>
                </c:pt>
                <c:pt idx="63">
                  <c:v>0.46293321484722133</c:v>
                </c:pt>
                <c:pt idx="64">
                  <c:v>0.44684352248927889</c:v>
                </c:pt>
                <c:pt idx="65">
                  <c:v>0.44575968152473561</c:v>
                </c:pt>
                <c:pt idx="66">
                  <c:v>0.45846202442790956</c:v>
                </c:pt>
                <c:pt idx="67">
                  <c:v>0.41353682698713462</c:v>
                </c:pt>
                <c:pt idx="68">
                  <c:v>0.47317559889505828</c:v>
                </c:pt>
                <c:pt idx="69">
                  <c:v>0.47182014456021781</c:v>
                </c:pt>
                <c:pt idx="70">
                  <c:v>0.47290676686190003</c:v>
                </c:pt>
                <c:pt idx="71">
                  <c:v>0.42687345188361858</c:v>
                </c:pt>
                <c:pt idx="72">
                  <c:v>0.4555977138465972</c:v>
                </c:pt>
                <c:pt idx="73">
                  <c:v>0.42441509620616313</c:v>
                </c:pt>
                <c:pt idx="74">
                  <c:v>0.44698247276172431</c:v>
                </c:pt>
                <c:pt idx="75">
                  <c:v>0.46714800011901109</c:v>
                </c:pt>
                <c:pt idx="76">
                  <c:v>0.46668021719562131</c:v>
                </c:pt>
                <c:pt idx="77">
                  <c:v>0.45773444256826329</c:v>
                </c:pt>
                <c:pt idx="78">
                  <c:v>0.48353006483236805</c:v>
                </c:pt>
                <c:pt idx="79">
                  <c:v>0.42486148119950934</c:v>
                </c:pt>
                <c:pt idx="80">
                  <c:v>0.44485782620249803</c:v>
                </c:pt>
                <c:pt idx="81">
                  <c:v>0.45368014120653616</c:v>
                </c:pt>
                <c:pt idx="82">
                  <c:v>0.4564851858294196</c:v>
                </c:pt>
                <c:pt idx="83">
                  <c:v>0.4736627850921829</c:v>
                </c:pt>
                <c:pt idx="84">
                  <c:v>0.45478005865102644</c:v>
                </c:pt>
                <c:pt idx="85">
                  <c:v>0.45759150600726461</c:v>
                </c:pt>
                <c:pt idx="86">
                  <c:v>0.4791333083500835</c:v>
                </c:pt>
                <c:pt idx="87">
                  <c:v>0.44055282501848553</c:v>
                </c:pt>
                <c:pt idx="88">
                  <c:v>0.46683233929754797</c:v>
                </c:pt>
                <c:pt idx="89">
                  <c:v>0.45305411234713494</c:v>
                </c:pt>
                <c:pt idx="90">
                  <c:v>0.42290962795120279</c:v>
                </c:pt>
                <c:pt idx="91">
                  <c:v>0.4473250553672079</c:v>
                </c:pt>
                <c:pt idx="92">
                  <c:v>0.47276064462776579</c:v>
                </c:pt>
                <c:pt idx="93">
                  <c:v>0.45935379093943923</c:v>
                </c:pt>
                <c:pt idx="94">
                  <c:v>0.44659635666347069</c:v>
                </c:pt>
                <c:pt idx="95">
                  <c:v>0.48532036214851576</c:v>
                </c:pt>
                <c:pt idx="96">
                  <c:v>0.46179277923618506</c:v>
                </c:pt>
                <c:pt idx="97">
                  <c:v>0.41793246704198089</c:v>
                </c:pt>
                <c:pt idx="98">
                  <c:v>0.46348936170212768</c:v>
                </c:pt>
                <c:pt idx="99">
                  <c:v>0.44935670716079751</c:v>
                </c:pt>
                <c:pt idx="100">
                  <c:v>0.44728684260182755</c:v>
                </c:pt>
                <c:pt idx="101">
                  <c:v>0.4758933953931781</c:v>
                </c:pt>
                <c:pt idx="102">
                  <c:v>0.4669888224666951</c:v>
                </c:pt>
                <c:pt idx="103">
                  <c:v>0.43686087990487515</c:v>
                </c:pt>
                <c:pt idx="104">
                  <c:v>0.39401121645079451</c:v>
                </c:pt>
                <c:pt idx="105">
                  <c:v>0.43036938309215533</c:v>
                </c:pt>
                <c:pt idx="106">
                  <c:v>0.5338367116207704</c:v>
                </c:pt>
                <c:pt idx="107">
                  <c:v>0</c:v>
                </c:pt>
                <c:pt idx="108">
                  <c:v>0.38203856513745782</c:v>
                </c:pt>
                <c:pt idx="109">
                  <c:v>0.43099539369512024</c:v>
                </c:pt>
                <c:pt idx="110">
                  <c:v>0.40175965051952567</c:v>
                </c:pt>
                <c:pt idx="111">
                  <c:v>0.46525394117526159</c:v>
                </c:pt>
                <c:pt idx="112">
                  <c:v>0.43164150024354608</c:v>
                </c:pt>
                <c:pt idx="113">
                  <c:v>0</c:v>
                </c:pt>
                <c:pt idx="114">
                  <c:v>0.37875851482298761</c:v>
                </c:pt>
                <c:pt idx="115">
                  <c:v>0.39263454980204615</c:v>
                </c:pt>
                <c:pt idx="116">
                  <c:v>0.42039009038679698</c:v>
                </c:pt>
                <c:pt idx="117">
                  <c:v>0</c:v>
                </c:pt>
                <c:pt idx="118">
                  <c:v>0.50461270670147951</c:v>
                </c:pt>
                <c:pt idx="119">
                  <c:v>0.3784376942200125</c:v>
                </c:pt>
                <c:pt idx="120">
                  <c:v>0.42760081531513533</c:v>
                </c:pt>
                <c:pt idx="121">
                  <c:v>0.44421528012374872</c:v>
                </c:pt>
                <c:pt idx="122">
                  <c:v>0.37055069540084962</c:v>
                </c:pt>
                <c:pt idx="123">
                  <c:v>0.39275370884804067</c:v>
                </c:pt>
                <c:pt idx="124">
                  <c:v>0.48508411373363269</c:v>
                </c:pt>
                <c:pt idx="125">
                  <c:v>0.452926255762715</c:v>
                </c:pt>
                <c:pt idx="126">
                  <c:v>0.47722639007106238</c:v>
                </c:pt>
                <c:pt idx="127">
                  <c:v>0.45412130637636083</c:v>
                </c:pt>
                <c:pt idx="128">
                  <c:v>0.40483864851541462</c:v>
                </c:pt>
                <c:pt idx="129">
                  <c:v>0.42788442509400354</c:v>
                </c:pt>
                <c:pt idx="130">
                  <c:v>0.41767084192167436</c:v>
                </c:pt>
                <c:pt idx="131">
                  <c:v>0.37073890192982822</c:v>
                </c:pt>
                <c:pt idx="132">
                  <c:v>0</c:v>
                </c:pt>
                <c:pt idx="133">
                  <c:v>0.44199603590999187</c:v>
                </c:pt>
                <c:pt idx="134">
                  <c:v>0</c:v>
                </c:pt>
                <c:pt idx="135">
                  <c:v>0</c:v>
                </c:pt>
                <c:pt idx="136">
                  <c:v>0.46512008845389957</c:v>
                </c:pt>
                <c:pt idx="137">
                  <c:v>0</c:v>
                </c:pt>
                <c:pt idx="138">
                  <c:v>0</c:v>
                </c:pt>
                <c:pt idx="139">
                  <c:v>0.37713413895817699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0.41081081081081083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0.42427982580750329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0.50115087782642054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0.36459057647097781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0.37656987341140047</c:v>
                </c:pt>
                <c:pt idx="303">
                  <c:v>0.38755417373280571</c:v>
                </c:pt>
                <c:pt idx="304">
                  <c:v>0.4261820667654096</c:v>
                </c:pt>
                <c:pt idx="305">
                  <c:v>0.48777072652950609</c:v>
                </c:pt>
                <c:pt idx="306">
                  <c:v>0</c:v>
                </c:pt>
                <c:pt idx="307">
                  <c:v>0.42048104061848079</c:v>
                </c:pt>
                <c:pt idx="308">
                  <c:v>0.42047155282736481</c:v>
                </c:pt>
                <c:pt idx="309">
                  <c:v>0.41568512857399748</c:v>
                </c:pt>
                <c:pt idx="310">
                  <c:v>0.36853020739404868</c:v>
                </c:pt>
                <c:pt idx="311">
                  <c:v>0.41958303080593295</c:v>
                </c:pt>
                <c:pt idx="312">
                  <c:v>0.40856789962946116</c:v>
                </c:pt>
                <c:pt idx="313">
                  <c:v>0.38874010955569083</c:v>
                </c:pt>
                <c:pt idx="314">
                  <c:v>0.40321394087084467</c:v>
                </c:pt>
                <c:pt idx="315">
                  <c:v>0</c:v>
                </c:pt>
                <c:pt idx="316">
                  <c:v>0</c:v>
                </c:pt>
                <c:pt idx="317">
                  <c:v>0.43333409501176795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0.38009175939773393</c:v>
                </c:pt>
                <c:pt idx="341">
                  <c:v>0</c:v>
                </c:pt>
                <c:pt idx="342">
                  <c:v>0.46438568429471161</c:v>
                </c:pt>
                <c:pt idx="343">
                  <c:v>0</c:v>
                </c:pt>
                <c:pt idx="344">
                  <c:v>0</c:v>
                </c:pt>
                <c:pt idx="345">
                  <c:v>0.43608278047331417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0.40908987148172665</c:v>
                </c:pt>
                <c:pt idx="352">
                  <c:v>0.37985186384425462</c:v>
                </c:pt>
                <c:pt idx="353">
                  <c:v>0.42932626081950698</c:v>
                </c:pt>
                <c:pt idx="354">
                  <c:v>0.46342013995772541</c:v>
                </c:pt>
                <c:pt idx="355">
                  <c:v>0.50417251921011319</c:v>
                </c:pt>
                <c:pt idx="356">
                  <c:v>0</c:v>
                </c:pt>
                <c:pt idx="357">
                  <c:v>0.43711054245697656</c:v>
                </c:pt>
                <c:pt idx="358">
                  <c:v>0.42787018819928857</c:v>
                </c:pt>
                <c:pt idx="359">
                  <c:v>0.41996915816658309</c:v>
                </c:pt>
                <c:pt idx="360">
                  <c:v>0.43618888424571667</c:v>
                </c:pt>
                <c:pt idx="361">
                  <c:v>0.43242045019446629</c:v>
                </c:pt>
                <c:pt idx="362">
                  <c:v>0.42862716110221344</c:v>
                </c:pt>
                <c:pt idx="363">
                  <c:v>0</c:v>
                </c:pt>
                <c:pt idx="364">
                  <c:v>0.43803910293271997</c:v>
                </c:pt>
                <c:pt idx="365">
                  <c:v>0.42930167539485492</c:v>
                </c:pt>
                <c:pt idx="366">
                  <c:v>0.46396511380557331</c:v>
                </c:pt>
                <c:pt idx="367">
                  <c:v>0.47741030562527687</c:v>
                </c:pt>
                <c:pt idx="368">
                  <c:v>0.44079054826591169</c:v>
                </c:pt>
                <c:pt idx="369">
                  <c:v>0.43447689155873476</c:v>
                </c:pt>
                <c:pt idx="370">
                  <c:v>0.43395096790040066</c:v>
                </c:pt>
                <c:pt idx="371">
                  <c:v>0.39795738168118666</c:v>
                </c:pt>
                <c:pt idx="372">
                  <c:v>0.48559250284646599</c:v>
                </c:pt>
                <c:pt idx="373">
                  <c:v>0.43553494367539092</c:v>
                </c:pt>
                <c:pt idx="374">
                  <c:v>0.42304110510386211</c:v>
                </c:pt>
                <c:pt idx="375">
                  <c:v>0.41256878388741647</c:v>
                </c:pt>
                <c:pt idx="376">
                  <c:v>0.44672238020141319</c:v>
                </c:pt>
                <c:pt idx="377">
                  <c:v>0.42681463350878657</c:v>
                </c:pt>
                <c:pt idx="378">
                  <c:v>0.44090892485295724</c:v>
                </c:pt>
                <c:pt idx="379">
                  <c:v>0.46775984769502743</c:v>
                </c:pt>
                <c:pt idx="380">
                  <c:v>0.41807254572557556</c:v>
                </c:pt>
                <c:pt idx="381">
                  <c:v>0.43446293857023111</c:v>
                </c:pt>
                <c:pt idx="382">
                  <c:v>0.44175686492882743</c:v>
                </c:pt>
                <c:pt idx="383">
                  <c:v>0.43587394050463069</c:v>
                </c:pt>
                <c:pt idx="384">
                  <c:v>0.4596951602765556</c:v>
                </c:pt>
                <c:pt idx="385">
                  <c:v>0.45676657376524882</c:v>
                </c:pt>
                <c:pt idx="386">
                  <c:v>0.42801057794242714</c:v>
                </c:pt>
                <c:pt idx="387">
                  <c:v>0.48395441041918463</c:v>
                </c:pt>
                <c:pt idx="388">
                  <c:v>0.46143629098174554</c:v>
                </c:pt>
                <c:pt idx="389">
                  <c:v>0.43948779104097446</c:v>
                </c:pt>
                <c:pt idx="390">
                  <c:v>0.43905746736735046</c:v>
                </c:pt>
                <c:pt idx="391">
                  <c:v>0.45174859680503304</c:v>
                </c:pt>
                <c:pt idx="392">
                  <c:v>0.44817471906545625</c:v>
                </c:pt>
                <c:pt idx="393">
                  <c:v>0.44894945525156099</c:v>
                </c:pt>
                <c:pt idx="394">
                  <c:v>0.48932155966835228</c:v>
                </c:pt>
                <c:pt idx="395">
                  <c:v>0.45352571152069676</c:v>
                </c:pt>
                <c:pt idx="396">
                  <c:v>0.44009931057998658</c:v>
                </c:pt>
                <c:pt idx="397">
                  <c:v>0.47839835997644642</c:v>
                </c:pt>
                <c:pt idx="398">
                  <c:v>0.44820879928000251</c:v>
                </c:pt>
                <c:pt idx="399">
                  <c:v>0.4383755125272733</c:v>
                </c:pt>
                <c:pt idx="400">
                  <c:v>0.45481486489531925</c:v>
                </c:pt>
                <c:pt idx="401">
                  <c:v>0.43982553893027826</c:v>
                </c:pt>
                <c:pt idx="402">
                  <c:v>0.45840511813006901</c:v>
                </c:pt>
                <c:pt idx="403">
                  <c:v>0.46198871508604239</c:v>
                </c:pt>
                <c:pt idx="404">
                  <c:v>0.46438541538519779</c:v>
                </c:pt>
                <c:pt idx="405">
                  <c:v>0.45749014893474921</c:v>
                </c:pt>
                <c:pt idx="406">
                  <c:v>0.45989132189164467</c:v>
                </c:pt>
                <c:pt idx="407">
                  <c:v>0.4450135958025353</c:v>
                </c:pt>
                <c:pt idx="408">
                  <c:v>0.46512597258243799</c:v>
                </c:pt>
                <c:pt idx="409">
                  <c:v>0.43800257179597085</c:v>
                </c:pt>
                <c:pt idx="410">
                  <c:v>0.44490915323962971</c:v>
                </c:pt>
                <c:pt idx="411">
                  <c:v>0.43978579115491712</c:v>
                </c:pt>
                <c:pt idx="412">
                  <c:v>0.43901575937127096</c:v>
                </c:pt>
                <c:pt idx="413">
                  <c:v>0.42445027583638612</c:v>
                </c:pt>
                <c:pt idx="414">
                  <c:v>0.41928159519806424</c:v>
                </c:pt>
                <c:pt idx="415">
                  <c:v>0.44366754301148303</c:v>
                </c:pt>
                <c:pt idx="416">
                  <c:v>0.45096727141493048</c:v>
                </c:pt>
                <c:pt idx="417">
                  <c:v>0.43619400600677355</c:v>
                </c:pt>
                <c:pt idx="418">
                  <c:v>0.44990759799870794</c:v>
                </c:pt>
                <c:pt idx="419">
                  <c:v>0.43811464316862658</c:v>
                </c:pt>
                <c:pt idx="420">
                  <c:v>0.4338472789322933</c:v>
                </c:pt>
                <c:pt idx="421">
                  <c:v>0.40779295776788299</c:v>
                </c:pt>
                <c:pt idx="422">
                  <c:v>0.42128802161121043</c:v>
                </c:pt>
                <c:pt idx="423">
                  <c:v>0.3983355282126409</c:v>
                </c:pt>
                <c:pt idx="424">
                  <c:v>0.4018321966181041</c:v>
                </c:pt>
                <c:pt idx="425">
                  <c:v>0.42359433431512067</c:v>
                </c:pt>
                <c:pt idx="426">
                  <c:v>0.39418128704631533</c:v>
                </c:pt>
                <c:pt idx="427">
                  <c:v>0.34772742667479517</c:v>
                </c:pt>
                <c:pt idx="428">
                  <c:v>0.32713998347641804</c:v>
                </c:pt>
                <c:pt idx="429">
                  <c:v>0.35452627297455319</c:v>
                </c:pt>
                <c:pt idx="430">
                  <c:v>0.34937092565641609</c:v>
                </c:pt>
                <c:pt idx="431">
                  <c:v>0.37812911725955201</c:v>
                </c:pt>
                <c:pt idx="432">
                  <c:v>0.33232032933957323</c:v>
                </c:pt>
                <c:pt idx="433">
                  <c:v>0.348581501572863</c:v>
                </c:pt>
                <c:pt idx="434">
                  <c:v>0.29877644926273222</c:v>
                </c:pt>
                <c:pt idx="435">
                  <c:v>0.28805772083012732</c:v>
                </c:pt>
                <c:pt idx="436">
                  <c:v>0.27166014533258803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1.1000000000000001</c:v>
                </c:pt>
                <c:pt idx="23">
                  <c:v>1.5</c:v>
                </c:pt>
                <c:pt idx="24">
                  <c:v>2.5</c:v>
                </c:pt>
                <c:pt idx="25">
                  <c:v>3.8</c:v>
                </c:pt>
                <c:pt idx="26">
                  <c:v>4</c:v>
                </c:pt>
                <c:pt idx="27">
                  <c:v>4.9000000000000004</c:v>
                </c:pt>
                <c:pt idx="28">
                  <c:v>6.4</c:v>
                </c:pt>
                <c:pt idx="29">
                  <c:v>6.9</c:v>
                </c:pt>
                <c:pt idx="30">
                  <c:v>7.8</c:v>
                </c:pt>
                <c:pt idx="31">
                  <c:v>8.6</c:v>
                </c:pt>
                <c:pt idx="32">
                  <c:v>10</c:v>
                </c:pt>
                <c:pt idx="33">
                  <c:v>10.199999999999999</c:v>
                </c:pt>
                <c:pt idx="34">
                  <c:v>11.7</c:v>
                </c:pt>
                <c:pt idx="35">
                  <c:v>12.2</c:v>
                </c:pt>
                <c:pt idx="36">
                  <c:v>12.9</c:v>
                </c:pt>
                <c:pt idx="37">
                  <c:v>14</c:v>
                </c:pt>
                <c:pt idx="38">
                  <c:v>14.6</c:v>
                </c:pt>
                <c:pt idx="39">
                  <c:v>16.399999999999999</c:v>
                </c:pt>
                <c:pt idx="40">
                  <c:v>16.2</c:v>
                </c:pt>
                <c:pt idx="41">
                  <c:v>18.2</c:v>
                </c:pt>
                <c:pt idx="42">
                  <c:v>18.399999999999999</c:v>
                </c:pt>
                <c:pt idx="43">
                  <c:v>18.899999999999999</c:v>
                </c:pt>
                <c:pt idx="44">
                  <c:v>20.8</c:v>
                </c:pt>
                <c:pt idx="45">
                  <c:v>20.9</c:v>
                </c:pt>
                <c:pt idx="46">
                  <c:v>22.2</c:v>
                </c:pt>
                <c:pt idx="47">
                  <c:v>23.5</c:v>
                </c:pt>
                <c:pt idx="48">
                  <c:v>23.3</c:v>
                </c:pt>
                <c:pt idx="49">
                  <c:v>25.1</c:v>
                </c:pt>
                <c:pt idx="50">
                  <c:v>25.9</c:v>
                </c:pt>
                <c:pt idx="51">
                  <c:v>26.8</c:v>
                </c:pt>
                <c:pt idx="52">
                  <c:v>27.7</c:v>
                </c:pt>
                <c:pt idx="53">
                  <c:v>28.8</c:v>
                </c:pt>
                <c:pt idx="54">
                  <c:v>29.5</c:v>
                </c:pt>
                <c:pt idx="55">
                  <c:v>29.7</c:v>
                </c:pt>
                <c:pt idx="56">
                  <c:v>31.7</c:v>
                </c:pt>
                <c:pt idx="57">
                  <c:v>31.9</c:v>
                </c:pt>
                <c:pt idx="58">
                  <c:v>33.5</c:v>
                </c:pt>
                <c:pt idx="59">
                  <c:v>33.299999999999997</c:v>
                </c:pt>
                <c:pt idx="60">
                  <c:v>35.299999999999997</c:v>
                </c:pt>
                <c:pt idx="61">
                  <c:v>35.700000000000003</c:v>
                </c:pt>
                <c:pt idx="62">
                  <c:v>36.6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40.1</c:v>
                </c:pt>
                <c:pt idx="66">
                  <c:v>40.200000000000003</c:v>
                </c:pt>
                <c:pt idx="67">
                  <c:v>41.3</c:v>
                </c:pt>
                <c:pt idx="68">
                  <c:v>41.5</c:v>
                </c:pt>
                <c:pt idx="69">
                  <c:v>43.3</c:v>
                </c:pt>
                <c:pt idx="70">
                  <c:v>43.5</c:v>
                </c:pt>
                <c:pt idx="71">
                  <c:v>45.2</c:v>
                </c:pt>
                <c:pt idx="72">
                  <c:v>45.2</c:v>
                </c:pt>
                <c:pt idx="73">
                  <c:v>47.4</c:v>
                </c:pt>
                <c:pt idx="74">
                  <c:v>47</c:v>
                </c:pt>
                <c:pt idx="75">
                  <c:v>48.8</c:v>
                </c:pt>
                <c:pt idx="76">
                  <c:v>49</c:v>
                </c:pt>
                <c:pt idx="77">
                  <c:v>50.3</c:v>
                </c:pt>
                <c:pt idx="78">
                  <c:v>51.5</c:v>
                </c:pt>
                <c:pt idx="79">
                  <c:v>51.7</c:v>
                </c:pt>
                <c:pt idx="80">
                  <c:v>53.2</c:v>
                </c:pt>
                <c:pt idx="81">
                  <c:v>53.4</c:v>
                </c:pt>
                <c:pt idx="82">
                  <c:v>55.2</c:v>
                </c:pt>
                <c:pt idx="83">
                  <c:v>55.9</c:v>
                </c:pt>
                <c:pt idx="84">
                  <c:v>56.3</c:v>
                </c:pt>
                <c:pt idx="85">
                  <c:v>57.6</c:v>
                </c:pt>
                <c:pt idx="86">
                  <c:v>58.6</c:v>
                </c:pt>
                <c:pt idx="87">
                  <c:v>59</c:v>
                </c:pt>
                <c:pt idx="88">
                  <c:v>60.5</c:v>
                </c:pt>
                <c:pt idx="89">
                  <c:v>61.2</c:v>
                </c:pt>
                <c:pt idx="90">
                  <c:v>62.3</c:v>
                </c:pt>
                <c:pt idx="91">
                  <c:v>63.4</c:v>
                </c:pt>
                <c:pt idx="92">
                  <c:v>63.7</c:v>
                </c:pt>
                <c:pt idx="93">
                  <c:v>65.400000000000006</c:v>
                </c:pt>
                <c:pt idx="94">
                  <c:v>65.2</c:v>
                </c:pt>
                <c:pt idx="95">
                  <c:v>67.599999999999994</c:v>
                </c:pt>
                <c:pt idx="96">
                  <c:v>66.7</c:v>
                </c:pt>
                <c:pt idx="97">
                  <c:v>69.8</c:v>
                </c:pt>
                <c:pt idx="98">
                  <c:v>68.7</c:v>
                </c:pt>
                <c:pt idx="99">
                  <c:v>70.8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73.599999999999994</c:v>
                </c:pt>
                <c:pt idx="103">
                  <c:v>74.099999999999994</c:v>
                </c:pt>
                <c:pt idx="104">
                  <c:v>74.900000000000006</c:v>
                </c:pt>
                <c:pt idx="105">
                  <c:v>76.099999999999994</c:v>
                </c:pt>
                <c:pt idx="106">
                  <c:v>76.900000000000006</c:v>
                </c:pt>
                <c:pt idx="107">
                  <c:v>77.900000000000006</c:v>
                </c:pt>
                <c:pt idx="108">
                  <c:v>78.7</c:v>
                </c:pt>
                <c:pt idx="109">
                  <c:v>80</c:v>
                </c:pt>
                <c:pt idx="110">
                  <c:v>80.900000000000006</c:v>
                </c:pt>
                <c:pt idx="111">
                  <c:v>81.599999999999994</c:v>
                </c:pt>
                <c:pt idx="112">
                  <c:v>82.9</c:v>
                </c:pt>
                <c:pt idx="113">
                  <c:v>83.2</c:v>
                </c:pt>
                <c:pt idx="114">
                  <c:v>84.7</c:v>
                </c:pt>
                <c:pt idx="115">
                  <c:v>85.8</c:v>
                </c:pt>
                <c:pt idx="116">
                  <c:v>86.1</c:v>
                </c:pt>
                <c:pt idx="117">
                  <c:v>87.6</c:v>
                </c:pt>
                <c:pt idx="118">
                  <c:v>88.3</c:v>
                </c:pt>
                <c:pt idx="119">
                  <c:v>89.4</c:v>
                </c:pt>
                <c:pt idx="120">
                  <c:v>90</c:v>
                </c:pt>
                <c:pt idx="121">
                  <c:v>91.1</c:v>
                </c:pt>
                <c:pt idx="122">
                  <c:v>92.3</c:v>
                </c:pt>
                <c:pt idx="123">
                  <c:v>93.4</c:v>
                </c:pt>
                <c:pt idx="124">
                  <c:v>94.2</c:v>
                </c:pt>
                <c:pt idx="125">
                  <c:v>94.9</c:v>
                </c:pt>
                <c:pt idx="126">
                  <c:v>96.3</c:v>
                </c:pt>
                <c:pt idx="127">
                  <c:v>96.9</c:v>
                </c:pt>
                <c:pt idx="128">
                  <c:v>98.3</c:v>
                </c:pt>
                <c:pt idx="129">
                  <c:v>99.1</c:v>
                </c:pt>
                <c:pt idx="130">
                  <c:v>100</c:v>
                </c:pt>
                <c:pt idx="131">
                  <c:v>101.1</c:v>
                </c:pt>
                <c:pt idx="132">
                  <c:v>101.8</c:v>
                </c:pt>
                <c:pt idx="133">
                  <c:v>103.1</c:v>
                </c:pt>
                <c:pt idx="134">
                  <c:v>102.9</c:v>
                </c:pt>
                <c:pt idx="135">
                  <c:v>105.3</c:v>
                </c:pt>
                <c:pt idx="136">
                  <c:v>104.9</c:v>
                </c:pt>
                <c:pt idx="137">
                  <c:v>106.9</c:v>
                </c:pt>
                <c:pt idx="138">
                  <c:v>107.3</c:v>
                </c:pt>
                <c:pt idx="139">
                  <c:v>108.7</c:v>
                </c:pt>
                <c:pt idx="140">
                  <c:v>109.1</c:v>
                </c:pt>
                <c:pt idx="141">
                  <c:v>111.3</c:v>
                </c:pt>
                <c:pt idx="142">
                  <c:v>110.5</c:v>
                </c:pt>
                <c:pt idx="143">
                  <c:v>113.1</c:v>
                </c:pt>
                <c:pt idx="144">
                  <c:v>112.9</c:v>
                </c:pt>
                <c:pt idx="145">
                  <c:v>114.6</c:v>
                </c:pt>
                <c:pt idx="146">
                  <c:v>115.1</c:v>
                </c:pt>
                <c:pt idx="147">
                  <c:v>116</c:v>
                </c:pt>
                <c:pt idx="148">
                  <c:v>117.3</c:v>
                </c:pt>
                <c:pt idx="149">
                  <c:v>117.8</c:v>
                </c:pt>
                <c:pt idx="150">
                  <c:v>119.7</c:v>
                </c:pt>
                <c:pt idx="151">
                  <c:v>119.5</c:v>
                </c:pt>
                <c:pt idx="152">
                  <c:v>121.3</c:v>
                </c:pt>
                <c:pt idx="153">
                  <c:v>121.8</c:v>
                </c:pt>
                <c:pt idx="154">
                  <c:v>122.9</c:v>
                </c:pt>
                <c:pt idx="155">
                  <c:v>123.7</c:v>
                </c:pt>
                <c:pt idx="156">
                  <c:v>124.6</c:v>
                </c:pt>
                <c:pt idx="157">
                  <c:v>125.8</c:v>
                </c:pt>
                <c:pt idx="158">
                  <c:v>127.1</c:v>
                </c:pt>
                <c:pt idx="159">
                  <c:v>127.5</c:v>
                </c:pt>
                <c:pt idx="160">
                  <c:v>128.80000000000001</c:v>
                </c:pt>
                <c:pt idx="161">
                  <c:v>129.69999999999999</c:v>
                </c:pt>
                <c:pt idx="162">
                  <c:v>130.6</c:v>
                </c:pt>
                <c:pt idx="163">
                  <c:v>131.5</c:v>
                </c:pt>
                <c:pt idx="164">
                  <c:v>133.1</c:v>
                </c:pt>
                <c:pt idx="165">
                  <c:v>133.30000000000001</c:v>
                </c:pt>
                <c:pt idx="166">
                  <c:v>134.80000000000001</c:v>
                </c:pt>
                <c:pt idx="167">
                  <c:v>135.5</c:v>
                </c:pt>
                <c:pt idx="168">
                  <c:v>136.4</c:v>
                </c:pt>
                <c:pt idx="169">
                  <c:v>138.1</c:v>
                </c:pt>
                <c:pt idx="170">
                  <c:v>137.9</c:v>
                </c:pt>
                <c:pt idx="171">
                  <c:v>139.30000000000001</c:v>
                </c:pt>
                <c:pt idx="172">
                  <c:v>140.19999999999999</c:v>
                </c:pt>
                <c:pt idx="173">
                  <c:v>141.1</c:v>
                </c:pt>
                <c:pt idx="174">
                  <c:v>142.1</c:v>
                </c:pt>
                <c:pt idx="175">
                  <c:v>143.1</c:v>
                </c:pt>
                <c:pt idx="176">
                  <c:v>144.4</c:v>
                </c:pt>
                <c:pt idx="177">
                  <c:v>145.19999999999999</c:v>
                </c:pt>
                <c:pt idx="178">
                  <c:v>146.19999999999999</c:v>
                </c:pt>
                <c:pt idx="179">
                  <c:v>146.80000000000001</c:v>
                </c:pt>
                <c:pt idx="180">
                  <c:v>148.19999999999999</c:v>
                </c:pt>
                <c:pt idx="181">
                  <c:v>147.9</c:v>
                </c:pt>
                <c:pt idx="182">
                  <c:v>150.6</c:v>
                </c:pt>
                <c:pt idx="183">
                  <c:v>150.4</c:v>
                </c:pt>
                <c:pt idx="184">
                  <c:v>151.69999999999999</c:v>
                </c:pt>
                <c:pt idx="185">
                  <c:v>153</c:v>
                </c:pt>
                <c:pt idx="186">
                  <c:v>153.9</c:v>
                </c:pt>
                <c:pt idx="187">
                  <c:v>154.6</c:v>
                </c:pt>
                <c:pt idx="188">
                  <c:v>155.9</c:v>
                </c:pt>
                <c:pt idx="189">
                  <c:v>157</c:v>
                </c:pt>
                <c:pt idx="190">
                  <c:v>157</c:v>
                </c:pt>
                <c:pt idx="191">
                  <c:v>159</c:v>
                </c:pt>
                <c:pt idx="192">
                  <c:v>159.4</c:v>
                </c:pt>
                <c:pt idx="193">
                  <c:v>160.80000000000001</c:v>
                </c:pt>
                <c:pt idx="194">
                  <c:v>161.4</c:v>
                </c:pt>
                <c:pt idx="195">
                  <c:v>163.19999999999999</c:v>
                </c:pt>
                <c:pt idx="196">
                  <c:v>163.4</c:v>
                </c:pt>
                <c:pt idx="197">
                  <c:v>164.6</c:v>
                </c:pt>
                <c:pt idx="198">
                  <c:v>165</c:v>
                </c:pt>
                <c:pt idx="199">
                  <c:v>166.3</c:v>
                </c:pt>
                <c:pt idx="200">
                  <c:v>167.7</c:v>
                </c:pt>
                <c:pt idx="201">
                  <c:v>168.1</c:v>
                </c:pt>
                <c:pt idx="202">
                  <c:v>169.2</c:v>
                </c:pt>
                <c:pt idx="203">
                  <c:v>170.3</c:v>
                </c:pt>
                <c:pt idx="204">
                  <c:v>171.6</c:v>
                </c:pt>
                <c:pt idx="205">
                  <c:v>171.9</c:v>
                </c:pt>
                <c:pt idx="206">
                  <c:v>173.7</c:v>
                </c:pt>
                <c:pt idx="207">
                  <c:v>173.7</c:v>
                </c:pt>
                <c:pt idx="208">
                  <c:v>175.4</c:v>
                </c:pt>
                <c:pt idx="209">
                  <c:v>175.8</c:v>
                </c:pt>
                <c:pt idx="210">
                  <c:v>177.6</c:v>
                </c:pt>
                <c:pt idx="211">
                  <c:v>177.6</c:v>
                </c:pt>
                <c:pt idx="212">
                  <c:v>179</c:v>
                </c:pt>
                <c:pt idx="213">
                  <c:v>179.9</c:v>
                </c:pt>
                <c:pt idx="214">
                  <c:v>181.2</c:v>
                </c:pt>
                <c:pt idx="215">
                  <c:v>181.9</c:v>
                </c:pt>
                <c:pt idx="216">
                  <c:v>182.9</c:v>
                </c:pt>
                <c:pt idx="217">
                  <c:v>183.6</c:v>
                </c:pt>
                <c:pt idx="218">
                  <c:v>184.9</c:v>
                </c:pt>
                <c:pt idx="219">
                  <c:v>185.6</c:v>
                </c:pt>
                <c:pt idx="220">
                  <c:v>186.9</c:v>
                </c:pt>
                <c:pt idx="221">
                  <c:v>187.4</c:v>
                </c:pt>
                <c:pt idx="222">
                  <c:v>188.3</c:v>
                </c:pt>
                <c:pt idx="223">
                  <c:v>190</c:v>
                </c:pt>
                <c:pt idx="224">
                  <c:v>190.3</c:v>
                </c:pt>
                <c:pt idx="225">
                  <c:v>191.2</c:v>
                </c:pt>
                <c:pt idx="226">
                  <c:v>192.7</c:v>
                </c:pt>
                <c:pt idx="227">
                  <c:v>193.8</c:v>
                </c:pt>
                <c:pt idx="228">
                  <c:v>194</c:v>
                </c:pt>
                <c:pt idx="229">
                  <c:v>195.8</c:v>
                </c:pt>
                <c:pt idx="230">
                  <c:v>196.7</c:v>
                </c:pt>
                <c:pt idx="231">
                  <c:v>196.5</c:v>
                </c:pt>
                <c:pt idx="232">
                  <c:v>198.3</c:v>
                </c:pt>
                <c:pt idx="233">
                  <c:v>198.9</c:v>
                </c:pt>
                <c:pt idx="234">
                  <c:v>200.7</c:v>
                </c:pt>
                <c:pt idx="235">
                  <c:v>199.2</c:v>
                </c:pt>
                <c:pt idx="236">
                  <c:v>200.5</c:v>
                </c:pt>
                <c:pt idx="237">
                  <c:v>199.4</c:v>
                </c:pt>
                <c:pt idx="238">
                  <c:v>199.4</c:v>
                </c:pt>
                <c:pt idx="239">
                  <c:v>197.8</c:v>
                </c:pt>
                <c:pt idx="240">
                  <c:v>197.4</c:v>
                </c:pt>
                <c:pt idx="241">
                  <c:v>196</c:v>
                </c:pt>
                <c:pt idx="242">
                  <c:v>195.1</c:v>
                </c:pt>
                <c:pt idx="243">
                  <c:v>194</c:v>
                </c:pt>
                <c:pt idx="244">
                  <c:v>192.7</c:v>
                </c:pt>
                <c:pt idx="245">
                  <c:v>192.1</c:v>
                </c:pt>
                <c:pt idx="246">
                  <c:v>190.7</c:v>
                </c:pt>
                <c:pt idx="247">
                  <c:v>190</c:v>
                </c:pt>
                <c:pt idx="248">
                  <c:v>189</c:v>
                </c:pt>
                <c:pt idx="249">
                  <c:v>188.1</c:v>
                </c:pt>
                <c:pt idx="250">
                  <c:v>187.2</c:v>
                </c:pt>
                <c:pt idx="251">
                  <c:v>186.1</c:v>
                </c:pt>
                <c:pt idx="252">
                  <c:v>185</c:v>
                </c:pt>
                <c:pt idx="253">
                  <c:v>184.7</c:v>
                </c:pt>
                <c:pt idx="254">
                  <c:v>183</c:v>
                </c:pt>
                <c:pt idx="255">
                  <c:v>181.9</c:v>
                </c:pt>
                <c:pt idx="256">
                  <c:v>181.6</c:v>
                </c:pt>
                <c:pt idx="257">
                  <c:v>180.1</c:v>
                </c:pt>
                <c:pt idx="258">
                  <c:v>179.6</c:v>
                </c:pt>
                <c:pt idx="259">
                  <c:v>178.7</c:v>
                </c:pt>
                <c:pt idx="260">
                  <c:v>177.4</c:v>
                </c:pt>
                <c:pt idx="261">
                  <c:v>177</c:v>
                </c:pt>
                <c:pt idx="262">
                  <c:v>175.8</c:v>
                </c:pt>
                <c:pt idx="263">
                  <c:v>174.8</c:v>
                </c:pt>
                <c:pt idx="264">
                  <c:v>174.3</c:v>
                </c:pt>
                <c:pt idx="265">
                  <c:v>172.8</c:v>
                </c:pt>
                <c:pt idx="266">
                  <c:v>172.3</c:v>
                </c:pt>
                <c:pt idx="267">
                  <c:v>170.5</c:v>
                </c:pt>
                <c:pt idx="268">
                  <c:v>170.3</c:v>
                </c:pt>
                <c:pt idx="269">
                  <c:v>169</c:v>
                </c:pt>
                <c:pt idx="270">
                  <c:v>167.9</c:v>
                </c:pt>
                <c:pt idx="271">
                  <c:v>167.4</c:v>
                </c:pt>
                <c:pt idx="272">
                  <c:v>165.6</c:v>
                </c:pt>
                <c:pt idx="273">
                  <c:v>165.4</c:v>
                </c:pt>
                <c:pt idx="274">
                  <c:v>164.1</c:v>
                </c:pt>
                <c:pt idx="275">
                  <c:v>163.5</c:v>
                </c:pt>
                <c:pt idx="276">
                  <c:v>162.30000000000001</c:v>
                </c:pt>
                <c:pt idx="277">
                  <c:v>161.4</c:v>
                </c:pt>
                <c:pt idx="278">
                  <c:v>160.6</c:v>
                </c:pt>
                <c:pt idx="279">
                  <c:v>159.5</c:v>
                </c:pt>
                <c:pt idx="280">
                  <c:v>158.4</c:v>
                </c:pt>
                <c:pt idx="281">
                  <c:v>157.69999999999999</c:v>
                </c:pt>
                <c:pt idx="282">
                  <c:v>156.4</c:v>
                </c:pt>
                <c:pt idx="283">
                  <c:v>155.9</c:v>
                </c:pt>
                <c:pt idx="284">
                  <c:v>155</c:v>
                </c:pt>
                <c:pt idx="285">
                  <c:v>153.9</c:v>
                </c:pt>
                <c:pt idx="286">
                  <c:v>153</c:v>
                </c:pt>
                <c:pt idx="287">
                  <c:v>151.9</c:v>
                </c:pt>
                <c:pt idx="288">
                  <c:v>150.6</c:v>
                </c:pt>
                <c:pt idx="289">
                  <c:v>149.69999999999999</c:v>
                </c:pt>
                <c:pt idx="290">
                  <c:v>150.1</c:v>
                </c:pt>
                <c:pt idx="291">
                  <c:v>147.69999999999999</c:v>
                </c:pt>
                <c:pt idx="292">
                  <c:v>147.9</c:v>
                </c:pt>
                <c:pt idx="293">
                  <c:v>146.1</c:v>
                </c:pt>
                <c:pt idx="294">
                  <c:v>145.5</c:v>
                </c:pt>
                <c:pt idx="295">
                  <c:v>144.6</c:v>
                </c:pt>
                <c:pt idx="296">
                  <c:v>143.30000000000001</c:v>
                </c:pt>
                <c:pt idx="297">
                  <c:v>142.6</c:v>
                </c:pt>
                <c:pt idx="298">
                  <c:v>141.69999999999999</c:v>
                </c:pt>
                <c:pt idx="299">
                  <c:v>140.4</c:v>
                </c:pt>
                <c:pt idx="300">
                  <c:v>139.9</c:v>
                </c:pt>
                <c:pt idx="301">
                  <c:v>138.6</c:v>
                </c:pt>
                <c:pt idx="302">
                  <c:v>137.9</c:v>
                </c:pt>
                <c:pt idx="303">
                  <c:v>136.80000000000001</c:v>
                </c:pt>
                <c:pt idx="304">
                  <c:v>135.9</c:v>
                </c:pt>
                <c:pt idx="305">
                  <c:v>134.4</c:v>
                </c:pt>
                <c:pt idx="306">
                  <c:v>133.9</c:v>
                </c:pt>
                <c:pt idx="307">
                  <c:v>132.80000000000001</c:v>
                </c:pt>
                <c:pt idx="308">
                  <c:v>132.4</c:v>
                </c:pt>
                <c:pt idx="309">
                  <c:v>130.9</c:v>
                </c:pt>
                <c:pt idx="310">
                  <c:v>130.19999999999999</c:v>
                </c:pt>
                <c:pt idx="311">
                  <c:v>129.1</c:v>
                </c:pt>
                <c:pt idx="312">
                  <c:v>128.19999999999999</c:v>
                </c:pt>
                <c:pt idx="313">
                  <c:v>127.3</c:v>
                </c:pt>
                <c:pt idx="314">
                  <c:v>126.2</c:v>
                </c:pt>
                <c:pt idx="315">
                  <c:v>125.3</c:v>
                </c:pt>
                <c:pt idx="316">
                  <c:v>124.2</c:v>
                </c:pt>
                <c:pt idx="317">
                  <c:v>123.1</c:v>
                </c:pt>
                <c:pt idx="318">
                  <c:v>121.8</c:v>
                </c:pt>
                <c:pt idx="319">
                  <c:v>122</c:v>
                </c:pt>
                <c:pt idx="320">
                  <c:v>120.4</c:v>
                </c:pt>
                <c:pt idx="321">
                  <c:v>118.7</c:v>
                </c:pt>
                <c:pt idx="322">
                  <c:v>119.1</c:v>
                </c:pt>
                <c:pt idx="323">
                  <c:v>117.7</c:v>
                </c:pt>
                <c:pt idx="324">
                  <c:v>116.6</c:v>
                </c:pt>
                <c:pt idx="325">
                  <c:v>116.4</c:v>
                </c:pt>
                <c:pt idx="326">
                  <c:v>115.1</c:v>
                </c:pt>
                <c:pt idx="327">
                  <c:v>113.5</c:v>
                </c:pt>
                <c:pt idx="328">
                  <c:v>113.5</c:v>
                </c:pt>
                <c:pt idx="329">
                  <c:v>112.6</c:v>
                </c:pt>
                <c:pt idx="330">
                  <c:v>111.1</c:v>
                </c:pt>
                <c:pt idx="331">
                  <c:v>110.4</c:v>
                </c:pt>
                <c:pt idx="332">
                  <c:v>109.5</c:v>
                </c:pt>
                <c:pt idx="333">
                  <c:v>108.7</c:v>
                </c:pt>
                <c:pt idx="334">
                  <c:v>107.3</c:v>
                </c:pt>
                <c:pt idx="335">
                  <c:v>107.1</c:v>
                </c:pt>
                <c:pt idx="336">
                  <c:v>105.3</c:v>
                </c:pt>
                <c:pt idx="337">
                  <c:v>104.7</c:v>
                </c:pt>
                <c:pt idx="338">
                  <c:v>103.8</c:v>
                </c:pt>
                <c:pt idx="339">
                  <c:v>102.7</c:v>
                </c:pt>
                <c:pt idx="340">
                  <c:v>101.6</c:v>
                </c:pt>
                <c:pt idx="341">
                  <c:v>101.1</c:v>
                </c:pt>
                <c:pt idx="342">
                  <c:v>99.8</c:v>
                </c:pt>
                <c:pt idx="343">
                  <c:v>98.9</c:v>
                </c:pt>
                <c:pt idx="344">
                  <c:v>98.2</c:v>
                </c:pt>
                <c:pt idx="345">
                  <c:v>97.1</c:v>
                </c:pt>
                <c:pt idx="346">
                  <c:v>96.2</c:v>
                </c:pt>
                <c:pt idx="347">
                  <c:v>95.1</c:v>
                </c:pt>
                <c:pt idx="348">
                  <c:v>94</c:v>
                </c:pt>
                <c:pt idx="349">
                  <c:v>93.1</c:v>
                </c:pt>
                <c:pt idx="350">
                  <c:v>92.9</c:v>
                </c:pt>
                <c:pt idx="351">
                  <c:v>91.2</c:v>
                </c:pt>
                <c:pt idx="352">
                  <c:v>90.2</c:v>
                </c:pt>
                <c:pt idx="353">
                  <c:v>89.8</c:v>
                </c:pt>
                <c:pt idx="354">
                  <c:v>88.1</c:v>
                </c:pt>
                <c:pt idx="355">
                  <c:v>88</c:v>
                </c:pt>
                <c:pt idx="356">
                  <c:v>86.1</c:v>
                </c:pt>
                <c:pt idx="357">
                  <c:v>86.1</c:v>
                </c:pt>
                <c:pt idx="358">
                  <c:v>84.5</c:v>
                </c:pt>
                <c:pt idx="359">
                  <c:v>83.8</c:v>
                </c:pt>
                <c:pt idx="360">
                  <c:v>82.9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79.2</c:v>
                </c:pt>
                <c:pt idx="365">
                  <c:v>78.5</c:v>
                </c:pt>
                <c:pt idx="366">
                  <c:v>77.2</c:v>
                </c:pt>
                <c:pt idx="367">
                  <c:v>76.5</c:v>
                </c:pt>
                <c:pt idx="368">
                  <c:v>75.900000000000006</c:v>
                </c:pt>
                <c:pt idx="369">
                  <c:v>73.900000000000006</c:v>
                </c:pt>
                <c:pt idx="370">
                  <c:v>73.900000000000006</c:v>
                </c:pt>
                <c:pt idx="371">
                  <c:v>72.7</c:v>
                </c:pt>
                <c:pt idx="372">
                  <c:v>71.599999999999994</c:v>
                </c:pt>
                <c:pt idx="373">
                  <c:v>70.8</c:v>
                </c:pt>
                <c:pt idx="374">
                  <c:v>69.900000000000006</c:v>
                </c:pt>
                <c:pt idx="375">
                  <c:v>68.8</c:v>
                </c:pt>
                <c:pt idx="376">
                  <c:v>68.099999999999994</c:v>
                </c:pt>
                <c:pt idx="377">
                  <c:v>66.8</c:v>
                </c:pt>
                <c:pt idx="378">
                  <c:v>66.099999999999994</c:v>
                </c:pt>
                <c:pt idx="379">
                  <c:v>64.7</c:v>
                </c:pt>
                <c:pt idx="380">
                  <c:v>64.3</c:v>
                </c:pt>
                <c:pt idx="381">
                  <c:v>63</c:v>
                </c:pt>
                <c:pt idx="382">
                  <c:v>62.7</c:v>
                </c:pt>
                <c:pt idx="383">
                  <c:v>60.5</c:v>
                </c:pt>
                <c:pt idx="384">
                  <c:v>61</c:v>
                </c:pt>
                <c:pt idx="385">
                  <c:v>58.6</c:v>
                </c:pt>
                <c:pt idx="386">
                  <c:v>58.1</c:v>
                </c:pt>
                <c:pt idx="387">
                  <c:v>57.6</c:v>
                </c:pt>
                <c:pt idx="388">
                  <c:v>56.5</c:v>
                </c:pt>
                <c:pt idx="389">
                  <c:v>55.2</c:v>
                </c:pt>
                <c:pt idx="390">
                  <c:v>54.5</c:v>
                </c:pt>
                <c:pt idx="391">
                  <c:v>53.4</c:v>
                </c:pt>
                <c:pt idx="392">
                  <c:v>52.6</c:v>
                </c:pt>
                <c:pt idx="393">
                  <c:v>51.5</c:v>
                </c:pt>
                <c:pt idx="394">
                  <c:v>50.6</c:v>
                </c:pt>
                <c:pt idx="395">
                  <c:v>49.9</c:v>
                </c:pt>
                <c:pt idx="396">
                  <c:v>48.6</c:v>
                </c:pt>
                <c:pt idx="397">
                  <c:v>48.3</c:v>
                </c:pt>
                <c:pt idx="398">
                  <c:v>46.6</c:v>
                </c:pt>
                <c:pt idx="399">
                  <c:v>46.1</c:v>
                </c:pt>
                <c:pt idx="400">
                  <c:v>44.8</c:v>
                </c:pt>
                <c:pt idx="401">
                  <c:v>44.1</c:v>
                </c:pt>
                <c:pt idx="402">
                  <c:v>43.3</c:v>
                </c:pt>
                <c:pt idx="403">
                  <c:v>41.7</c:v>
                </c:pt>
                <c:pt idx="404">
                  <c:v>41.3</c:v>
                </c:pt>
                <c:pt idx="405">
                  <c:v>40.4</c:v>
                </c:pt>
                <c:pt idx="406">
                  <c:v>39.299999999999997</c:v>
                </c:pt>
                <c:pt idx="407">
                  <c:v>38.6</c:v>
                </c:pt>
                <c:pt idx="408">
                  <c:v>37.200000000000003</c:v>
                </c:pt>
                <c:pt idx="409">
                  <c:v>36.799999999999997</c:v>
                </c:pt>
                <c:pt idx="410">
                  <c:v>35.200000000000003</c:v>
                </c:pt>
                <c:pt idx="411">
                  <c:v>35.299999999999997</c:v>
                </c:pt>
                <c:pt idx="412">
                  <c:v>33.5</c:v>
                </c:pt>
                <c:pt idx="413">
                  <c:v>33</c:v>
                </c:pt>
                <c:pt idx="414">
                  <c:v>31.3</c:v>
                </c:pt>
                <c:pt idx="415">
                  <c:v>31.3</c:v>
                </c:pt>
                <c:pt idx="416">
                  <c:v>29.5</c:v>
                </c:pt>
                <c:pt idx="417">
                  <c:v>29.1</c:v>
                </c:pt>
                <c:pt idx="418">
                  <c:v>28</c:v>
                </c:pt>
                <c:pt idx="419">
                  <c:v>26.8</c:v>
                </c:pt>
                <c:pt idx="420">
                  <c:v>27</c:v>
                </c:pt>
                <c:pt idx="421">
                  <c:v>25</c:v>
                </c:pt>
                <c:pt idx="422">
                  <c:v>25</c:v>
                </c:pt>
                <c:pt idx="423">
                  <c:v>22.8</c:v>
                </c:pt>
                <c:pt idx="424">
                  <c:v>23.1</c:v>
                </c:pt>
                <c:pt idx="425">
                  <c:v>21.1</c:v>
                </c:pt>
                <c:pt idx="426">
                  <c:v>20.6</c:v>
                </c:pt>
                <c:pt idx="427">
                  <c:v>19.899999999999999</c:v>
                </c:pt>
                <c:pt idx="428">
                  <c:v>18.8</c:v>
                </c:pt>
                <c:pt idx="429">
                  <c:v>17.7</c:v>
                </c:pt>
                <c:pt idx="430">
                  <c:v>16.899999999999999</c:v>
                </c:pt>
                <c:pt idx="431">
                  <c:v>15.8</c:v>
                </c:pt>
                <c:pt idx="432">
                  <c:v>15.1</c:v>
                </c:pt>
                <c:pt idx="433">
                  <c:v>14</c:v>
                </c:pt>
                <c:pt idx="434">
                  <c:v>13.1</c:v>
                </c:pt>
                <c:pt idx="435">
                  <c:v>12</c:v>
                </c:pt>
                <c:pt idx="436">
                  <c:v>11.1</c:v>
                </c:pt>
                <c:pt idx="437">
                  <c:v>10.4</c:v>
                </c:pt>
                <c:pt idx="438">
                  <c:v>9.3000000000000007</c:v>
                </c:pt>
                <c:pt idx="439">
                  <c:v>8.6</c:v>
                </c:pt>
                <c:pt idx="440">
                  <c:v>7.5</c:v>
                </c:pt>
                <c:pt idx="441">
                  <c:v>6.6</c:v>
                </c:pt>
                <c:pt idx="442">
                  <c:v>5.3</c:v>
                </c:pt>
                <c:pt idx="443">
                  <c:v>5.0999999999999996</c:v>
                </c:pt>
                <c:pt idx="444">
                  <c:v>3.8</c:v>
                </c:pt>
                <c:pt idx="445">
                  <c:v>2.7</c:v>
                </c:pt>
                <c:pt idx="446">
                  <c:v>1.6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A8-1349-A918-5ACDAEA04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73232"/>
        <c:axId val="1"/>
      </c:scatterChart>
      <c:valAx>
        <c:axId val="178357323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5732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487.7</c:v>
                </c:pt>
                <c:pt idx="30">
                  <c:v>474.6</c:v>
                </c:pt>
                <c:pt idx="31">
                  <c:v>564.70000000000005</c:v>
                </c:pt>
                <c:pt idx="32">
                  <c:v>-999</c:v>
                </c:pt>
                <c:pt idx="33">
                  <c:v>641.79999999999995</c:v>
                </c:pt>
                <c:pt idx="34">
                  <c:v>500.9</c:v>
                </c:pt>
                <c:pt idx="35">
                  <c:v>495.9</c:v>
                </c:pt>
                <c:pt idx="36">
                  <c:v>517.1</c:v>
                </c:pt>
                <c:pt idx="37">
                  <c:v>577.9</c:v>
                </c:pt>
                <c:pt idx="38">
                  <c:v>474.6</c:v>
                </c:pt>
                <c:pt idx="39">
                  <c:v>427</c:v>
                </c:pt>
                <c:pt idx="40">
                  <c:v>487.7</c:v>
                </c:pt>
                <c:pt idx="41">
                  <c:v>474.6</c:v>
                </c:pt>
                <c:pt idx="42">
                  <c:v>495.9</c:v>
                </c:pt>
                <c:pt idx="43">
                  <c:v>458.3</c:v>
                </c:pt>
                <c:pt idx="44">
                  <c:v>504</c:v>
                </c:pt>
                <c:pt idx="45">
                  <c:v>479.6</c:v>
                </c:pt>
                <c:pt idx="46">
                  <c:v>482.7</c:v>
                </c:pt>
                <c:pt idx="47">
                  <c:v>509</c:v>
                </c:pt>
                <c:pt idx="48">
                  <c:v>538.4</c:v>
                </c:pt>
                <c:pt idx="49">
                  <c:v>504</c:v>
                </c:pt>
                <c:pt idx="50">
                  <c:v>479.6</c:v>
                </c:pt>
                <c:pt idx="51">
                  <c:v>492.8</c:v>
                </c:pt>
                <c:pt idx="52">
                  <c:v>530.29999999999995</c:v>
                </c:pt>
                <c:pt idx="53">
                  <c:v>556.6</c:v>
                </c:pt>
                <c:pt idx="54">
                  <c:v>543.5</c:v>
                </c:pt>
                <c:pt idx="55">
                  <c:v>492.8</c:v>
                </c:pt>
                <c:pt idx="56">
                  <c:v>556.6</c:v>
                </c:pt>
                <c:pt idx="57">
                  <c:v>556.6</c:v>
                </c:pt>
                <c:pt idx="58">
                  <c:v>582.9</c:v>
                </c:pt>
                <c:pt idx="59">
                  <c:v>492.8</c:v>
                </c:pt>
                <c:pt idx="60">
                  <c:v>538.4</c:v>
                </c:pt>
                <c:pt idx="61">
                  <c:v>572.9</c:v>
                </c:pt>
                <c:pt idx="62">
                  <c:v>564.70000000000005</c:v>
                </c:pt>
                <c:pt idx="63">
                  <c:v>582.9</c:v>
                </c:pt>
                <c:pt idx="64">
                  <c:v>538.4</c:v>
                </c:pt>
                <c:pt idx="65">
                  <c:v>646.79999999999995</c:v>
                </c:pt>
                <c:pt idx="66">
                  <c:v>548.5</c:v>
                </c:pt>
                <c:pt idx="67">
                  <c:v>530.29999999999995</c:v>
                </c:pt>
                <c:pt idx="68">
                  <c:v>577.9</c:v>
                </c:pt>
                <c:pt idx="69">
                  <c:v>620.5</c:v>
                </c:pt>
                <c:pt idx="70">
                  <c:v>551.6</c:v>
                </c:pt>
                <c:pt idx="71">
                  <c:v>599.20000000000005</c:v>
                </c:pt>
                <c:pt idx="72">
                  <c:v>543.5</c:v>
                </c:pt>
                <c:pt idx="73">
                  <c:v>594.20000000000005</c:v>
                </c:pt>
                <c:pt idx="74">
                  <c:v>564.70000000000005</c:v>
                </c:pt>
                <c:pt idx="75">
                  <c:v>564.70000000000005</c:v>
                </c:pt>
                <c:pt idx="76">
                  <c:v>556.6</c:v>
                </c:pt>
                <c:pt idx="77">
                  <c:v>572.9</c:v>
                </c:pt>
                <c:pt idx="78">
                  <c:v>620.5</c:v>
                </c:pt>
                <c:pt idx="79">
                  <c:v>633.6</c:v>
                </c:pt>
                <c:pt idx="80">
                  <c:v>620.5</c:v>
                </c:pt>
                <c:pt idx="81">
                  <c:v>625.5</c:v>
                </c:pt>
                <c:pt idx="82">
                  <c:v>633.6</c:v>
                </c:pt>
                <c:pt idx="83">
                  <c:v>577.9</c:v>
                </c:pt>
                <c:pt idx="84">
                  <c:v>646.79999999999995</c:v>
                </c:pt>
                <c:pt idx="85">
                  <c:v>604.20000000000005</c:v>
                </c:pt>
                <c:pt idx="86">
                  <c:v>551.6</c:v>
                </c:pt>
                <c:pt idx="87">
                  <c:v>620.5</c:v>
                </c:pt>
                <c:pt idx="88">
                  <c:v>599.20000000000005</c:v>
                </c:pt>
                <c:pt idx="89">
                  <c:v>663</c:v>
                </c:pt>
                <c:pt idx="90">
                  <c:v>646.79999999999995</c:v>
                </c:pt>
                <c:pt idx="91">
                  <c:v>728.8</c:v>
                </c:pt>
                <c:pt idx="92">
                  <c:v>615.4</c:v>
                </c:pt>
                <c:pt idx="93">
                  <c:v>671.2</c:v>
                </c:pt>
                <c:pt idx="94">
                  <c:v>689.4</c:v>
                </c:pt>
                <c:pt idx="95">
                  <c:v>628.6</c:v>
                </c:pt>
                <c:pt idx="96">
                  <c:v>646.79999999999995</c:v>
                </c:pt>
                <c:pt idx="97">
                  <c:v>625.5</c:v>
                </c:pt>
                <c:pt idx="98">
                  <c:v>654.9</c:v>
                </c:pt>
                <c:pt idx="99">
                  <c:v>654.9</c:v>
                </c:pt>
                <c:pt idx="100">
                  <c:v>697.5</c:v>
                </c:pt>
                <c:pt idx="101">
                  <c:v>671.2</c:v>
                </c:pt>
                <c:pt idx="102">
                  <c:v>753.2</c:v>
                </c:pt>
                <c:pt idx="103">
                  <c:v>646.79999999999995</c:v>
                </c:pt>
                <c:pt idx="104">
                  <c:v>697.5</c:v>
                </c:pt>
                <c:pt idx="105">
                  <c:v>641.79999999999995</c:v>
                </c:pt>
                <c:pt idx="106">
                  <c:v>705.6</c:v>
                </c:pt>
                <c:pt idx="107">
                  <c:v>-999</c:v>
                </c:pt>
                <c:pt idx="108">
                  <c:v>659.9</c:v>
                </c:pt>
                <c:pt idx="109">
                  <c:v>646.79999999999995</c:v>
                </c:pt>
                <c:pt idx="110">
                  <c:v>676.2</c:v>
                </c:pt>
                <c:pt idx="111">
                  <c:v>771.4</c:v>
                </c:pt>
                <c:pt idx="112">
                  <c:v>649.9</c:v>
                </c:pt>
                <c:pt idx="113">
                  <c:v>-999</c:v>
                </c:pt>
                <c:pt idx="114">
                  <c:v>659.9</c:v>
                </c:pt>
                <c:pt idx="115">
                  <c:v>668.1</c:v>
                </c:pt>
                <c:pt idx="116">
                  <c:v>671.2</c:v>
                </c:pt>
                <c:pt idx="117">
                  <c:v>-999</c:v>
                </c:pt>
                <c:pt idx="118">
                  <c:v>723.8</c:v>
                </c:pt>
                <c:pt idx="119">
                  <c:v>671.2</c:v>
                </c:pt>
                <c:pt idx="120">
                  <c:v>625.5</c:v>
                </c:pt>
                <c:pt idx="121">
                  <c:v>671.2</c:v>
                </c:pt>
                <c:pt idx="122">
                  <c:v>582.9</c:v>
                </c:pt>
                <c:pt idx="123">
                  <c:v>615.4</c:v>
                </c:pt>
                <c:pt idx="124">
                  <c:v>753.2</c:v>
                </c:pt>
                <c:pt idx="125">
                  <c:v>633.6</c:v>
                </c:pt>
                <c:pt idx="126">
                  <c:v>559.70000000000005</c:v>
                </c:pt>
                <c:pt idx="127">
                  <c:v>740.1</c:v>
                </c:pt>
                <c:pt idx="128">
                  <c:v>671.2</c:v>
                </c:pt>
                <c:pt idx="129">
                  <c:v>620.5</c:v>
                </c:pt>
                <c:pt idx="130">
                  <c:v>684.3</c:v>
                </c:pt>
                <c:pt idx="131">
                  <c:v>649.9</c:v>
                </c:pt>
                <c:pt idx="132">
                  <c:v>-999</c:v>
                </c:pt>
                <c:pt idx="133">
                  <c:v>681.2</c:v>
                </c:pt>
                <c:pt idx="134">
                  <c:v>-999</c:v>
                </c:pt>
                <c:pt idx="135">
                  <c:v>-999</c:v>
                </c:pt>
                <c:pt idx="136">
                  <c:v>641.79999999999995</c:v>
                </c:pt>
                <c:pt idx="137">
                  <c:v>-999</c:v>
                </c:pt>
                <c:pt idx="138">
                  <c:v>-999</c:v>
                </c:pt>
                <c:pt idx="139">
                  <c:v>582.9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795.8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723.8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628.6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625.5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522.20000000000005</c:v>
                </c:pt>
                <c:pt idx="303">
                  <c:v>551.6</c:v>
                </c:pt>
                <c:pt idx="304">
                  <c:v>676.2</c:v>
                </c:pt>
                <c:pt idx="305">
                  <c:v>697.5</c:v>
                </c:pt>
                <c:pt idx="306">
                  <c:v>-999</c:v>
                </c:pt>
                <c:pt idx="307">
                  <c:v>625.5</c:v>
                </c:pt>
                <c:pt idx="308">
                  <c:v>492.8</c:v>
                </c:pt>
                <c:pt idx="309">
                  <c:v>577.9</c:v>
                </c:pt>
                <c:pt idx="310">
                  <c:v>591.1</c:v>
                </c:pt>
                <c:pt idx="311">
                  <c:v>668.1</c:v>
                </c:pt>
                <c:pt idx="312">
                  <c:v>594.20000000000005</c:v>
                </c:pt>
                <c:pt idx="313">
                  <c:v>538.4</c:v>
                </c:pt>
                <c:pt idx="314">
                  <c:v>620.5</c:v>
                </c:pt>
                <c:pt idx="315">
                  <c:v>-999</c:v>
                </c:pt>
                <c:pt idx="316">
                  <c:v>-999</c:v>
                </c:pt>
                <c:pt idx="317">
                  <c:v>556.6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633.6</c:v>
                </c:pt>
                <c:pt idx="341">
                  <c:v>-999</c:v>
                </c:pt>
                <c:pt idx="342">
                  <c:v>628.6</c:v>
                </c:pt>
                <c:pt idx="343">
                  <c:v>-999</c:v>
                </c:pt>
                <c:pt idx="344">
                  <c:v>-999</c:v>
                </c:pt>
                <c:pt idx="345">
                  <c:v>745.1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577.9</c:v>
                </c:pt>
                <c:pt idx="352">
                  <c:v>633.6</c:v>
                </c:pt>
                <c:pt idx="353">
                  <c:v>538.4</c:v>
                </c:pt>
                <c:pt idx="354">
                  <c:v>663</c:v>
                </c:pt>
                <c:pt idx="355">
                  <c:v>572.9</c:v>
                </c:pt>
                <c:pt idx="356">
                  <c:v>-999</c:v>
                </c:pt>
                <c:pt idx="357">
                  <c:v>702.5</c:v>
                </c:pt>
                <c:pt idx="358">
                  <c:v>649.9</c:v>
                </c:pt>
                <c:pt idx="359">
                  <c:v>569.79999999999995</c:v>
                </c:pt>
                <c:pt idx="360">
                  <c:v>615.4</c:v>
                </c:pt>
                <c:pt idx="361">
                  <c:v>671.2</c:v>
                </c:pt>
                <c:pt idx="362">
                  <c:v>659.9</c:v>
                </c:pt>
                <c:pt idx="363">
                  <c:v>-999</c:v>
                </c:pt>
                <c:pt idx="364">
                  <c:v>800.8</c:v>
                </c:pt>
                <c:pt idx="365">
                  <c:v>740.1</c:v>
                </c:pt>
                <c:pt idx="366">
                  <c:v>586</c:v>
                </c:pt>
                <c:pt idx="367">
                  <c:v>599.20000000000005</c:v>
                </c:pt>
                <c:pt idx="368">
                  <c:v>659.9</c:v>
                </c:pt>
                <c:pt idx="369">
                  <c:v>697.5</c:v>
                </c:pt>
                <c:pt idx="370">
                  <c:v>723.8</c:v>
                </c:pt>
                <c:pt idx="371">
                  <c:v>654.9</c:v>
                </c:pt>
                <c:pt idx="372">
                  <c:v>628.6</c:v>
                </c:pt>
                <c:pt idx="373">
                  <c:v>740.1</c:v>
                </c:pt>
                <c:pt idx="374">
                  <c:v>615.4</c:v>
                </c:pt>
                <c:pt idx="375">
                  <c:v>641.79999999999995</c:v>
                </c:pt>
                <c:pt idx="376">
                  <c:v>671.2</c:v>
                </c:pt>
                <c:pt idx="377">
                  <c:v>569.79999999999995</c:v>
                </c:pt>
                <c:pt idx="378">
                  <c:v>604.20000000000005</c:v>
                </c:pt>
                <c:pt idx="379">
                  <c:v>671.2</c:v>
                </c:pt>
                <c:pt idx="380">
                  <c:v>638.70000000000005</c:v>
                </c:pt>
                <c:pt idx="381">
                  <c:v>641.79999999999995</c:v>
                </c:pt>
                <c:pt idx="382">
                  <c:v>577.9</c:v>
                </c:pt>
                <c:pt idx="383">
                  <c:v>607.29999999999995</c:v>
                </c:pt>
                <c:pt idx="384">
                  <c:v>591.1</c:v>
                </c:pt>
                <c:pt idx="385">
                  <c:v>676.2</c:v>
                </c:pt>
                <c:pt idx="386">
                  <c:v>628.6</c:v>
                </c:pt>
                <c:pt idx="387">
                  <c:v>654.9</c:v>
                </c:pt>
                <c:pt idx="388">
                  <c:v>591.1</c:v>
                </c:pt>
                <c:pt idx="389">
                  <c:v>633.6</c:v>
                </c:pt>
                <c:pt idx="390">
                  <c:v>710.6</c:v>
                </c:pt>
                <c:pt idx="391">
                  <c:v>615.4</c:v>
                </c:pt>
                <c:pt idx="392">
                  <c:v>620.5</c:v>
                </c:pt>
                <c:pt idx="393">
                  <c:v>591.1</c:v>
                </c:pt>
                <c:pt idx="394">
                  <c:v>607.29999999999995</c:v>
                </c:pt>
                <c:pt idx="395">
                  <c:v>659.9</c:v>
                </c:pt>
                <c:pt idx="396">
                  <c:v>604.20000000000005</c:v>
                </c:pt>
                <c:pt idx="397">
                  <c:v>514</c:v>
                </c:pt>
                <c:pt idx="398">
                  <c:v>572.9</c:v>
                </c:pt>
                <c:pt idx="399">
                  <c:v>654.9</c:v>
                </c:pt>
                <c:pt idx="400">
                  <c:v>620.5</c:v>
                </c:pt>
                <c:pt idx="401">
                  <c:v>591.1</c:v>
                </c:pt>
                <c:pt idx="402">
                  <c:v>564.70000000000005</c:v>
                </c:pt>
                <c:pt idx="403">
                  <c:v>538.4</c:v>
                </c:pt>
                <c:pt idx="404">
                  <c:v>559.70000000000005</c:v>
                </c:pt>
                <c:pt idx="405">
                  <c:v>654.9</c:v>
                </c:pt>
                <c:pt idx="406">
                  <c:v>577.9</c:v>
                </c:pt>
                <c:pt idx="407">
                  <c:v>594.20000000000005</c:v>
                </c:pt>
                <c:pt idx="408">
                  <c:v>641.79999999999995</c:v>
                </c:pt>
                <c:pt idx="409">
                  <c:v>620.5</c:v>
                </c:pt>
                <c:pt idx="410">
                  <c:v>607.29999999999995</c:v>
                </c:pt>
                <c:pt idx="411">
                  <c:v>538.4</c:v>
                </c:pt>
                <c:pt idx="412">
                  <c:v>577.9</c:v>
                </c:pt>
                <c:pt idx="413">
                  <c:v>572.9</c:v>
                </c:pt>
                <c:pt idx="414">
                  <c:v>538.4</c:v>
                </c:pt>
                <c:pt idx="415">
                  <c:v>572.9</c:v>
                </c:pt>
                <c:pt idx="416">
                  <c:v>569.79999999999995</c:v>
                </c:pt>
                <c:pt idx="417">
                  <c:v>538.4</c:v>
                </c:pt>
                <c:pt idx="418">
                  <c:v>612.29999999999995</c:v>
                </c:pt>
                <c:pt idx="419">
                  <c:v>504</c:v>
                </c:pt>
                <c:pt idx="420">
                  <c:v>479.6</c:v>
                </c:pt>
                <c:pt idx="421">
                  <c:v>535.29999999999995</c:v>
                </c:pt>
                <c:pt idx="422">
                  <c:v>543.5</c:v>
                </c:pt>
                <c:pt idx="423">
                  <c:v>530.29999999999995</c:v>
                </c:pt>
                <c:pt idx="424">
                  <c:v>543.5</c:v>
                </c:pt>
                <c:pt idx="425">
                  <c:v>572.9</c:v>
                </c:pt>
                <c:pt idx="426">
                  <c:v>487.7</c:v>
                </c:pt>
                <c:pt idx="427">
                  <c:v>548.5</c:v>
                </c:pt>
                <c:pt idx="428">
                  <c:v>514</c:v>
                </c:pt>
                <c:pt idx="429">
                  <c:v>559.70000000000005</c:v>
                </c:pt>
                <c:pt idx="430">
                  <c:v>559.70000000000005</c:v>
                </c:pt>
                <c:pt idx="431">
                  <c:v>569.79999999999995</c:v>
                </c:pt>
                <c:pt idx="432">
                  <c:v>466.4</c:v>
                </c:pt>
                <c:pt idx="433">
                  <c:v>474.6</c:v>
                </c:pt>
                <c:pt idx="434">
                  <c:v>435.1</c:v>
                </c:pt>
                <c:pt idx="435">
                  <c:v>500.9</c:v>
                </c:pt>
                <c:pt idx="436">
                  <c:v>397.6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1.1000000000000001</c:v>
                </c:pt>
                <c:pt idx="23">
                  <c:v>1.5</c:v>
                </c:pt>
                <c:pt idx="24">
                  <c:v>2.5</c:v>
                </c:pt>
                <c:pt idx="25">
                  <c:v>3.8</c:v>
                </c:pt>
                <c:pt idx="26">
                  <c:v>4</c:v>
                </c:pt>
                <c:pt idx="27">
                  <c:v>4.9000000000000004</c:v>
                </c:pt>
                <c:pt idx="28">
                  <c:v>6.4</c:v>
                </c:pt>
                <c:pt idx="29">
                  <c:v>6.9</c:v>
                </c:pt>
                <c:pt idx="30">
                  <c:v>7.8</c:v>
                </c:pt>
                <c:pt idx="31">
                  <c:v>8.6</c:v>
                </c:pt>
                <c:pt idx="32">
                  <c:v>10</c:v>
                </c:pt>
                <c:pt idx="33">
                  <c:v>10.199999999999999</c:v>
                </c:pt>
                <c:pt idx="34">
                  <c:v>11.7</c:v>
                </c:pt>
                <c:pt idx="35">
                  <c:v>12.2</c:v>
                </c:pt>
                <c:pt idx="36">
                  <c:v>12.9</c:v>
                </c:pt>
                <c:pt idx="37">
                  <c:v>14</c:v>
                </c:pt>
                <c:pt idx="38">
                  <c:v>14.6</c:v>
                </c:pt>
                <c:pt idx="39">
                  <c:v>16.399999999999999</c:v>
                </c:pt>
                <c:pt idx="40">
                  <c:v>16.2</c:v>
                </c:pt>
                <c:pt idx="41">
                  <c:v>18.2</c:v>
                </c:pt>
                <c:pt idx="42">
                  <c:v>18.399999999999999</c:v>
                </c:pt>
                <c:pt idx="43">
                  <c:v>18.899999999999999</c:v>
                </c:pt>
                <c:pt idx="44">
                  <c:v>20.8</c:v>
                </c:pt>
                <c:pt idx="45">
                  <c:v>20.9</c:v>
                </c:pt>
                <c:pt idx="46">
                  <c:v>22.2</c:v>
                </c:pt>
                <c:pt idx="47">
                  <c:v>23.5</c:v>
                </c:pt>
                <c:pt idx="48">
                  <c:v>23.3</c:v>
                </c:pt>
                <c:pt idx="49">
                  <c:v>25.1</c:v>
                </c:pt>
                <c:pt idx="50">
                  <c:v>25.9</c:v>
                </c:pt>
                <c:pt idx="51">
                  <c:v>26.8</c:v>
                </c:pt>
                <c:pt idx="52">
                  <c:v>27.7</c:v>
                </c:pt>
                <c:pt idx="53">
                  <c:v>28.8</c:v>
                </c:pt>
                <c:pt idx="54">
                  <c:v>29.5</c:v>
                </c:pt>
                <c:pt idx="55">
                  <c:v>29.7</c:v>
                </c:pt>
                <c:pt idx="56">
                  <c:v>31.7</c:v>
                </c:pt>
                <c:pt idx="57">
                  <c:v>31.9</c:v>
                </c:pt>
                <c:pt idx="58">
                  <c:v>33.5</c:v>
                </c:pt>
                <c:pt idx="59">
                  <c:v>33.299999999999997</c:v>
                </c:pt>
                <c:pt idx="60">
                  <c:v>35.299999999999997</c:v>
                </c:pt>
                <c:pt idx="61">
                  <c:v>35.700000000000003</c:v>
                </c:pt>
                <c:pt idx="62">
                  <c:v>36.6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40.1</c:v>
                </c:pt>
                <c:pt idx="66">
                  <c:v>40.200000000000003</c:v>
                </c:pt>
                <c:pt idx="67">
                  <c:v>41.3</c:v>
                </c:pt>
                <c:pt idx="68">
                  <c:v>41.5</c:v>
                </c:pt>
                <c:pt idx="69">
                  <c:v>43.3</c:v>
                </c:pt>
                <c:pt idx="70">
                  <c:v>43.5</c:v>
                </c:pt>
                <c:pt idx="71">
                  <c:v>45.2</c:v>
                </c:pt>
                <c:pt idx="72">
                  <c:v>45.2</c:v>
                </c:pt>
                <c:pt idx="73">
                  <c:v>47.4</c:v>
                </c:pt>
                <c:pt idx="74">
                  <c:v>47</c:v>
                </c:pt>
                <c:pt idx="75">
                  <c:v>48.8</c:v>
                </c:pt>
                <c:pt idx="76">
                  <c:v>49</c:v>
                </c:pt>
                <c:pt idx="77">
                  <c:v>50.3</c:v>
                </c:pt>
                <c:pt idx="78">
                  <c:v>51.5</c:v>
                </c:pt>
                <c:pt idx="79">
                  <c:v>51.7</c:v>
                </c:pt>
                <c:pt idx="80">
                  <c:v>53.2</c:v>
                </c:pt>
                <c:pt idx="81">
                  <c:v>53.4</c:v>
                </c:pt>
                <c:pt idx="82">
                  <c:v>55.2</c:v>
                </c:pt>
                <c:pt idx="83">
                  <c:v>55.9</c:v>
                </c:pt>
                <c:pt idx="84">
                  <c:v>56.3</c:v>
                </c:pt>
                <c:pt idx="85">
                  <c:v>57.6</c:v>
                </c:pt>
                <c:pt idx="86">
                  <c:v>58.6</c:v>
                </c:pt>
                <c:pt idx="87">
                  <c:v>59</c:v>
                </c:pt>
                <c:pt idx="88">
                  <c:v>60.5</c:v>
                </c:pt>
                <c:pt idx="89">
                  <c:v>61.2</c:v>
                </c:pt>
                <c:pt idx="90">
                  <c:v>62.3</c:v>
                </c:pt>
                <c:pt idx="91">
                  <c:v>63.4</c:v>
                </c:pt>
                <c:pt idx="92">
                  <c:v>63.7</c:v>
                </c:pt>
                <c:pt idx="93">
                  <c:v>65.400000000000006</c:v>
                </c:pt>
                <c:pt idx="94">
                  <c:v>65.2</c:v>
                </c:pt>
                <c:pt idx="95">
                  <c:v>67.599999999999994</c:v>
                </c:pt>
                <c:pt idx="96">
                  <c:v>66.7</c:v>
                </c:pt>
                <c:pt idx="97">
                  <c:v>69.8</c:v>
                </c:pt>
                <c:pt idx="98">
                  <c:v>68.7</c:v>
                </c:pt>
                <c:pt idx="99">
                  <c:v>70.8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73.599999999999994</c:v>
                </c:pt>
                <c:pt idx="103">
                  <c:v>74.099999999999994</c:v>
                </c:pt>
                <c:pt idx="104">
                  <c:v>74.900000000000006</c:v>
                </c:pt>
                <c:pt idx="105">
                  <c:v>76.099999999999994</c:v>
                </c:pt>
                <c:pt idx="106">
                  <c:v>76.900000000000006</c:v>
                </c:pt>
                <c:pt idx="107">
                  <c:v>77.900000000000006</c:v>
                </c:pt>
                <c:pt idx="108">
                  <c:v>78.7</c:v>
                </c:pt>
                <c:pt idx="109">
                  <c:v>80</c:v>
                </c:pt>
                <c:pt idx="110">
                  <c:v>80.900000000000006</c:v>
                </c:pt>
                <c:pt idx="111">
                  <c:v>81.599999999999994</c:v>
                </c:pt>
                <c:pt idx="112">
                  <c:v>82.9</c:v>
                </c:pt>
                <c:pt idx="113">
                  <c:v>83.2</c:v>
                </c:pt>
                <c:pt idx="114">
                  <c:v>84.7</c:v>
                </c:pt>
                <c:pt idx="115">
                  <c:v>85.8</c:v>
                </c:pt>
                <c:pt idx="116">
                  <c:v>86.1</c:v>
                </c:pt>
                <c:pt idx="117">
                  <c:v>87.6</c:v>
                </c:pt>
                <c:pt idx="118">
                  <c:v>88.3</c:v>
                </c:pt>
                <c:pt idx="119">
                  <c:v>89.4</c:v>
                </c:pt>
                <c:pt idx="120">
                  <c:v>90</c:v>
                </c:pt>
                <c:pt idx="121">
                  <c:v>91.1</c:v>
                </c:pt>
                <c:pt idx="122">
                  <c:v>92.3</c:v>
                </c:pt>
                <c:pt idx="123">
                  <c:v>93.4</c:v>
                </c:pt>
                <c:pt idx="124">
                  <c:v>94.2</c:v>
                </c:pt>
                <c:pt idx="125">
                  <c:v>94.9</c:v>
                </c:pt>
                <c:pt idx="126">
                  <c:v>96.3</c:v>
                </c:pt>
                <c:pt idx="127">
                  <c:v>96.9</c:v>
                </c:pt>
                <c:pt idx="128">
                  <c:v>98.3</c:v>
                </c:pt>
                <c:pt idx="129">
                  <c:v>99.1</c:v>
                </c:pt>
                <c:pt idx="130">
                  <c:v>100</c:v>
                </c:pt>
                <c:pt idx="131">
                  <c:v>101.1</c:v>
                </c:pt>
                <c:pt idx="132">
                  <c:v>101.8</c:v>
                </c:pt>
                <c:pt idx="133">
                  <c:v>103.1</c:v>
                </c:pt>
                <c:pt idx="134">
                  <c:v>102.9</c:v>
                </c:pt>
                <c:pt idx="135">
                  <c:v>105.3</c:v>
                </c:pt>
                <c:pt idx="136">
                  <c:v>104.9</c:v>
                </c:pt>
                <c:pt idx="137">
                  <c:v>106.9</c:v>
                </c:pt>
                <c:pt idx="138">
                  <c:v>107.3</c:v>
                </c:pt>
                <c:pt idx="139">
                  <c:v>108.7</c:v>
                </c:pt>
                <c:pt idx="140">
                  <c:v>109.1</c:v>
                </c:pt>
                <c:pt idx="141">
                  <c:v>111.3</c:v>
                </c:pt>
                <c:pt idx="142">
                  <c:v>110.5</c:v>
                </c:pt>
                <c:pt idx="143">
                  <c:v>113.1</c:v>
                </c:pt>
                <c:pt idx="144">
                  <c:v>112.9</c:v>
                </c:pt>
                <c:pt idx="145">
                  <c:v>114.6</c:v>
                </c:pt>
                <c:pt idx="146">
                  <c:v>115.1</c:v>
                </c:pt>
                <c:pt idx="147">
                  <c:v>116</c:v>
                </c:pt>
                <c:pt idx="148">
                  <c:v>117.3</c:v>
                </c:pt>
                <c:pt idx="149">
                  <c:v>117.8</c:v>
                </c:pt>
                <c:pt idx="150">
                  <c:v>119.7</c:v>
                </c:pt>
                <c:pt idx="151">
                  <c:v>119.5</c:v>
                </c:pt>
                <c:pt idx="152">
                  <c:v>121.3</c:v>
                </c:pt>
                <c:pt idx="153">
                  <c:v>121.8</c:v>
                </c:pt>
                <c:pt idx="154">
                  <c:v>122.9</c:v>
                </c:pt>
                <c:pt idx="155">
                  <c:v>123.7</c:v>
                </c:pt>
                <c:pt idx="156">
                  <c:v>124.6</c:v>
                </c:pt>
                <c:pt idx="157">
                  <c:v>125.8</c:v>
                </c:pt>
                <c:pt idx="158">
                  <c:v>127.1</c:v>
                </c:pt>
                <c:pt idx="159">
                  <c:v>127.5</c:v>
                </c:pt>
                <c:pt idx="160">
                  <c:v>128.80000000000001</c:v>
                </c:pt>
                <c:pt idx="161">
                  <c:v>129.69999999999999</c:v>
                </c:pt>
                <c:pt idx="162">
                  <c:v>130.6</c:v>
                </c:pt>
                <c:pt idx="163">
                  <c:v>131.5</c:v>
                </c:pt>
                <c:pt idx="164">
                  <c:v>133.1</c:v>
                </c:pt>
                <c:pt idx="165">
                  <c:v>133.30000000000001</c:v>
                </c:pt>
                <c:pt idx="166">
                  <c:v>134.80000000000001</c:v>
                </c:pt>
                <c:pt idx="167">
                  <c:v>135.5</c:v>
                </c:pt>
                <c:pt idx="168">
                  <c:v>136.4</c:v>
                </c:pt>
                <c:pt idx="169">
                  <c:v>138.1</c:v>
                </c:pt>
                <c:pt idx="170">
                  <c:v>137.9</c:v>
                </c:pt>
                <c:pt idx="171">
                  <c:v>139.30000000000001</c:v>
                </c:pt>
                <c:pt idx="172">
                  <c:v>140.19999999999999</c:v>
                </c:pt>
                <c:pt idx="173">
                  <c:v>141.1</c:v>
                </c:pt>
                <c:pt idx="174">
                  <c:v>142.1</c:v>
                </c:pt>
                <c:pt idx="175">
                  <c:v>143.1</c:v>
                </c:pt>
                <c:pt idx="176">
                  <c:v>144.4</c:v>
                </c:pt>
                <c:pt idx="177">
                  <c:v>145.19999999999999</c:v>
                </c:pt>
                <c:pt idx="178">
                  <c:v>146.19999999999999</c:v>
                </c:pt>
                <c:pt idx="179">
                  <c:v>146.80000000000001</c:v>
                </c:pt>
                <c:pt idx="180">
                  <c:v>148.19999999999999</c:v>
                </c:pt>
                <c:pt idx="181">
                  <c:v>147.9</c:v>
                </c:pt>
                <c:pt idx="182">
                  <c:v>150.6</c:v>
                </c:pt>
                <c:pt idx="183">
                  <c:v>150.4</c:v>
                </c:pt>
                <c:pt idx="184">
                  <c:v>151.69999999999999</c:v>
                </c:pt>
                <c:pt idx="185">
                  <c:v>153</c:v>
                </c:pt>
                <c:pt idx="186">
                  <c:v>153.9</c:v>
                </c:pt>
                <c:pt idx="187">
                  <c:v>154.6</c:v>
                </c:pt>
                <c:pt idx="188">
                  <c:v>155.9</c:v>
                </c:pt>
                <c:pt idx="189">
                  <c:v>157</c:v>
                </c:pt>
                <c:pt idx="190">
                  <c:v>157</c:v>
                </c:pt>
                <c:pt idx="191">
                  <c:v>159</c:v>
                </c:pt>
                <c:pt idx="192">
                  <c:v>159.4</c:v>
                </c:pt>
                <c:pt idx="193">
                  <c:v>160.80000000000001</c:v>
                </c:pt>
                <c:pt idx="194">
                  <c:v>161.4</c:v>
                </c:pt>
                <c:pt idx="195">
                  <c:v>163.19999999999999</c:v>
                </c:pt>
                <c:pt idx="196">
                  <c:v>163.4</c:v>
                </c:pt>
                <c:pt idx="197">
                  <c:v>164.6</c:v>
                </c:pt>
                <c:pt idx="198">
                  <c:v>165</c:v>
                </c:pt>
                <c:pt idx="199">
                  <c:v>166.3</c:v>
                </c:pt>
                <c:pt idx="200">
                  <c:v>167.7</c:v>
                </c:pt>
                <c:pt idx="201">
                  <c:v>168.1</c:v>
                </c:pt>
                <c:pt idx="202">
                  <c:v>169.2</c:v>
                </c:pt>
                <c:pt idx="203">
                  <c:v>170.3</c:v>
                </c:pt>
                <c:pt idx="204">
                  <c:v>171.6</c:v>
                </c:pt>
                <c:pt idx="205">
                  <c:v>171.9</c:v>
                </c:pt>
                <c:pt idx="206">
                  <c:v>173.7</c:v>
                </c:pt>
                <c:pt idx="207">
                  <c:v>173.7</c:v>
                </c:pt>
                <c:pt idx="208">
                  <c:v>175.4</c:v>
                </c:pt>
                <c:pt idx="209">
                  <c:v>175.8</c:v>
                </c:pt>
                <c:pt idx="210">
                  <c:v>177.6</c:v>
                </c:pt>
                <c:pt idx="211">
                  <c:v>177.6</c:v>
                </c:pt>
                <c:pt idx="212">
                  <c:v>179</c:v>
                </c:pt>
                <c:pt idx="213">
                  <c:v>179.9</c:v>
                </c:pt>
                <c:pt idx="214">
                  <c:v>181.2</c:v>
                </c:pt>
                <c:pt idx="215">
                  <c:v>181.9</c:v>
                </c:pt>
                <c:pt idx="216">
                  <c:v>182.9</c:v>
                </c:pt>
                <c:pt idx="217">
                  <c:v>183.6</c:v>
                </c:pt>
                <c:pt idx="218">
                  <c:v>184.9</c:v>
                </c:pt>
                <c:pt idx="219">
                  <c:v>185.6</c:v>
                </c:pt>
                <c:pt idx="220">
                  <c:v>186.9</c:v>
                </c:pt>
                <c:pt idx="221">
                  <c:v>187.4</c:v>
                </c:pt>
                <c:pt idx="222">
                  <c:v>188.3</c:v>
                </c:pt>
                <c:pt idx="223">
                  <c:v>190</c:v>
                </c:pt>
                <c:pt idx="224">
                  <c:v>190.3</c:v>
                </c:pt>
                <c:pt idx="225">
                  <c:v>191.2</c:v>
                </c:pt>
                <c:pt idx="226">
                  <c:v>192.7</c:v>
                </c:pt>
                <c:pt idx="227">
                  <c:v>193.8</c:v>
                </c:pt>
                <c:pt idx="228">
                  <c:v>194</c:v>
                </c:pt>
                <c:pt idx="229">
                  <c:v>195.8</c:v>
                </c:pt>
                <c:pt idx="230">
                  <c:v>196.7</c:v>
                </c:pt>
                <c:pt idx="231">
                  <c:v>196.5</c:v>
                </c:pt>
                <c:pt idx="232">
                  <c:v>198.3</c:v>
                </c:pt>
                <c:pt idx="233">
                  <c:v>198.9</c:v>
                </c:pt>
                <c:pt idx="234">
                  <c:v>200.7</c:v>
                </c:pt>
                <c:pt idx="235">
                  <c:v>199.2</c:v>
                </c:pt>
                <c:pt idx="236">
                  <c:v>200.5</c:v>
                </c:pt>
                <c:pt idx="237">
                  <c:v>199.4</c:v>
                </c:pt>
                <c:pt idx="238">
                  <c:v>199.4</c:v>
                </c:pt>
                <c:pt idx="239">
                  <c:v>197.8</c:v>
                </c:pt>
                <c:pt idx="240">
                  <c:v>197.4</c:v>
                </c:pt>
                <c:pt idx="241">
                  <c:v>196</c:v>
                </c:pt>
                <c:pt idx="242">
                  <c:v>195.1</c:v>
                </c:pt>
                <c:pt idx="243">
                  <c:v>194</c:v>
                </c:pt>
                <c:pt idx="244">
                  <c:v>192.7</c:v>
                </c:pt>
                <c:pt idx="245">
                  <c:v>192.1</c:v>
                </c:pt>
                <c:pt idx="246">
                  <c:v>190.7</c:v>
                </c:pt>
                <c:pt idx="247">
                  <c:v>190</c:v>
                </c:pt>
                <c:pt idx="248">
                  <c:v>189</c:v>
                </c:pt>
                <c:pt idx="249">
                  <c:v>188.1</c:v>
                </c:pt>
                <c:pt idx="250">
                  <c:v>187.2</c:v>
                </c:pt>
                <c:pt idx="251">
                  <c:v>186.1</c:v>
                </c:pt>
                <c:pt idx="252">
                  <c:v>185</c:v>
                </c:pt>
                <c:pt idx="253">
                  <c:v>184.7</c:v>
                </c:pt>
                <c:pt idx="254">
                  <c:v>183</c:v>
                </c:pt>
                <c:pt idx="255">
                  <c:v>181.9</c:v>
                </c:pt>
                <c:pt idx="256">
                  <c:v>181.6</c:v>
                </c:pt>
                <c:pt idx="257">
                  <c:v>180.1</c:v>
                </c:pt>
                <c:pt idx="258">
                  <c:v>179.6</c:v>
                </c:pt>
                <c:pt idx="259">
                  <c:v>178.7</c:v>
                </c:pt>
                <c:pt idx="260">
                  <c:v>177.4</c:v>
                </c:pt>
                <c:pt idx="261">
                  <c:v>177</c:v>
                </c:pt>
                <c:pt idx="262">
                  <c:v>175.8</c:v>
                </c:pt>
                <c:pt idx="263">
                  <c:v>174.8</c:v>
                </c:pt>
                <c:pt idx="264">
                  <c:v>174.3</c:v>
                </c:pt>
                <c:pt idx="265">
                  <c:v>172.8</c:v>
                </c:pt>
                <c:pt idx="266">
                  <c:v>172.3</c:v>
                </c:pt>
                <c:pt idx="267">
                  <c:v>170.5</c:v>
                </c:pt>
                <c:pt idx="268">
                  <c:v>170.3</c:v>
                </c:pt>
                <c:pt idx="269">
                  <c:v>169</c:v>
                </c:pt>
                <c:pt idx="270">
                  <c:v>167.9</c:v>
                </c:pt>
                <c:pt idx="271">
                  <c:v>167.4</c:v>
                </c:pt>
                <c:pt idx="272">
                  <c:v>165.6</c:v>
                </c:pt>
                <c:pt idx="273">
                  <c:v>165.4</c:v>
                </c:pt>
                <c:pt idx="274">
                  <c:v>164.1</c:v>
                </c:pt>
                <c:pt idx="275">
                  <c:v>163.5</c:v>
                </c:pt>
                <c:pt idx="276">
                  <c:v>162.30000000000001</c:v>
                </c:pt>
                <c:pt idx="277">
                  <c:v>161.4</c:v>
                </c:pt>
                <c:pt idx="278">
                  <c:v>160.6</c:v>
                </c:pt>
                <c:pt idx="279">
                  <c:v>159.5</c:v>
                </c:pt>
                <c:pt idx="280">
                  <c:v>158.4</c:v>
                </c:pt>
                <c:pt idx="281">
                  <c:v>157.69999999999999</c:v>
                </c:pt>
                <c:pt idx="282">
                  <c:v>156.4</c:v>
                </c:pt>
                <c:pt idx="283">
                  <c:v>155.9</c:v>
                </c:pt>
                <c:pt idx="284">
                  <c:v>155</c:v>
                </c:pt>
                <c:pt idx="285">
                  <c:v>153.9</c:v>
                </c:pt>
                <c:pt idx="286">
                  <c:v>153</c:v>
                </c:pt>
                <c:pt idx="287">
                  <c:v>151.9</c:v>
                </c:pt>
                <c:pt idx="288">
                  <c:v>150.6</c:v>
                </c:pt>
                <c:pt idx="289">
                  <c:v>149.69999999999999</c:v>
                </c:pt>
                <c:pt idx="290">
                  <c:v>150.1</c:v>
                </c:pt>
                <c:pt idx="291">
                  <c:v>147.69999999999999</c:v>
                </c:pt>
                <c:pt idx="292">
                  <c:v>147.9</c:v>
                </c:pt>
                <c:pt idx="293">
                  <c:v>146.1</c:v>
                </c:pt>
                <c:pt idx="294">
                  <c:v>145.5</c:v>
                </c:pt>
                <c:pt idx="295">
                  <c:v>144.6</c:v>
                </c:pt>
                <c:pt idx="296">
                  <c:v>143.30000000000001</c:v>
                </c:pt>
                <c:pt idx="297">
                  <c:v>142.6</c:v>
                </c:pt>
                <c:pt idx="298">
                  <c:v>141.69999999999999</c:v>
                </c:pt>
                <c:pt idx="299">
                  <c:v>140.4</c:v>
                </c:pt>
                <c:pt idx="300">
                  <c:v>139.9</c:v>
                </c:pt>
                <c:pt idx="301">
                  <c:v>138.6</c:v>
                </c:pt>
                <c:pt idx="302">
                  <c:v>137.9</c:v>
                </c:pt>
                <c:pt idx="303">
                  <c:v>136.80000000000001</c:v>
                </c:pt>
                <c:pt idx="304">
                  <c:v>135.9</c:v>
                </c:pt>
                <c:pt idx="305">
                  <c:v>134.4</c:v>
                </c:pt>
                <c:pt idx="306">
                  <c:v>133.9</c:v>
                </c:pt>
                <c:pt idx="307">
                  <c:v>132.80000000000001</c:v>
                </c:pt>
                <c:pt idx="308">
                  <c:v>132.4</c:v>
                </c:pt>
                <c:pt idx="309">
                  <c:v>130.9</c:v>
                </c:pt>
                <c:pt idx="310">
                  <c:v>130.19999999999999</c:v>
                </c:pt>
                <c:pt idx="311">
                  <c:v>129.1</c:v>
                </c:pt>
                <c:pt idx="312">
                  <c:v>128.19999999999999</c:v>
                </c:pt>
                <c:pt idx="313">
                  <c:v>127.3</c:v>
                </c:pt>
                <c:pt idx="314">
                  <c:v>126.2</c:v>
                </c:pt>
                <c:pt idx="315">
                  <c:v>125.3</c:v>
                </c:pt>
                <c:pt idx="316">
                  <c:v>124.2</c:v>
                </c:pt>
                <c:pt idx="317">
                  <c:v>123.1</c:v>
                </c:pt>
                <c:pt idx="318">
                  <c:v>121.8</c:v>
                </c:pt>
                <c:pt idx="319">
                  <c:v>122</c:v>
                </c:pt>
                <c:pt idx="320">
                  <c:v>120.4</c:v>
                </c:pt>
                <c:pt idx="321">
                  <c:v>118.7</c:v>
                </c:pt>
                <c:pt idx="322">
                  <c:v>119.1</c:v>
                </c:pt>
                <c:pt idx="323">
                  <c:v>117.7</c:v>
                </c:pt>
                <c:pt idx="324">
                  <c:v>116.6</c:v>
                </c:pt>
                <c:pt idx="325">
                  <c:v>116.4</c:v>
                </c:pt>
                <c:pt idx="326">
                  <c:v>115.1</c:v>
                </c:pt>
                <c:pt idx="327">
                  <c:v>113.5</c:v>
                </c:pt>
                <c:pt idx="328">
                  <c:v>113.5</c:v>
                </c:pt>
                <c:pt idx="329">
                  <c:v>112.6</c:v>
                </c:pt>
                <c:pt idx="330">
                  <c:v>111.1</c:v>
                </c:pt>
                <c:pt idx="331">
                  <c:v>110.4</c:v>
                </c:pt>
                <c:pt idx="332">
                  <c:v>109.5</c:v>
                </c:pt>
                <c:pt idx="333">
                  <c:v>108.7</c:v>
                </c:pt>
                <c:pt idx="334">
                  <c:v>107.3</c:v>
                </c:pt>
                <c:pt idx="335">
                  <c:v>107.1</c:v>
                </c:pt>
                <c:pt idx="336">
                  <c:v>105.3</c:v>
                </c:pt>
                <c:pt idx="337">
                  <c:v>104.7</c:v>
                </c:pt>
                <c:pt idx="338">
                  <c:v>103.8</c:v>
                </c:pt>
                <c:pt idx="339">
                  <c:v>102.7</c:v>
                </c:pt>
                <c:pt idx="340">
                  <c:v>101.6</c:v>
                </c:pt>
                <c:pt idx="341">
                  <c:v>101.1</c:v>
                </c:pt>
                <c:pt idx="342">
                  <c:v>99.8</c:v>
                </c:pt>
                <c:pt idx="343">
                  <c:v>98.9</c:v>
                </c:pt>
                <c:pt idx="344">
                  <c:v>98.2</c:v>
                </c:pt>
                <c:pt idx="345">
                  <c:v>97.1</c:v>
                </c:pt>
                <c:pt idx="346">
                  <c:v>96.2</c:v>
                </c:pt>
                <c:pt idx="347">
                  <c:v>95.1</c:v>
                </c:pt>
                <c:pt idx="348">
                  <c:v>94</c:v>
                </c:pt>
                <c:pt idx="349">
                  <c:v>93.1</c:v>
                </c:pt>
                <c:pt idx="350">
                  <c:v>92.9</c:v>
                </c:pt>
                <c:pt idx="351">
                  <c:v>91.2</c:v>
                </c:pt>
                <c:pt idx="352">
                  <c:v>90.2</c:v>
                </c:pt>
                <c:pt idx="353">
                  <c:v>89.8</c:v>
                </c:pt>
                <c:pt idx="354">
                  <c:v>88.1</c:v>
                </c:pt>
                <c:pt idx="355">
                  <c:v>88</c:v>
                </c:pt>
                <c:pt idx="356">
                  <c:v>86.1</c:v>
                </c:pt>
                <c:pt idx="357">
                  <c:v>86.1</c:v>
                </c:pt>
                <c:pt idx="358">
                  <c:v>84.5</c:v>
                </c:pt>
                <c:pt idx="359">
                  <c:v>83.8</c:v>
                </c:pt>
                <c:pt idx="360">
                  <c:v>82.9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79.2</c:v>
                </c:pt>
                <c:pt idx="365">
                  <c:v>78.5</c:v>
                </c:pt>
                <c:pt idx="366">
                  <c:v>77.2</c:v>
                </c:pt>
                <c:pt idx="367">
                  <c:v>76.5</c:v>
                </c:pt>
                <c:pt idx="368">
                  <c:v>75.900000000000006</c:v>
                </c:pt>
                <c:pt idx="369">
                  <c:v>73.900000000000006</c:v>
                </c:pt>
                <c:pt idx="370">
                  <c:v>73.900000000000006</c:v>
                </c:pt>
                <c:pt idx="371">
                  <c:v>72.7</c:v>
                </c:pt>
                <c:pt idx="372">
                  <c:v>71.599999999999994</c:v>
                </c:pt>
                <c:pt idx="373">
                  <c:v>70.8</c:v>
                </c:pt>
                <c:pt idx="374">
                  <c:v>69.900000000000006</c:v>
                </c:pt>
                <c:pt idx="375">
                  <c:v>68.8</c:v>
                </c:pt>
                <c:pt idx="376">
                  <c:v>68.099999999999994</c:v>
                </c:pt>
                <c:pt idx="377">
                  <c:v>66.8</c:v>
                </c:pt>
                <c:pt idx="378">
                  <c:v>66.099999999999994</c:v>
                </c:pt>
                <c:pt idx="379">
                  <c:v>64.7</c:v>
                </c:pt>
                <c:pt idx="380">
                  <c:v>64.3</c:v>
                </c:pt>
                <c:pt idx="381">
                  <c:v>63</c:v>
                </c:pt>
                <c:pt idx="382">
                  <c:v>62.7</c:v>
                </c:pt>
                <c:pt idx="383">
                  <c:v>60.5</c:v>
                </c:pt>
                <c:pt idx="384">
                  <c:v>61</c:v>
                </c:pt>
                <c:pt idx="385">
                  <c:v>58.6</c:v>
                </c:pt>
                <c:pt idx="386">
                  <c:v>58.1</c:v>
                </c:pt>
                <c:pt idx="387">
                  <c:v>57.6</c:v>
                </c:pt>
                <c:pt idx="388">
                  <c:v>56.5</c:v>
                </c:pt>
                <c:pt idx="389">
                  <c:v>55.2</c:v>
                </c:pt>
                <c:pt idx="390">
                  <c:v>54.5</c:v>
                </c:pt>
                <c:pt idx="391">
                  <c:v>53.4</c:v>
                </c:pt>
                <c:pt idx="392">
                  <c:v>52.6</c:v>
                </c:pt>
                <c:pt idx="393">
                  <c:v>51.5</c:v>
                </c:pt>
                <c:pt idx="394">
                  <c:v>50.6</c:v>
                </c:pt>
                <c:pt idx="395">
                  <c:v>49.9</c:v>
                </c:pt>
                <c:pt idx="396">
                  <c:v>48.6</c:v>
                </c:pt>
                <c:pt idx="397">
                  <c:v>48.3</c:v>
                </c:pt>
                <c:pt idx="398">
                  <c:v>46.6</c:v>
                </c:pt>
                <c:pt idx="399">
                  <c:v>46.1</c:v>
                </c:pt>
                <c:pt idx="400">
                  <c:v>44.8</c:v>
                </c:pt>
                <c:pt idx="401">
                  <c:v>44.1</c:v>
                </c:pt>
                <c:pt idx="402">
                  <c:v>43.3</c:v>
                </c:pt>
                <c:pt idx="403">
                  <c:v>41.7</c:v>
                </c:pt>
                <c:pt idx="404">
                  <c:v>41.3</c:v>
                </c:pt>
                <c:pt idx="405">
                  <c:v>40.4</c:v>
                </c:pt>
                <c:pt idx="406">
                  <c:v>39.299999999999997</c:v>
                </c:pt>
                <c:pt idx="407">
                  <c:v>38.6</c:v>
                </c:pt>
                <c:pt idx="408">
                  <c:v>37.200000000000003</c:v>
                </c:pt>
                <c:pt idx="409">
                  <c:v>36.799999999999997</c:v>
                </c:pt>
                <c:pt idx="410">
                  <c:v>35.200000000000003</c:v>
                </c:pt>
                <c:pt idx="411">
                  <c:v>35.299999999999997</c:v>
                </c:pt>
                <c:pt idx="412">
                  <c:v>33.5</c:v>
                </c:pt>
                <c:pt idx="413">
                  <c:v>33</c:v>
                </c:pt>
                <c:pt idx="414">
                  <c:v>31.3</c:v>
                </c:pt>
                <c:pt idx="415">
                  <c:v>31.3</c:v>
                </c:pt>
                <c:pt idx="416">
                  <c:v>29.5</c:v>
                </c:pt>
                <c:pt idx="417">
                  <c:v>29.1</c:v>
                </c:pt>
                <c:pt idx="418">
                  <c:v>28</c:v>
                </c:pt>
                <c:pt idx="419">
                  <c:v>26.8</c:v>
                </c:pt>
                <c:pt idx="420">
                  <c:v>27</c:v>
                </c:pt>
                <c:pt idx="421">
                  <c:v>25</c:v>
                </c:pt>
                <c:pt idx="422">
                  <c:v>25</c:v>
                </c:pt>
                <c:pt idx="423">
                  <c:v>22.8</c:v>
                </c:pt>
                <c:pt idx="424">
                  <c:v>23.1</c:v>
                </c:pt>
                <c:pt idx="425">
                  <c:v>21.1</c:v>
                </c:pt>
                <c:pt idx="426">
                  <c:v>20.6</c:v>
                </c:pt>
                <c:pt idx="427">
                  <c:v>19.899999999999999</c:v>
                </c:pt>
                <c:pt idx="428">
                  <c:v>18.8</c:v>
                </c:pt>
                <c:pt idx="429">
                  <c:v>17.7</c:v>
                </c:pt>
                <c:pt idx="430">
                  <c:v>16.899999999999999</c:v>
                </c:pt>
                <c:pt idx="431">
                  <c:v>15.8</c:v>
                </c:pt>
                <c:pt idx="432">
                  <c:v>15.1</c:v>
                </c:pt>
                <c:pt idx="433">
                  <c:v>14</c:v>
                </c:pt>
                <c:pt idx="434">
                  <c:v>13.1</c:v>
                </c:pt>
                <c:pt idx="435">
                  <c:v>12</c:v>
                </c:pt>
                <c:pt idx="436">
                  <c:v>11.1</c:v>
                </c:pt>
                <c:pt idx="437">
                  <c:v>10.4</c:v>
                </c:pt>
                <c:pt idx="438">
                  <c:v>9.3000000000000007</c:v>
                </c:pt>
                <c:pt idx="439">
                  <c:v>8.6</c:v>
                </c:pt>
                <c:pt idx="440">
                  <c:v>7.5</c:v>
                </c:pt>
                <c:pt idx="441">
                  <c:v>6.6</c:v>
                </c:pt>
                <c:pt idx="442">
                  <c:v>5.3</c:v>
                </c:pt>
                <c:pt idx="443">
                  <c:v>5.0999999999999996</c:v>
                </c:pt>
                <c:pt idx="444">
                  <c:v>3.8</c:v>
                </c:pt>
                <c:pt idx="445">
                  <c:v>2.7</c:v>
                </c:pt>
                <c:pt idx="446">
                  <c:v>1.6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49-C048-8E26-8756583FDF61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461.4</c:v>
                </c:pt>
                <c:pt idx="30">
                  <c:v>569.79999999999995</c:v>
                </c:pt>
                <c:pt idx="31">
                  <c:v>604.20000000000005</c:v>
                </c:pt>
                <c:pt idx="32">
                  <c:v>-999</c:v>
                </c:pt>
                <c:pt idx="33">
                  <c:v>509</c:v>
                </c:pt>
                <c:pt idx="34">
                  <c:v>517.1</c:v>
                </c:pt>
                <c:pt idx="35">
                  <c:v>771.4</c:v>
                </c:pt>
                <c:pt idx="36">
                  <c:v>582.9</c:v>
                </c:pt>
                <c:pt idx="37">
                  <c:v>641.79999999999995</c:v>
                </c:pt>
                <c:pt idx="38">
                  <c:v>663</c:v>
                </c:pt>
                <c:pt idx="39">
                  <c:v>500.9</c:v>
                </c:pt>
                <c:pt idx="40">
                  <c:v>599.20000000000005</c:v>
                </c:pt>
                <c:pt idx="41">
                  <c:v>586</c:v>
                </c:pt>
                <c:pt idx="42">
                  <c:v>551.6</c:v>
                </c:pt>
                <c:pt idx="43">
                  <c:v>538.4</c:v>
                </c:pt>
                <c:pt idx="44">
                  <c:v>556.6</c:v>
                </c:pt>
                <c:pt idx="45">
                  <c:v>548.5</c:v>
                </c:pt>
                <c:pt idx="46">
                  <c:v>517.1</c:v>
                </c:pt>
                <c:pt idx="47">
                  <c:v>504</c:v>
                </c:pt>
                <c:pt idx="48">
                  <c:v>530.29999999999995</c:v>
                </c:pt>
                <c:pt idx="49">
                  <c:v>564.70000000000005</c:v>
                </c:pt>
                <c:pt idx="50">
                  <c:v>535.29999999999995</c:v>
                </c:pt>
                <c:pt idx="51">
                  <c:v>530.29999999999995</c:v>
                </c:pt>
                <c:pt idx="52">
                  <c:v>509</c:v>
                </c:pt>
                <c:pt idx="53">
                  <c:v>522.20000000000005</c:v>
                </c:pt>
                <c:pt idx="54">
                  <c:v>514</c:v>
                </c:pt>
                <c:pt idx="55">
                  <c:v>556.6</c:v>
                </c:pt>
                <c:pt idx="56">
                  <c:v>577.9</c:v>
                </c:pt>
                <c:pt idx="57">
                  <c:v>569.79999999999995</c:v>
                </c:pt>
                <c:pt idx="58">
                  <c:v>564.70000000000005</c:v>
                </c:pt>
                <c:pt idx="59">
                  <c:v>599.20000000000005</c:v>
                </c:pt>
                <c:pt idx="60">
                  <c:v>659.9</c:v>
                </c:pt>
                <c:pt idx="61">
                  <c:v>559.70000000000005</c:v>
                </c:pt>
                <c:pt idx="62">
                  <c:v>599.20000000000005</c:v>
                </c:pt>
                <c:pt idx="63">
                  <c:v>654.9</c:v>
                </c:pt>
                <c:pt idx="64">
                  <c:v>607.29999999999995</c:v>
                </c:pt>
                <c:pt idx="65">
                  <c:v>628.6</c:v>
                </c:pt>
                <c:pt idx="66">
                  <c:v>620.5</c:v>
                </c:pt>
                <c:pt idx="67">
                  <c:v>535.29999999999995</c:v>
                </c:pt>
                <c:pt idx="68">
                  <c:v>604.20000000000005</c:v>
                </c:pt>
                <c:pt idx="69">
                  <c:v>620.5</c:v>
                </c:pt>
                <c:pt idx="70">
                  <c:v>604.20000000000005</c:v>
                </c:pt>
                <c:pt idx="71">
                  <c:v>572.9</c:v>
                </c:pt>
                <c:pt idx="72">
                  <c:v>599.20000000000005</c:v>
                </c:pt>
                <c:pt idx="73">
                  <c:v>582.9</c:v>
                </c:pt>
                <c:pt idx="74">
                  <c:v>633.6</c:v>
                </c:pt>
                <c:pt idx="75">
                  <c:v>594.20000000000005</c:v>
                </c:pt>
                <c:pt idx="76">
                  <c:v>615.4</c:v>
                </c:pt>
                <c:pt idx="77">
                  <c:v>612.29999999999995</c:v>
                </c:pt>
                <c:pt idx="78">
                  <c:v>705.6</c:v>
                </c:pt>
                <c:pt idx="79">
                  <c:v>572.9</c:v>
                </c:pt>
                <c:pt idx="80">
                  <c:v>633.6</c:v>
                </c:pt>
                <c:pt idx="81">
                  <c:v>620.5</c:v>
                </c:pt>
                <c:pt idx="82">
                  <c:v>607.29999999999995</c:v>
                </c:pt>
                <c:pt idx="83">
                  <c:v>659.9</c:v>
                </c:pt>
                <c:pt idx="84">
                  <c:v>582.9</c:v>
                </c:pt>
                <c:pt idx="85">
                  <c:v>615.4</c:v>
                </c:pt>
                <c:pt idx="86">
                  <c:v>646.79999999999995</c:v>
                </c:pt>
                <c:pt idx="87">
                  <c:v>615.4</c:v>
                </c:pt>
                <c:pt idx="88">
                  <c:v>663</c:v>
                </c:pt>
                <c:pt idx="89">
                  <c:v>641.79999999999995</c:v>
                </c:pt>
                <c:pt idx="90">
                  <c:v>612.29999999999995</c:v>
                </c:pt>
                <c:pt idx="91">
                  <c:v>591.1</c:v>
                </c:pt>
                <c:pt idx="92">
                  <c:v>702.5</c:v>
                </c:pt>
                <c:pt idx="93">
                  <c:v>646.79999999999995</c:v>
                </c:pt>
                <c:pt idx="94">
                  <c:v>689.4</c:v>
                </c:pt>
                <c:pt idx="95">
                  <c:v>681.2</c:v>
                </c:pt>
                <c:pt idx="96">
                  <c:v>681.2</c:v>
                </c:pt>
                <c:pt idx="97">
                  <c:v>654.9</c:v>
                </c:pt>
                <c:pt idx="98">
                  <c:v>671.2</c:v>
                </c:pt>
                <c:pt idx="99">
                  <c:v>668.1</c:v>
                </c:pt>
                <c:pt idx="100">
                  <c:v>671.2</c:v>
                </c:pt>
                <c:pt idx="101">
                  <c:v>697.5</c:v>
                </c:pt>
                <c:pt idx="102">
                  <c:v>740.1</c:v>
                </c:pt>
                <c:pt idx="103">
                  <c:v>641.79999999999995</c:v>
                </c:pt>
                <c:pt idx="104">
                  <c:v>599.20000000000005</c:v>
                </c:pt>
                <c:pt idx="105">
                  <c:v>620.5</c:v>
                </c:pt>
                <c:pt idx="106">
                  <c:v>758.2</c:v>
                </c:pt>
                <c:pt idx="107">
                  <c:v>-999</c:v>
                </c:pt>
                <c:pt idx="108">
                  <c:v>638.70000000000005</c:v>
                </c:pt>
                <c:pt idx="109">
                  <c:v>676.2</c:v>
                </c:pt>
                <c:pt idx="110">
                  <c:v>604.20000000000005</c:v>
                </c:pt>
                <c:pt idx="111">
                  <c:v>740.1</c:v>
                </c:pt>
                <c:pt idx="112">
                  <c:v>649.9</c:v>
                </c:pt>
                <c:pt idx="113">
                  <c:v>-999</c:v>
                </c:pt>
                <c:pt idx="114">
                  <c:v>625.5</c:v>
                </c:pt>
                <c:pt idx="115">
                  <c:v>607.29999999999995</c:v>
                </c:pt>
                <c:pt idx="116">
                  <c:v>646.79999999999995</c:v>
                </c:pt>
                <c:pt idx="117">
                  <c:v>-999</c:v>
                </c:pt>
                <c:pt idx="118">
                  <c:v>718.8</c:v>
                </c:pt>
                <c:pt idx="119">
                  <c:v>572.9</c:v>
                </c:pt>
                <c:pt idx="120">
                  <c:v>638.70000000000005</c:v>
                </c:pt>
                <c:pt idx="121">
                  <c:v>646.79999999999995</c:v>
                </c:pt>
                <c:pt idx="122">
                  <c:v>577.9</c:v>
                </c:pt>
                <c:pt idx="123">
                  <c:v>668.1</c:v>
                </c:pt>
                <c:pt idx="124">
                  <c:v>822.1</c:v>
                </c:pt>
                <c:pt idx="125">
                  <c:v>731.9</c:v>
                </c:pt>
                <c:pt idx="126">
                  <c:v>723.8</c:v>
                </c:pt>
                <c:pt idx="127">
                  <c:v>728.8</c:v>
                </c:pt>
                <c:pt idx="128">
                  <c:v>591.1</c:v>
                </c:pt>
                <c:pt idx="129">
                  <c:v>638.70000000000005</c:v>
                </c:pt>
                <c:pt idx="130">
                  <c:v>646.79999999999995</c:v>
                </c:pt>
                <c:pt idx="131">
                  <c:v>654.9</c:v>
                </c:pt>
                <c:pt idx="132">
                  <c:v>-999</c:v>
                </c:pt>
                <c:pt idx="133">
                  <c:v>694.4</c:v>
                </c:pt>
                <c:pt idx="134">
                  <c:v>-999</c:v>
                </c:pt>
                <c:pt idx="135">
                  <c:v>-999</c:v>
                </c:pt>
                <c:pt idx="136">
                  <c:v>697.5</c:v>
                </c:pt>
                <c:pt idx="137">
                  <c:v>-999</c:v>
                </c:pt>
                <c:pt idx="138">
                  <c:v>-999</c:v>
                </c:pt>
                <c:pt idx="139">
                  <c:v>577.9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604.20000000000005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668.1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633.6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538.4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607.29999999999995</c:v>
                </c:pt>
                <c:pt idx="303">
                  <c:v>620.5</c:v>
                </c:pt>
                <c:pt idx="304">
                  <c:v>723.8</c:v>
                </c:pt>
                <c:pt idx="305">
                  <c:v>745.1</c:v>
                </c:pt>
                <c:pt idx="306">
                  <c:v>-999</c:v>
                </c:pt>
                <c:pt idx="307">
                  <c:v>728.8</c:v>
                </c:pt>
                <c:pt idx="308">
                  <c:v>728.8</c:v>
                </c:pt>
                <c:pt idx="309">
                  <c:v>586</c:v>
                </c:pt>
                <c:pt idx="310">
                  <c:v>663</c:v>
                </c:pt>
                <c:pt idx="311">
                  <c:v>628.6</c:v>
                </c:pt>
                <c:pt idx="312">
                  <c:v>737</c:v>
                </c:pt>
                <c:pt idx="313">
                  <c:v>607.29999999999995</c:v>
                </c:pt>
                <c:pt idx="314">
                  <c:v>710.6</c:v>
                </c:pt>
                <c:pt idx="315">
                  <c:v>-999</c:v>
                </c:pt>
                <c:pt idx="316">
                  <c:v>-999</c:v>
                </c:pt>
                <c:pt idx="317">
                  <c:v>771.4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705.6</c:v>
                </c:pt>
                <c:pt idx="341">
                  <c:v>-999</c:v>
                </c:pt>
                <c:pt idx="342">
                  <c:v>856.5</c:v>
                </c:pt>
                <c:pt idx="343">
                  <c:v>-999</c:v>
                </c:pt>
                <c:pt idx="344">
                  <c:v>-999</c:v>
                </c:pt>
                <c:pt idx="345">
                  <c:v>641.79999999999995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638.70000000000005</c:v>
                </c:pt>
                <c:pt idx="352">
                  <c:v>779.5</c:v>
                </c:pt>
                <c:pt idx="353">
                  <c:v>591.1</c:v>
                </c:pt>
                <c:pt idx="354">
                  <c:v>718.8</c:v>
                </c:pt>
                <c:pt idx="355">
                  <c:v>715.7</c:v>
                </c:pt>
                <c:pt idx="356">
                  <c:v>-999</c:v>
                </c:pt>
                <c:pt idx="357">
                  <c:v>659.9</c:v>
                </c:pt>
                <c:pt idx="358">
                  <c:v>671.2</c:v>
                </c:pt>
                <c:pt idx="359">
                  <c:v>607.29999999999995</c:v>
                </c:pt>
                <c:pt idx="360">
                  <c:v>654.9</c:v>
                </c:pt>
                <c:pt idx="361">
                  <c:v>599.20000000000005</c:v>
                </c:pt>
                <c:pt idx="362">
                  <c:v>705.6</c:v>
                </c:pt>
                <c:pt idx="363">
                  <c:v>-999</c:v>
                </c:pt>
                <c:pt idx="364">
                  <c:v>710.6</c:v>
                </c:pt>
                <c:pt idx="365">
                  <c:v>663</c:v>
                </c:pt>
                <c:pt idx="366">
                  <c:v>628.6</c:v>
                </c:pt>
                <c:pt idx="367">
                  <c:v>766.4</c:v>
                </c:pt>
                <c:pt idx="368">
                  <c:v>676.2</c:v>
                </c:pt>
                <c:pt idx="369">
                  <c:v>659.9</c:v>
                </c:pt>
                <c:pt idx="370">
                  <c:v>702.5</c:v>
                </c:pt>
                <c:pt idx="371">
                  <c:v>649.9</c:v>
                </c:pt>
                <c:pt idx="372">
                  <c:v>774.5</c:v>
                </c:pt>
                <c:pt idx="373">
                  <c:v>663</c:v>
                </c:pt>
                <c:pt idx="374">
                  <c:v>697.5</c:v>
                </c:pt>
                <c:pt idx="375">
                  <c:v>649.9</c:v>
                </c:pt>
                <c:pt idx="376">
                  <c:v>705.6</c:v>
                </c:pt>
                <c:pt idx="377">
                  <c:v>668.1</c:v>
                </c:pt>
                <c:pt idx="378">
                  <c:v>718.8</c:v>
                </c:pt>
                <c:pt idx="379">
                  <c:v>715.7</c:v>
                </c:pt>
                <c:pt idx="380">
                  <c:v>607.29999999999995</c:v>
                </c:pt>
                <c:pt idx="381">
                  <c:v>641.79999999999995</c:v>
                </c:pt>
                <c:pt idx="382">
                  <c:v>676.2</c:v>
                </c:pt>
                <c:pt idx="383">
                  <c:v>612.29999999999995</c:v>
                </c:pt>
                <c:pt idx="384">
                  <c:v>654.9</c:v>
                </c:pt>
                <c:pt idx="385">
                  <c:v>641.79999999999995</c:v>
                </c:pt>
                <c:pt idx="386">
                  <c:v>582.9</c:v>
                </c:pt>
                <c:pt idx="387">
                  <c:v>731.9</c:v>
                </c:pt>
                <c:pt idx="388">
                  <c:v>633.6</c:v>
                </c:pt>
                <c:pt idx="389">
                  <c:v>612.29999999999995</c:v>
                </c:pt>
                <c:pt idx="390">
                  <c:v>633.6</c:v>
                </c:pt>
                <c:pt idx="391">
                  <c:v>638.70000000000005</c:v>
                </c:pt>
                <c:pt idx="392">
                  <c:v>641.79999999999995</c:v>
                </c:pt>
                <c:pt idx="393">
                  <c:v>620.5</c:v>
                </c:pt>
                <c:pt idx="394">
                  <c:v>710.6</c:v>
                </c:pt>
                <c:pt idx="395">
                  <c:v>615.4</c:v>
                </c:pt>
                <c:pt idx="396">
                  <c:v>586</c:v>
                </c:pt>
                <c:pt idx="397">
                  <c:v>633.6</c:v>
                </c:pt>
                <c:pt idx="398">
                  <c:v>599.20000000000005</c:v>
                </c:pt>
                <c:pt idx="399">
                  <c:v>594.20000000000005</c:v>
                </c:pt>
                <c:pt idx="400">
                  <c:v>591.1</c:v>
                </c:pt>
                <c:pt idx="401">
                  <c:v>586</c:v>
                </c:pt>
                <c:pt idx="402">
                  <c:v>582.9</c:v>
                </c:pt>
                <c:pt idx="403">
                  <c:v>646.79999999999995</c:v>
                </c:pt>
                <c:pt idx="404">
                  <c:v>638.70000000000005</c:v>
                </c:pt>
                <c:pt idx="405">
                  <c:v>659.9</c:v>
                </c:pt>
                <c:pt idx="406">
                  <c:v>548.5</c:v>
                </c:pt>
                <c:pt idx="407">
                  <c:v>586</c:v>
                </c:pt>
                <c:pt idx="408">
                  <c:v>625.5</c:v>
                </c:pt>
                <c:pt idx="409">
                  <c:v>577.9</c:v>
                </c:pt>
                <c:pt idx="410">
                  <c:v>633.6</c:v>
                </c:pt>
                <c:pt idx="411">
                  <c:v>577.9</c:v>
                </c:pt>
                <c:pt idx="412">
                  <c:v>654.9</c:v>
                </c:pt>
                <c:pt idx="413">
                  <c:v>620.5</c:v>
                </c:pt>
                <c:pt idx="414">
                  <c:v>525.29999999999995</c:v>
                </c:pt>
                <c:pt idx="415">
                  <c:v>548.5</c:v>
                </c:pt>
                <c:pt idx="416">
                  <c:v>641.79999999999995</c:v>
                </c:pt>
                <c:pt idx="417">
                  <c:v>591.1</c:v>
                </c:pt>
                <c:pt idx="418">
                  <c:v>633.6</c:v>
                </c:pt>
                <c:pt idx="419">
                  <c:v>599.20000000000005</c:v>
                </c:pt>
                <c:pt idx="420">
                  <c:v>572.9</c:v>
                </c:pt>
                <c:pt idx="421">
                  <c:v>577.9</c:v>
                </c:pt>
                <c:pt idx="422">
                  <c:v>599.20000000000005</c:v>
                </c:pt>
                <c:pt idx="423">
                  <c:v>543.5</c:v>
                </c:pt>
                <c:pt idx="424">
                  <c:v>599.20000000000005</c:v>
                </c:pt>
                <c:pt idx="425">
                  <c:v>599.20000000000005</c:v>
                </c:pt>
                <c:pt idx="426">
                  <c:v>572.9</c:v>
                </c:pt>
                <c:pt idx="427">
                  <c:v>538.4</c:v>
                </c:pt>
                <c:pt idx="428">
                  <c:v>543.5</c:v>
                </c:pt>
                <c:pt idx="429">
                  <c:v>551.6</c:v>
                </c:pt>
                <c:pt idx="430">
                  <c:v>572.9</c:v>
                </c:pt>
                <c:pt idx="431">
                  <c:v>586</c:v>
                </c:pt>
                <c:pt idx="432">
                  <c:v>538.4</c:v>
                </c:pt>
                <c:pt idx="433">
                  <c:v>594.20000000000005</c:v>
                </c:pt>
                <c:pt idx="434">
                  <c:v>620.5</c:v>
                </c:pt>
                <c:pt idx="435">
                  <c:v>586</c:v>
                </c:pt>
                <c:pt idx="436">
                  <c:v>413.8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1.1000000000000001</c:v>
                </c:pt>
                <c:pt idx="23">
                  <c:v>1.5</c:v>
                </c:pt>
                <c:pt idx="24">
                  <c:v>2.5</c:v>
                </c:pt>
                <c:pt idx="25">
                  <c:v>3.8</c:v>
                </c:pt>
                <c:pt idx="26">
                  <c:v>4</c:v>
                </c:pt>
                <c:pt idx="27">
                  <c:v>4.9000000000000004</c:v>
                </c:pt>
                <c:pt idx="28">
                  <c:v>6.4</c:v>
                </c:pt>
                <c:pt idx="29">
                  <c:v>6.9</c:v>
                </c:pt>
                <c:pt idx="30">
                  <c:v>7.8</c:v>
                </c:pt>
                <c:pt idx="31">
                  <c:v>8.6</c:v>
                </c:pt>
                <c:pt idx="32">
                  <c:v>10</c:v>
                </c:pt>
                <c:pt idx="33">
                  <c:v>10.199999999999999</c:v>
                </c:pt>
                <c:pt idx="34">
                  <c:v>11.7</c:v>
                </c:pt>
                <c:pt idx="35">
                  <c:v>12.2</c:v>
                </c:pt>
                <c:pt idx="36">
                  <c:v>12.9</c:v>
                </c:pt>
                <c:pt idx="37">
                  <c:v>14</c:v>
                </c:pt>
                <c:pt idx="38">
                  <c:v>14.6</c:v>
                </c:pt>
                <c:pt idx="39">
                  <c:v>16.399999999999999</c:v>
                </c:pt>
                <c:pt idx="40">
                  <c:v>16.2</c:v>
                </c:pt>
                <c:pt idx="41">
                  <c:v>18.2</c:v>
                </c:pt>
                <c:pt idx="42">
                  <c:v>18.399999999999999</c:v>
                </c:pt>
                <c:pt idx="43">
                  <c:v>18.899999999999999</c:v>
                </c:pt>
                <c:pt idx="44">
                  <c:v>20.8</c:v>
                </c:pt>
                <c:pt idx="45">
                  <c:v>20.9</c:v>
                </c:pt>
                <c:pt idx="46">
                  <c:v>22.2</c:v>
                </c:pt>
                <c:pt idx="47">
                  <c:v>23.5</c:v>
                </c:pt>
                <c:pt idx="48">
                  <c:v>23.3</c:v>
                </c:pt>
                <c:pt idx="49">
                  <c:v>25.1</c:v>
                </c:pt>
                <c:pt idx="50">
                  <c:v>25.9</c:v>
                </c:pt>
                <c:pt idx="51">
                  <c:v>26.8</c:v>
                </c:pt>
                <c:pt idx="52">
                  <c:v>27.7</c:v>
                </c:pt>
                <c:pt idx="53">
                  <c:v>28.8</c:v>
                </c:pt>
                <c:pt idx="54">
                  <c:v>29.5</c:v>
                </c:pt>
                <c:pt idx="55">
                  <c:v>29.7</c:v>
                </c:pt>
                <c:pt idx="56">
                  <c:v>31.7</c:v>
                </c:pt>
                <c:pt idx="57">
                  <c:v>31.9</c:v>
                </c:pt>
                <c:pt idx="58">
                  <c:v>33.5</c:v>
                </c:pt>
                <c:pt idx="59">
                  <c:v>33.299999999999997</c:v>
                </c:pt>
                <c:pt idx="60">
                  <c:v>35.299999999999997</c:v>
                </c:pt>
                <c:pt idx="61">
                  <c:v>35.700000000000003</c:v>
                </c:pt>
                <c:pt idx="62">
                  <c:v>36.6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40.1</c:v>
                </c:pt>
                <c:pt idx="66">
                  <c:v>40.200000000000003</c:v>
                </c:pt>
                <c:pt idx="67">
                  <c:v>41.3</c:v>
                </c:pt>
                <c:pt idx="68">
                  <c:v>41.5</c:v>
                </c:pt>
                <c:pt idx="69">
                  <c:v>43.3</c:v>
                </c:pt>
                <c:pt idx="70">
                  <c:v>43.5</c:v>
                </c:pt>
                <c:pt idx="71">
                  <c:v>45.2</c:v>
                </c:pt>
                <c:pt idx="72">
                  <c:v>45.2</c:v>
                </c:pt>
                <c:pt idx="73">
                  <c:v>47.4</c:v>
                </c:pt>
                <c:pt idx="74">
                  <c:v>47</c:v>
                </c:pt>
                <c:pt idx="75">
                  <c:v>48.8</c:v>
                </c:pt>
                <c:pt idx="76">
                  <c:v>49</c:v>
                </c:pt>
                <c:pt idx="77">
                  <c:v>50.3</c:v>
                </c:pt>
                <c:pt idx="78">
                  <c:v>51.5</c:v>
                </c:pt>
                <c:pt idx="79">
                  <c:v>51.7</c:v>
                </c:pt>
                <c:pt idx="80">
                  <c:v>53.2</c:v>
                </c:pt>
                <c:pt idx="81">
                  <c:v>53.4</c:v>
                </c:pt>
                <c:pt idx="82">
                  <c:v>55.2</c:v>
                </c:pt>
                <c:pt idx="83">
                  <c:v>55.9</c:v>
                </c:pt>
                <c:pt idx="84">
                  <c:v>56.3</c:v>
                </c:pt>
                <c:pt idx="85">
                  <c:v>57.6</c:v>
                </c:pt>
                <c:pt idx="86">
                  <c:v>58.6</c:v>
                </c:pt>
                <c:pt idx="87">
                  <c:v>59</c:v>
                </c:pt>
                <c:pt idx="88">
                  <c:v>60.5</c:v>
                </c:pt>
                <c:pt idx="89">
                  <c:v>61.2</c:v>
                </c:pt>
                <c:pt idx="90">
                  <c:v>62.3</c:v>
                </c:pt>
                <c:pt idx="91">
                  <c:v>63.4</c:v>
                </c:pt>
                <c:pt idx="92">
                  <c:v>63.7</c:v>
                </c:pt>
                <c:pt idx="93">
                  <c:v>65.400000000000006</c:v>
                </c:pt>
                <c:pt idx="94">
                  <c:v>65.2</c:v>
                </c:pt>
                <c:pt idx="95">
                  <c:v>67.599999999999994</c:v>
                </c:pt>
                <c:pt idx="96">
                  <c:v>66.7</c:v>
                </c:pt>
                <c:pt idx="97">
                  <c:v>69.8</c:v>
                </c:pt>
                <c:pt idx="98">
                  <c:v>68.7</c:v>
                </c:pt>
                <c:pt idx="99">
                  <c:v>70.8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73.599999999999994</c:v>
                </c:pt>
                <c:pt idx="103">
                  <c:v>74.099999999999994</c:v>
                </c:pt>
                <c:pt idx="104">
                  <c:v>74.900000000000006</c:v>
                </c:pt>
                <c:pt idx="105">
                  <c:v>76.099999999999994</c:v>
                </c:pt>
                <c:pt idx="106">
                  <c:v>76.900000000000006</c:v>
                </c:pt>
                <c:pt idx="107">
                  <c:v>77.900000000000006</c:v>
                </c:pt>
                <c:pt idx="108">
                  <c:v>78.7</c:v>
                </c:pt>
                <c:pt idx="109">
                  <c:v>80</c:v>
                </c:pt>
                <c:pt idx="110">
                  <c:v>80.900000000000006</c:v>
                </c:pt>
                <c:pt idx="111">
                  <c:v>81.599999999999994</c:v>
                </c:pt>
                <c:pt idx="112">
                  <c:v>82.9</c:v>
                </c:pt>
                <c:pt idx="113">
                  <c:v>83.2</c:v>
                </c:pt>
                <c:pt idx="114">
                  <c:v>84.7</c:v>
                </c:pt>
                <c:pt idx="115">
                  <c:v>85.8</c:v>
                </c:pt>
                <c:pt idx="116">
                  <c:v>86.1</c:v>
                </c:pt>
                <c:pt idx="117">
                  <c:v>87.6</c:v>
                </c:pt>
                <c:pt idx="118">
                  <c:v>88.3</c:v>
                </c:pt>
                <c:pt idx="119">
                  <c:v>89.4</c:v>
                </c:pt>
                <c:pt idx="120">
                  <c:v>90</c:v>
                </c:pt>
                <c:pt idx="121">
                  <c:v>91.1</c:v>
                </c:pt>
                <c:pt idx="122">
                  <c:v>92.3</c:v>
                </c:pt>
                <c:pt idx="123">
                  <c:v>93.4</c:v>
                </c:pt>
                <c:pt idx="124">
                  <c:v>94.2</c:v>
                </c:pt>
                <c:pt idx="125">
                  <c:v>94.9</c:v>
                </c:pt>
                <c:pt idx="126">
                  <c:v>96.3</c:v>
                </c:pt>
                <c:pt idx="127">
                  <c:v>96.9</c:v>
                </c:pt>
                <c:pt idx="128">
                  <c:v>98.3</c:v>
                </c:pt>
                <c:pt idx="129">
                  <c:v>99.1</c:v>
                </c:pt>
                <c:pt idx="130">
                  <c:v>100</c:v>
                </c:pt>
                <c:pt idx="131">
                  <c:v>101.1</c:v>
                </c:pt>
                <c:pt idx="132">
                  <c:v>101.8</c:v>
                </c:pt>
                <c:pt idx="133">
                  <c:v>103.1</c:v>
                </c:pt>
                <c:pt idx="134">
                  <c:v>102.9</c:v>
                </c:pt>
                <c:pt idx="135">
                  <c:v>105.3</c:v>
                </c:pt>
                <c:pt idx="136">
                  <c:v>104.9</c:v>
                </c:pt>
                <c:pt idx="137">
                  <c:v>106.9</c:v>
                </c:pt>
                <c:pt idx="138">
                  <c:v>107.3</c:v>
                </c:pt>
                <c:pt idx="139">
                  <c:v>108.7</c:v>
                </c:pt>
                <c:pt idx="140">
                  <c:v>109.1</c:v>
                </c:pt>
                <c:pt idx="141">
                  <c:v>111.3</c:v>
                </c:pt>
                <c:pt idx="142">
                  <c:v>110.5</c:v>
                </c:pt>
                <c:pt idx="143">
                  <c:v>113.1</c:v>
                </c:pt>
                <c:pt idx="144">
                  <c:v>112.9</c:v>
                </c:pt>
                <c:pt idx="145">
                  <c:v>114.6</c:v>
                </c:pt>
                <c:pt idx="146">
                  <c:v>115.1</c:v>
                </c:pt>
                <c:pt idx="147">
                  <c:v>116</c:v>
                </c:pt>
                <c:pt idx="148">
                  <c:v>117.3</c:v>
                </c:pt>
                <c:pt idx="149">
                  <c:v>117.8</c:v>
                </c:pt>
                <c:pt idx="150">
                  <c:v>119.7</c:v>
                </c:pt>
                <c:pt idx="151">
                  <c:v>119.5</c:v>
                </c:pt>
                <c:pt idx="152">
                  <c:v>121.3</c:v>
                </c:pt>
                <c:pt idx="153">
                  <c:v>121.8</c:v>
                </c:pt>
                <c:pt idx="154">
                  <c:v>122.9</c:v>
                </c:pt>
                <c:pt idx="155">
                  <c:v>123.7</c:v>
                </c:pt>
                <c:pt idx="156">
                  <c:v>124.6</c:v>
                </c:pt>
                <c:pt idx="157">
                  <c:v>125.8</c:v>
                </c:pt>
                <c:pt idx="158">
                  <c:v>127.1</c:v>
                </c:pt>
                <c:pt idx="159">
                  <c:v>127.5</c:v>
                </c:pt>
                <c:pt idx="160">
                  <c:v>128.80000000000001</c:v>
                </c:pt>
                <c:pt idx="161">
                  <c:v>129.69999999999999</c:v>
                </c:pt>
                <c:pt idx="162">
                  <c:v>130.6</c:v>
                </c:pt>
                <c:pt idx="163">
                  <c:v>131.5</c:v>
                </c:pt>
                <c:pt idx="164">
                  <c:v>133.1</c:v>
                </c:pt>
                <c:pt idx="165">
                  <c:v>133.30000000000001</c:v>
                </c:pt>
                <c:pt idx="166">
                  <c:v>134.80000000000001</c:v>
                </c:pt>
                <c:pt idx="167">
                  <c:v>135.5</c:v>
                </c:pt>
                <c:pt idx="168">
                  <c:v>136.4</c:v>
                </c:pt>
                <c:pt idx="169">
                  <c:v>138.1</c:v>
                </c:pt>
                <c:pt idx="170">
                  <c:v>137.9</c:v>
                </c:pt>
                <c:pt idx="171">
                  <c:v>139.30000000000001</c:v>
                </c:pt>
                <c:pt idx="172">
                  <c:v>140.19999999999999</c:v>
                </c:pt>
                <c:pt idx="173">
                  <c:v>141.1</c:v>
                </c:pt>
                <c:pt idx="174">
                  <c:v>142.1</c:v>
                </c:pt>
                <c:pt idx="175">
                  <c:v>143.1</c:v>
                </c:pt>
                <c:pt idx="176">
                  <c:v>144.4</c:v>
                </c:pt>
                <c:pt idx="177">
                  <c:v>145.19999999999999</c:v>
                </c:pt>
                <c:pt idx="178">
                  <c:v>146.19999999999999</c:v>
                </c:pt>
                <c:pt idx="179">
                  <c:v>146.80000000000001</c:v>
                </c:pt>
                <c:pt idx="180">
                  <c:v>148.19999999999999</c:v>
                </c:pt>
                <c:pt idx="181">
                  <c:v>147.9</c:v>
                </c:pt>
                <c:pt idx="182">
                  <c:v>150.6</c:v>
                </c:pt>
                <c:pt idx="183">
                  <c:v>150.4</c:v>
                </c:pt>
                <c:pt idx="184">
                  <c:v>151.69999999999999</c:v>
                </c:pt>
                <c:pt idx="185">
                  <c:v>153</c:v>
                </c:pt>
                <c:pt idx="186">
                  <c:v>153.9</c:v>
                </c:pt>
                <c:pt idx="187">
                  <c:v>154.6</c:v>
                </c:pt>
                <c:pt idx="188">
                  <c:v>155.9</c:v>
                </c:pt>
                <c:pt idx="189">
                  <c:v>157</c:v>
                </c:pt>
                <c:pt idx="190">
                  <c:v>157</c:v>
                </c:pt>
                <c:pt idx="191">
                  <c:v>159</c:v>
                </c:pt>
                <c:pt idx="192">
                  <c:v>159.4</c:v>
                </c:pt>
                <c:pt idx="193">
                  <c:v>160.80000000000001</c:v>
                </c:pt>
                <c:pt idx="194">
                  <c:v>161.4</c:v>
                </c:pt>
                <c:pt idx="195">
                  <c:v>163.19999999999999</c:v>
                </c:pt>
                <c:pt idx="196">
                  <c:v>163.4</c:v>
                </c:pt>
                <c:pt idx="197">
                  <c:v>164.6</c:v>
                </c:pt>
                <c:pt idx="198">
                  <c:v>165</c:v>
                </c:pt>
                <c:pt idx="199">
                  <c:v>166.3</c:v>
                </c:pt>
                <c:pt idx="200">
                  <c:v>167.7</c:v>
                </c:pt>
                <c:pt idx="201">
                  <c:v>168.1</c:v>
                </c:pt>
                <c:pt idx="202">
                  <c:v>169.2</c:v>
                </c:pt>
                <c:pt idx="203">
                  <c:v>170.3</c:v>
                </c:pt>
                <c:pt idx="204">
                  <c:v>171.6</c:v>
                </c:pt>
                <c:pt idx="205">
                  <c:v>171.9</c:v>
                </c:pt>
                <c:pt idx="206">
                  <c:v>173.7</c:v>
                </c:pt>
                <c:pt idx="207">
                  <c:v>173.7</c:v>
                </c:pt>
                <c:pt idx="208">
                  <c:v>175.4</c:v>
                </c:pt>
                <c:pt idx="209">
                  <c:v>175.8</c:v>
                </c:pt>
                <c:pt idx="210">
                  <c:v>177.6</c:v>
                </c:pt>
                <c:pt idx="211">
                  <c:v>177.6</c:v>
                </c:pt>
                <c:pt idx="212">
                  <c:v>179</c:v>
                </c:pt>
                <c:pt idx="213">
                  <c:v>179.9</c:v>
                </c:pt>
                <c:pt idx="214">
                  <c:v>181.2</c:v>
                </c:pt>
                <c:pt idx="215">
                  <c:v>181.9</c:v>
                </c:pt>
                <c:pt idx="216">
                  <c:v>182.9</c:v>
                </c:pt>
                <c:pt idx="217">
                  <c:v>183.6</c:v>
                </c:pt>
                <c:pt idx="218">
                  <c:v>184.9</c:v>
                </c:pt>
                <c:pt idx="219">
                  <c:v>185.6</c:v>
                </c:pt>
                <c:pt idx="220">
                  <c:v>186.9</c:v>
                </c:pt>
                <c:pt idx="221">
                  <c:v>187.4</c:v>
                </c:pt>
                <c:pt idx="222">
                  <c:v>188.3</c:v>
                </c:pt>
                <c:pt idx="223">
                  <c:v>190</c:v>
                </c:pt>
                <c:pt idx="224">
                  <c:v>190.3</c:v>
                </c:pt>
                <c:pt idx="225">
                  <c:v>191.2</c:v>
                </c:pt>
                <c:pt idx="226">
                  <c:v>192.7</c:v>
                </c:pt>
                <c:pt idx="227">
                  <c:v>193.8</c:v>
                </c:pt>
                <c:pt idx="228">
                  <c:v>194</c:v>
                </c:pt>
                <c:pt idx="229">
                  <c:v>195.8</c:v>
                </c:pt>
                <c:pt idx="230">
                  <c:v>196.7</c:v>
                </c:pt>
                <c:pt idx="231">
                  <c:v>196.5</c:v>
                </c:pt>
                <c:pt idx="232">
                  <c:v>198.3</c:v>
                </c:pt>
                <c:pt idx="233">
                  <c:v>198.9</c:v>
                </c:pt>
                <c:pt idx="234">
                  <c:v>200.7</c:v>
                </c:pt>
                <c:pt idx="235">
                  <c:v>199.2</c:v>
                </c:pt>
                <c:pt idx="236">
                  <c:v>200.5</c:v>
                </c:pt>
                <c:pt idx="237">
                  <c:v>199.4</c:v>
                </c:pt>
                <c:pt idx="238">
                  <c:v>199.4</c:v>
                </c:pt>
                <c:pt idx="239">
                  <c:v>197.8</c:v>
                </c:pt>
                <c:pt idx="240">
                  <c:v>197.4</c:v>
                </c:pt>
                <c:pt idx="241">
                  <c:v>196</c:v>
                </c:pt>
                <c:pt idx="242">
                  <c:v>195.1</c:v>
                </c:pt>
                <c:pt idx="243">
                  <c:v>194</c:v>
                </c:pt>
                <c:pt idx="244">
                  <c:v>192.7</c:v>
                </c:pt>
                <c:pt idx="245">
                  <c:v>192.1</c:v>
                </c:pt>
                <c:pt idx="246">
                  <c:v>190.7</c:v>
                </c:pt>
                <c:pt idx="247">
                  <c:v>190</c:v>
                </c:pt>
                <c:pt idx="248">
                  <c:v>189</c:v>
                </c:pt>
                <c:pt idx="249">
                  <c:v>188.1</c:v>
                </c:pt>
                <c:pt idx="250">
                  <c:v>187.2</c:v>
                </c:pt>
                <c:pt idx="251">
                  <c:v>186.1</c:v>
                </c:pt>
                <c:pt idx="252">
                  <c:v>185</c:v>
                </c:pt>
                <c:pt idx="253">
                  <c:v>184.7</c:v>
                </c:pt>
                <c:pt idx="254">
                  <c:v>183</c:v>
                </c:pt>
                <c:pt idx="255">
                  <c:v>181.9</c:v>
                </c:pt>
                <c:pt idx="256">
                  <c:v>181.6</c:v>
                </c:pt>
                <c:pt idx="257">
                  <c:v>180.1</c:v>
                </c:pt>
                <c:pt idx="258">
                  <c:v>179.6</c:v>
                </c:pt>
                <c:pt idx="259">
                  <c:v>178.7</c:v>
                </c:pt>
                <c:pt idx="260">
                  <c:v>177.4</c:v>
                </c:pt>
                <c:pt idx="261">
                  <c:v>177</c:v>
                </c:pt>
                <c:pt idx="262">
                  <c:v>175.8</c:v>
                </c:pt>
                <c:pt idx="263">
                  <c:v>174.8</c:v>
                </c:pt>
                <c:pt idx="264">
                  <c:v>174.3</c:v>
                </c:pt>
                <c:pt idx="265">
                  <c:v>172.8</c:v>
                </c:pt>
                <c:pt idx="266">
                  <c:v>172.3</c:v>
                </c:pt>
                <c:pt idx="267">
                  <c:v>170.5</c:v>
                </c:pt>
                <c:pt idx="268">
                  <c:v>170.3</c:v>
                </c:pt>
                <c:pt idx="269">
                  <c:v>169</c:v>
                </c:pt>
                <c:pt idx="270">
                  <c:v>167.9</c:v>
                </c:pt>
                <c:pt idx="271">
                  <c:v>167.4</c:v>
                </c:pt>
                <c:pt idx="272">
                  <c:v>165.6</c:v>
                </c:pt>
                <c:pt idx="273">
                  <c:v>165.4</c:v>
                </c:pt>
                <c:pt idx="274">
                  <c:v>164.1</c:v>
                </c:pt>
                <c:pt idx="275">
                  <c:v>163.5</c:v>
                </c:pt>
                <c:pt idx="276">
                  <c:v>162.30000000000001</c:v>
                </c:pt>
                <c:pt idx="277">
                  <c:v>161.4</c:v>
                </c:pt>
                <c:pt idx="278">
                  <c:v>160.6</c:v>
                </c:pt>
                <c:pt idx="279">
                  <c:v>159.5</c:v>
                </c:pt>
                <c:pt idx="280">
                  <c:v>158.4</c:v>
                </c:pt>
                <c:pt idx="281">
                  <c:v>157.69999999999999</c:v>
                </c:pt>
                <c:pt idx="282">
                  <c:v>156.4</c:v>
                </c:pt>
                <c:pt idx="283">
                  <c:v>155.9</c:v>
                </c:pt>
                <c:pt idx="284">
                  <c:v>155</c:v>
                </c:pt>
                <c:pt idx="285">
                  <c:v>153.9</c:v>
                </c:pt>
                <c:pt idx="286">
                  <c:v>153</c:v>
                </c:pt>
                <c:pt idx="287">
                  <c:v>151.9</c:v>
                </c:pt>
                <c:pt idx="288">
                  <c:v>150.6</c:v>
                </c:pt>
                <c:pt idx="289">
                  <c:v>149.69999999999999</c:v>
                </c:pt>
                <c:pt idx="290">
                  <c:v>150.1</c:v>
                </c:pt>
                <c:pt idx="291">
                  <c:v>147.69999999999999</c:v>
                </c:pt>
                <c:pt idx="292">
                  <c:v>147.9</c:v>
                </c:pt>
                <c:pt idx="293">
                  <c:v>146.1</c:v>
                </c:pt>
                <c:pt idx="294">
                  <c:v>145.5</c:v>
                </c:pt>
                <c:pt idx="295">
                  <c:v>144.6</c:v>
                </c:pt>
                <c:pt idx="296">
                  <c:v>143.30000000000001</c:v>
                </c:pt>
                <c:pt idx="297">
                  <c:v>142.6</c:v>
                </c:pt>
                <c:pt idx="298">
                  <c:v>141.69999999999999</c:v>
                </c:pt>
                <c:pt idx="299">
                  <c:v>140.4</c:v>
                </c:pt>
                <c:pt idx="300">
                  <c:v>139.9</c:v>
                </c:pt>
                <c:pt idx="301">
                  <c:v>138.6</c:v>
                </c:pt>
                <c:pt idx="302">
                  <c:v>137.9</c:v>
                </c:pt>
                <c:pt idx="303">
                  <c:v>136.80000000000001</c:v>
                </c:pt>
                <c:pt idx="304">
                  <c:v>135.9</c:v>
                </c:pt>
                <c:pt idx="305">
                  <c:v>134.4</c:v>
                </c:pt>
                <c:pt idx="306">
                  <c:v>133.9</c:v>
                </c:pt>
                <c:pt idx="307">
                  <c:v>132.80000000000001</c:v>
                </c:pt>
                <c:pt idx="308">
                  <c:v>132.4</c:v>
                </c:pt>
                <c:pt idx="309">
                  <c:v>130.9</c:v>
                </c:pt>
                <c:pt idx="310">
                  <c:v>130.19999999999999</c:v>
                </c:pt>
                <c:pt idx="311">
                  <c:v>129.1</c:v>
                </c:pt>
                <c:pt idx="312">
                  <c:v>128.19999999999999</c:v>
                </c:pt>
                <c:pt idx="313">
                  <c:v>127.3</c:v>
                </c:pt>
                <c:pt idx="314">
                  <c:v>126.2</c:v>
                </c:pt>
                <c:pt idx="315">
                  <c:v>125.3</c:v>
                </c:pt>
                <c:pt idx="316">
                  <c:v>124.2</c:v>
                </c:pt>
                <c:pt idx="317">
                  <c:v>123.1</c:v>
                </c:pt>
                <c:pt idx="318">
                  <c:v>121.8</c:v>
                </c:pt>
                <c:pt idx="319">
                  <c:v>122</c:v>
                </c:pt>
                <c:pt idx="320">
                  <c:v>120.4</c:v>
                </c:pt>
                <c:pt idx="321">
                  <c:v>118.7</c:v>
                </c:pt>
                <c:pt idx="322">
                  <c:v>119.1</c:v>
                </c:pt>
                <c:pt idx="323">
                  <c:v>117.7</c:v>
                </c:pt>
                <c:pt idx="324">
                  <c:v>116.6</c:v>
                </c:pt>
                <c:pt idx="325">
                  <c:v>116.4</c:v>
                </c:pt>
                <c:pt idx="326">
                  <c:v>115.1</c:v>
                </c:pt>
                <c:pt idx="327">
                  <c:v>113.5</c:v>
                </c:pt>
                <c:pt idx="328">
                  <c:v>113.5</c:v>
                </c:pt>
                <c:pt idx="329">
                  <c:v>112.6</c:v>
                </c:pt>
                <c:pt idx="330">
                  <c:v>111.1</c:v>
                </c:pt>
                <c:pt idx="331">
                  <c:v>110.4</c:v>
                </c:pt>
                <c:pt idx="332">
                  <c:v>109.5</c:v>
                </c:pt>
                <c:pt idx="333">
                  <c:v>108.7</c:v>
                </c:pt>
                <c:pt idx="334">
                  <c:v>107.3</c:v>
                </c:pt>
                <c:pt idx="335">
                  <c:v>107.1</c:v>
                </c:pt>
                <c:pt idx="336">
                  <c:v>105.3</c:v>
                </c:pt>
                <c:pt idx="337">
                  <c:v>104.7</c:v>
                </c:pt>
                <c:pt idx="338">
                  <c:v>103.8</c:v>
                </c:pt>
                <c:pt idx="339">
                  <c:v>102.7</c:v>
                </c:pt>
                <c:pt idx="340">
                  <c:v>101.6</c:v>
                </c:pt>
                <c:pt idx="341">
                  <c:v>101.1</c:v>
                </c:pt>
                <c:pt idx="342">
                  <c:v>99.8</c:v>
                </c:pt>
                <c:pt idx="343">
                  <c:v>98.9</c:v>
                </c:pt>
                <c:pt idx="344">
                  <c:v>98.2</c:v>
                </c:pt>
                <c:pt idx="345">
                  <c:v>97.1</c:v>
                </c:pt>
                <c:pt idx="346">
                  <c:v>96.2</c:v>
                </c:pt>
                <c:pt idx="347">
                  <c:v>95.1</c:v>
                </c:pt>
                <c:pt idx="348">
                  <c:v>94</c:v>
                </c:pt>
                <c:pt idx="349">
                  <c:v>93.1</c:v>
                </c:pt>
                <c:pt idx="350">
                  <c:v>92.9</c:v>
                </c:pt>
                <c:pt idx="351">
                  <c:v>91.2</c:v>
                </c:pt>
                <c:pt idx="352">
                  <c:v>90.2</c:v>
                </c:pt>
                <c:pt idx="353">
                  <c:v>89.8</c:v>
                </c:pt>
                <c:pt idx="354">
                  <c:v>88.1</c:v>
                </c:pt>
                <c:pt idx="355">
                  <c:v>88</c:v>
                </c:pt>
                <c:pt idx="356">
                  <c:v>86.1</c:v>
                </c:pt>
                <c:pt idx="357">
                  <c:v>86.1</c:v>
                </c:pt>
                <c:pt idx="358">
                  <c:v>84.5</c:v>
                </c:pt>
                <c:pt idx="359">
                  <c:v>83.8</c:v>
                </c:pt>
                <c:pt idx="360">
                  <c:v>82.9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79.2</c:v>
                </c:pt>
                <c:pt idx="365">
                  <c:v>78.5</c:v>
                </c:pt>
                <c:pt idx="366">
                  <c:v>77.2</c:v>
                </c:pt>
                <c:pt idx="367">
                  <c:v>76.5</c:v>
                </c:pt>
                <c:pt idx="368">
                  <c:v>75.900000000000006</c:v>
                </c:pt>
                <c:pt idx="369">
                  <c:v>73.900000000000006</c:v>
                </c:pt>
                <c:pt idx="370">
                  <c:v>73.900000000000006</c:v>
                </c:pt>
                <c:pt idx="371">
                  <c:v>72.7</c:v>
                </c:pt>
                <c:pt idx="372">
                  <c:v>71.599999999999994</c:v>
                </c:pt>
                <c:pt idx="373">
                  <c:v>70.8</c:v>
                </c:pt>
                <c:pt idx="374">
                  <c:v>69.900000000000006</c:v>
                </c:pt>
                <c:pt idx="375">
                  <c:v>68.8</c:v>
                </c:pt>
                <c:pt idx="376">
                  <c:v>68.099999999999994</c:v>
                </c:pt>
                <c:pt idx="377">
                  <c:v>66.8</c:v>
                </c:pt>
                <c:pt idx="378">
                  <c:v>66.099999999999994</c:v>
                </c:pt>
                <c:pt idx="379">
                  <c:v>64.7</c:v>
                </c:pt>
                <c:pt idx="380">
                  <c:v>64.3</c:v>
                </c:pt>
                <c:pt idx="381">
                  <c:v>63</c:v>
                </c:pt>
                <c:pt idx="382">
                  <c:v>62.7</c:v>
                </c:pt>
                <c:pt idx="383">
                  <c:v>60.5</c:v>
                </c:pt>
                <c:pt idx="384">
                  <c:v>61</c:v>
                </c:pt>
                <c:pt idx="385">
                  <c:v>58.6</c:v>
                </c:pt>
                <c:pt idx="386">
                  <c:v>58.1</c:v>
                </c:pt>
                <c:pt idx="387">
                  <c:v>57.6</c:v>
                </c:pt>
                <c:pt idx="388">
                  <c:v>56.5</c:v>
                </c:pt>
                <c:pt idx="389">
                  <c:v>55.2</c:v>
                </c:pt>
                <c:pt idx="390">
                  <c:v>54.5</c:v>
                </c:pt>
                <c:pt idx="391">
                  <c:v>53.4</c:v>
                </c:pt>
                <c:pt idx="392">
                  <c:v>52.6</c:v>
                </c:pt>
                <c:pt idx="393">
                  <c:v>51.5</c:v>
                </c:pt>
                <c:pt idx="394">
                  <c:v>50.6</c:v>
                </c:pt>
                <c:pt idx="395">
                  <c:v>49.9</c:v>
                </c:pt>
                <c:pt idx="396">
                  <c:v>48.6</c:v>
                </c:pt>
                <c:pt idx="397">
                  <c:v>48.3</c:v>
                </c:pt>
                <c:pt idx="398">
                  <c:v>46.6</c:v>
                </c:pt>
                <c:pt idx="399">
                  <c:v>46.1</c:v>
                </c:pt>
                <c:pt idx="400">
                  <c:v>44.8</c:v>
                </c:pt>
                <c:pt idx="401">
                  <c:v>44.1</c:v>
                </c:pt>
                <c:pt idx="402">
                  <c:v>43.3</c:v>
                </c:pt>
                <c:pt idx="403">
                  <c:v>41.7</c:v>
                </c:pt>
                <c:pt idx="404">
                  <c:v>41.3</c:v>
                </c:pt>
                <c:pt idx="405">
                  <c:v>40.4</c:v>
                </c:pt>
                <c:pt idx="406">
                  <c:v>39.299999999999997</c:v>
                </c:pt>
                <c:pt idx="407">
                  <c:v>38.6</c:v>
                </c:pt>
                <c:pt idx="408">
                  <c:v>37.200000000000003</c:v>
                </c:pt>
                <c:pt idx="409">
                  <c:v>36.799999999999997</c:v>
                </c:pt>
                <c:pt idx="410">
                  <c:v>35.200000000000003</c:v>
                </c:pt>
                <c:pt idx="411">
                  <c:v>35.299999999999997</c:v>
                </c:pt>
                <c:pt idx="412">
                  <c:v>33.5</c:v>
                </c:pt>
                <c:pt idx="413">
                  <c:v>33</c:v>
                </c:pt>
                <c:pt idx="414">
                  <c:v>31.3</c:v>
                </c:pt>
                <c:pt idx="415">
                  <c:v>31.3</c:v>
                </c:pt>
                <c:pt idx="416">
                  <c:v>29.5</c:v>
                </c:pt>
                <c:pt idx="417">
                  <c:v>29.1</c:v>
                </c:pt>
                <c:pt idx="418">
                  <c:v>28</c:v>
                </c:pt>
                <c:pt idx="419">
                  <c:v>26.8</c:v>
                </c:pt>
                <c:pt idx="420">
                  <c:v>27</c:v>
                </c:pt>
                <c:pt idx="421">
                  <c:v>25</c:v>
                </c:pt>
                <c:pt idx="422">
                  <c:v>25</c:v>
                </c:pt>
                <c:pt idx="423">
                  <c:v>22.8</c:v>
                </c:pt>
                <c:pt idx="424">
                  <c:v>23.1</c:v>
                </c:pt>
                <c:pt idx="425">
                  <c:v>21.1</c:v>
                </c:pt>
                <c:pt idx="426">
                  <c:v>20.6</c:v>
                </c:pt>
                <c:pt idx="427">
                  <c:v>19.899999999999999</c:v>
                </c:pt>
                <c:pt idx="428">
                  <c:v>18.8</c:v>
                </c:pt>
                <c:pt idx="429">
                  <c:v>17.7</c:v>
                </c:pt>
                <c:pt idx="430">
                  <c:v>16.899999999999999</c:v>
                </c:pt>
                <c:pt idx="431">
                  <c:v>15.8</c:v>
                </c:pt>
                <c:pt idx="432">
                  <c:v>15.1</c:v>
                </c:pt>
                <c:pt idx="433">
                  <c:v>14</c:v>
                </c:pt>
                <c:pt idx="434">
                  <c:v>13.1</c:v>
                </c:pt>
                <c:pt idx="435">
                  <c:v>12</c:v>
                </c:pt>
                <c:pt idx="436">
                  <c:v>11.1</c:v>
                </c:pt>
                <c:pt idx="437">
                  <c:v>10.4</c:v>
                </c:pt>
                <c:pt idx="438">
                  <c:v>9.3000000000000007</c:v>
                </c:pt>
                <c:pt idx="439">
                  <c:v>8.6</c:v>
                </c:pt>
                <c:pt idx="440">
                  <c:v>7.5</c:v>
                </c:pt>
                <c:pt idx="441">
                  <c:v>6.6</c:v>
                </c:pt>
                <c:pt idx="442">
                  <c:v>5.3</c:v>
                </c:pt>
                <c:pt idx="443">
                  <c:v>5.0999999999999996</c:v>
                </c:pt>
                <c:pt idx="444">
                  <c:v>3.8</c:v>
                </c:pt>
                <c:pt idx="445">
                  <c:v>2.7</c:v>
                </c:pt>
                <c:pt idx="446">
                  <c:v>1.6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49-C048-8E26-8756583FD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23824"/>
        <c:axId val="1"/>
      </c:scatterChart>
      <c:valAx>
        <c:axId val="17835238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5238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1128</c:v>
                </c:pt>
                <c:pt idx="30">
                  <c:v>1326</c:v>
                </c:pt>
                <c:pt idx="31">
                  <c:v>1080</c:v>
                </c:pt>
                <c:pt idx="32">
                  <c:v>-999</c:v>
                </c:pt>
                <c:pt idx="33">
                  <c:v>711</c:v>
                </c:pt>
                <c:pt idx="34">
                  <c:v>971</c:v>
                </c:pt>
                <c:pt idx="35">
                  <c:v>788</c:v>
                </c:pt>
                <c:pt idx="36">
                  <c:v>1146</c:v>
                </c:pt>
                <c:pt idx="37">
                  <c:v>676</c:v>
                </c:pt>
                <c:pt idx="38">
                  <c:v>1226</c:v>
                </c:pt>
                <c:pt idx="39">
                  <c:v>718</c:v>
                </c:pt>
                <c:pt idx="40">
                  <c:v>1066</c:v>
                </c:pt>
                <c:pt idx="41">
                  <c:v>674</c:v>
                </c:pt>
                <c:pt idx="42">
                  <c:v>1015</c:v>
                </c:pt>
                <c:pt idx="43">
                  <c:v>2637</c:v>
                </c:pt>
                <c:pt idx="44">
                  <c:v>765</c:v>
                </c:pt>
                <c:pt idx="45">
                  <c:v>882</c:v>
                </c:pt>
                <c:pt idx="46">
                  <c:v>971</c:v>
                </c:pt>
                <c:pt idx="47">
                  <c:v>641</c:v>
                </c:pt>
                <c:pt idx="48">
                  <c:v>933</c:v>
                </c:pt>
                <c:pt idx="49">
                  <c:v>995</c:v>
                </c:pt>
                <c:pt idx="50">
                  <c:v>589</c:v>
                </c:pt>
                <c:pt idx="51">
                  <c:v>656</c:v>
                </c:pt>
                <c:pt idx="52">
                  <c:v>554</c:v>
                </c:pt>
                <c:pt idx="53">
                  <c:v>1012</c:v>
                </c:pt>
                <c:pt idx="54">
                  <c:v>1085</c:v>
                </c:pt>
                <c:pt idx="55">
                  <c:v>726</c:v>
                </c:pt>
                <c:pt idx="56">
                  <c:v>1050</c:v>
                </c:pt>
                <c:pt idx="57">
                  <c:v>716</c:v>
                </c:pt>
                <c:pt idx="58">
                  <c:v>692</c:v>
                </c:pt>
                <c:pt idx="59">
                  <c:v>692</c:v>
                </c:pt>
                <c:pt idx="60">
                  <c:v>441</c:v>
                </c:pt>
                <c:pt idx="61">
                  <c:v>1202</c:v>
                </c:pt>
                <c:pt idx="62">
                  <c:v>862</c:v>
                </c:pt>
                <c:pt idx="63">
                  <c:v>719</c:v>
                </c:pt>
                <c:pt idx="64">
                  <c:v>1013</c:v>
                </c:pt>
                <c:pt idx="65">
                  <c:v>894</c:v>
                </c:pt>
                <c:pt idx="66">
                  <c:v>1611</c:v>
                </c:pt>
                <c:pt idx="67">
                  <c:v>799</c:v>
                </c:pt>
                <c:pt idx="68">
                  <c:v>562</c:v>
                </c:pt>
                <c:pt idx="69">
                  <c:v>1055</c:v>
                </c:pt>
                <c:pt idx="70">
                  <c:v>612</c:v>
                </c:pt>
                <c:pt idx="71">
                  <c:v>1051</c:v>
                </c:pt>
                <c:pt idx="72">
                  <c:v>1005</c:v>
                </c:pt>
                <c:pt idx="73">
                  <c:v>970</c:v>
                </c:pt>
                <c:pt idx="74">
                  <c:v>783</c:v>
                </c:pt>
                <c:pt idx="75">
                  <c:v>795</c:v>
                </c:pt>
                <c:pt idx="76">
                  <c:v>819</c:v>
                </c:pt>
                <c:pt idx="77">
                  <c:v>1577</c:v>
                </c:pt>
                <c:pt idx="78">
                  <c:v>1377</c:v>
                </c:pt>
                <c:pt idx="79">
                  <c:v>980</c:v>
                </c:pt>
                <c:pt idx="80">
                  <c:v>784</c:v>
                </c:pt>
                <c:pt idx="81">
                  <c:v>752</c:v>
                </c:pt>
                <c:pt idx="82">
                  <c:v>884</c:v>
                </c:pt>
                <c:pt idx="83">
                  <c:v>1212</c:v>
                </c:pt>
                <c:pt idx="84">
                  <c:v>678</c:v>
                </c:pt>
                <c:pt idx="85">
                  <c:v>657</c:v>
                </c:pt>
                <c:pt idx="86">
                  <c:v>1002</c:v>
                </c:pt>
                <c:pt idx="87">
                  <c:v>919</c:v>
                </c:pt>
                <c:pt idx="88">
                  <c:v>1539</c:v>
                </c:pt>
                <c:pt idx="89">
                  <c:v>1147</c:v>
                </c:pt>
                <c:pt idx="90">
                  <c:v>1197</c:v>
                </c:pt>
                <c:pt idx="91">
                  <c:v>821</c:v>
                </c:pt>
                <c:pt idx="92">
                  <c:v>1270</c:v>
                </c:pt>
                <c:pt idx="93">
                  <c:v>699</c:v>
                </c:pt>
                <c:pt idx="94">
                  <c:v>708</c:v>
                </c:pt>
                <c:pt idx="95">
                  <c:v>1257</c:v>
                </c:pt>
                <c:pt idx="96">
                  <c:v>738</c:v>
                </c:pt>
                <c:pt idx="97">
                  <c:v>917</c:v>
                </c:pt>
                <c:pt idx="98">
                  <c:v>744</c:v>
                </c:pt>
                <c:pt idx="99">
                  <c:v>1390</c:v>
                </c:pt>
                <c:pt idx="100">
                  <c:v>1107</c:v>
                </c:pt>
                <c:pt idx="101">
                  <c:v>1747</c:v>
                </c:pt>
                <c:pt idx="102">
                  <c:v>1677</c:v>
                </c:pt>
                <c:pt idx="103">
                  <c:v>1631</c:v>
                </c:pt>
                <c:pt idx="104">
                  <c:v>1062</c:v>
                </c:pt>
                <c:pt idx="105">
                  <c:v>2629</c:v>
                </c:pt>
                <c:pt idx="106">
                  <c:v>2097</c:v>
                </c:pt>
                <c:pt idx="107">
                  <c:v>-999</c:v>
                </c:pt>
                <c:pt idx="108">
                  <c:v>992</c:v>
                </c:pt>
                <c:pt idx="109">
                  <c:v>1067</c:v>
                </c:pt>
                <c:pt idx="110">
                  <c:v>1619</c:v>
                </c:pt>
                <c:pt idx="111">
                  <c:v>3444</c:v>
                </c:pt>
                <c:pt idx="112">
                  <c:v>2541</c:v>
                </c:pt>
                <c:pt idx="113">
                  <c:v>-999</c:v>
                </c:pt>
                <c:pt idx="114">
                  <c:v>741</c:v>
                </c:pt>
                <c:pt idx="115">
                  <c:v>2444</c:v>
                </c:pt>
                <c:pt idx="116">
                  <c:v>1037</c:v>
                </c:pt>
                <c:pt idx="117">
                  <c:v>-999</c:v>
                </c:pt>
                <c:pt idx="118">
                  <c:v>4081</c:v>
                </c:pt>
                <c:pt idx="119">
                  <c:v>1142</c:v>
                </c:pt>
                <c:pt idx="120">
                  <c:v>573</c:v>
                </c:pt>
                <c:pt idx="121">
                  <c:v>995</c:v>
                </c:pt>
                <c:pt idx="122">
                  <c:v>1211</c:v>
                </c:pt>
                <c:pt idx="123">
                  <c:v>867</c:v>
                </c:pt>
                <c:pt idx="124">
                  <c:v>1408</c:v>
                </c:pt>
                <c:pt idx="125">
                  <c:v>1028</c:v>
                </c:pt>
                <c:pt idx="126">
                  <c:v>3234</c:v>
                </c:pt>
                <c:pt idx="127">
                  <c:v>1266</c:v>
                </c:pt>
                <c:pt idx="128">
                  <c:v>2176</c:v>
                </c:pt>
                <c:pt idx="129">
                  <c:v>1026</c:v>
                </c:pt>
                <c:pt idx="130">
                  <c:v>1055</c:v>
                </c:pt>
                <c:pt idx="131">
                  <c:v>1431</c:v>
                </c:pt>
                <c:pt idx="132">
                  <c:v>-999</c:v>
                </c:pt>
                <c:pt idx="133">
                  <c:v>1754</c:v>
                </c:pt>
                <c:pt idx="134">
                  <c:v>-999</c:v>
                </c:pt>
                <c:pt idx="135">
                  <c:v>-999</c:v>
                </c:pt>
                <c:pt idx="136">
                  <c:v>1306</c:v>
                </c:pt>
                <c:pt idx="137">
                  <c:v>-999</c:v>
                </c:pt>
                <c:pt idx="138">
                  <c:v>-999</c:v>
                </c:pt>
                <c:pt idx="139">
                  <c:v>3360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4121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6208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1080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7928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2261</c:v>
                </c:pt>
                <c:pt idx="303">
                  <c:v>1803</c:v>
                </c:pt>
                <c:pt idx="304">
                  <c:v>7409</c:v>
                </c:pt>
                <c:pt idx="305">
                  <c:v>2312</c:v>
                </c:pt>
                <c:pt idx="306">
                  <c:v>-999</c:v>
                </c:pt>
                <c:pt idx="307">
                  <c:v>979</c:v>
                </c:pt>
                <c:pt idx="308">
                  <c:v>849</c:v>
                </c:pt>
                <c:pt idx="309">
                  <c:v>2725</c:v>
                </c:pt>
                <c:pt idx="310">
                  <c:v>1898</c:v>
                </c:pt>
                <c:pt idx="311">
                  <c:v>4197</c:v>
                </c:pt>
                <c:pt idx="312">
                  <c:v>941</c:v>
                </c:pt>
                <c:pt idx="313">
                  <c:v>1194</c:v>
                </c:pt>
                <c:pt idx="314">
                  <c:v>1511</c:v>
                </c:pt>
                <c:pt idx="315">
                  <c:v>-999</c:v>
                </c:pt>
                <c:pt idx="316">
                  <c:v>-999</c:v>
                </c:pt>
                <c:pt idx="317">
                  <c:v>1536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936</c:v>
                </c:pt>
                <c:pt idx="341">
                  <c:v>-999</c:v>
                </c:pt>
                <c:pt idx="342">
                  <c:v>803</c:v>
                </c:pt>
                <c:pt idx="343">
                  <c:v>-999</c:v>
                </c:pt>
                <c:pt idx="344">
                  <c:v>-999</c:v>
                </c:pt>
                <c:pt idx="345">
                  <c:v>3523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1273</c:v>
                </c:pt>
                <c:pt idx="352">
                  <c:v>2327</c:v>
                </c:pt>
                <c:pt idx="353">
                  <c:v>938</c:v>
                </c:pt>
                <c:pt idx="354">
                  <c:v>1479</c:v>
                </c:pt>
                <c:pt idx="355">
                  <c:v>1660</c:v>
                </c:pt>
                <c:pt idx="356">
                  <c:v>-999</c:v>
                </c:pt>
                <c:pt idx="357">
                  <c:v>2093</c:v>
                </c:pt>
                <c:pt idx="358">
                  <c:v>798</c:v>
                </c:pt>
                <c:pt idx="359">
                  <c:v>1111</c:v>
                </c:pt>
                <c:pt idx="360">
                  <c:v>1330</c:v>
                </c:pt>
                <c:pt idx="361">
                  <c:v>1359</c:v>
                </c:pt>
                <c:pt idx="362">
                  <c:v>1012</c:v>
                </c:pt>
                <c:pt idx="363">
                  <c:v>-999</c:v>
                </c:pt>
                <c:pt idx="364">
                  <c:v>1839</c:v>
                </c:pt>
                <c:pt idx="365">
                  <c:v>1368</c:v>
                </c:pt>
                <c:pt idx="366">
                  <c:v>1371</c:v>
                </c:pt>
                <c:pt idx="367">
                  <c:v>1445</c:v>
                </c:pt>
                <c:pt idx="368">
                  <c:v>2014</c:v>
                </c:pt>
                <c:pt idx="369">
                  <c:v>1804</c:v>
                </c:pt>
                <c:pt idx="370">
                  <c:v>563</c:v>
                </c:pt>
                <c:pt idx="371">
                  <c:v>1088</c:v>
                </c:pt>
                <c:pt idx="372">
                  <c:v>1400</c:v>
                </c:pt>
                <c:pt idx="373">
                  <c:v>1592</c:v>
                </c:pt>
                <c:pt idx="374">
                  <c:v>1796</c:v>
                </c:pt>
                <c:pt idx="375">
                  <c:v>2190</c:v>
                </c:pt>
                <c:pt idx="376">
                  <c:v>1206</c:v>
                </c:pt>
                <c:pt idx="377">
                  <c:v>1260</c:v>
                </c:pt>
                <c:pt idx="378">
                  <c:v>882</c:v>
                </c:pt>
                <c:pt idx="379">
                  <c:v>1368</c:v>
                </c:pt>
                <c:pt idx="380">
                  <c:v>926</c:v>
                </c:pt>
                <c:pt idx="381">
                  <c:v>1696</c:v>
                </c:pt>
                <c:pt idx="382">
                  <c:v>1038</c:v>
                </c:pt>
                <c:pt idx="383">
                  <c:v>1008</c:v>
                </c:pt>
                <c:pt idx="384">
                  <c:v>620</c:v>
                </c:pt>
                <c:pt idx="385">
                  <c:v>1864</c:v>
                </c:pt>
                <c:pt idx="386">
                  <c:v>1279</c:v>
                </c:pt>
                <c:pt idx="387">
                  <c:v>1021</c:v>
                </c:pt>
                <c:pt idx="388">
                  <c:v>727</c:v>
                </c:pt>
                <c:pt idx="389">
                  <c:v>1124</c:v>
                </c:pt>
                <c:pt idx="390">
                  <c:v>1804</c:v>
                </c:pt>
                <c:pt idx="391">
                  <c:v>1227</c:v>
                </c:pt>
                <c:pt idx="392">
                  <c:v>1488</c:v>
                </c:pt>
                <c:pt idx="393">
                  <c:v>1076</c:v>
                </c:pt>
                <c:pt idx="394">
                  <c:v>1107</c:v>
                </c:pt>
                <c:pt idx="395">
                  <c:v>923</c:v>
                </c:pt>
                <c:pt idx="396">
                  <c:v>820</c:v>
                </c:pt>
                <c:pt idx="397">
                  <c:v>992</c:v>
                </c:pt>
                <c:pt idx="398">
                  <c:v>1155</c:v>
                </c:pt>
                <c:pt idx="399">
                  <c:v>1202</c:v>
                </c:pt>
                <c:pt idx="400">
                  <c:v>713</c:v>
                </c:pt>
                <c:pt idx="401">
                  <c:v>1363</c:v>
                </c:pt>
                <c:pt idx="402">
                  <c:v>838</c:v>
                </c:pt>
                <c:pt idx="403">
                  <c:v>1343</c:v>
                </c:pt>
                <c:pt idx="404">
                  <c:v>1917</c:v>
                </c:pt>
                <c:pt idx="405">
                  <c:v>1670</c:v>
                </c:pt>
                <c:pt idx="406">
                  <c:v>842</c:v>
                </c:pt>
                <c:pt idx="407">
                  <c:v>567</c:v>
                </c:pt>
                <c:pt idx="408">
                  <c:v>1003</c:v>
                </c:pt>
                <c:pt idx="409">
                  <c:v>781</c:v>
                </c:pt>
                <c:pt idx="410">
                  <c:v>567</c:v>
                </c:pt>
                <c:pt idx="411">
                  <c:v>559</c:v>
                </c:pt>
                <c:pt idx="412">
                  <c:v>718</c:v>
                </c:pt>
                <c:pt idx="413">
                  <c:v>784</c:v>
                </c:pt>
                <c:pt idx="414">
                  <c:v>801</c:v>
                </c:pt>
                <c:pt idx="415">
                  <c:v>796</c:v>
                </c:pt>
                <c:pt idx="416">
                  <c:v>861</c:v>
                </c:pt>
                <c:pt idx="417">
                  <c:v>1081</c:v>
                </c:pt>
                <c:pt idx="418">
                  <c:v>1255</c:v>
                </c:pt>
                <c:pt idx="419">
                  <c:v>1134</c:v>
                </c:pt>
                <c:pt idx="420">
                  <c:v>653</c:v>
                </c:pt>
                <c:pt idx="421">
                  <c:v>564</c:v>
                </c:pt>
                <c:pt idx="422">
                  <c:v>625</c:v>
                </c:pt>
                <c:pt idx="423">
                  <c:v>708</c:v>
                </c:pt>
                <c:pt idx="424">
                  <c:v>426</c:v>
                </c:pt>
                <c:pt idx="425">
                  <c:v>735</c:v>
                </c:pt>
                <c:pt idx="426">
                  <c:v>1901</c:v>
                </c:pt>
                <c:pt idx="427">
                  <c:v>702</c:v>
                </c:pt>
                <c:pt idx="428">
                  <c:v>907</c:v>
                </c:pt>
                <c:pt idx="429">
                  <c:v>1371</c:v>
                </c:pt>
                <c:pt idx="430">
                  <c:v>1296</c:v>
                </c:pt>
                <c:pt idx="431">
                  <c:v>1026</c:v>
                </c:pt>
                <c:pt idx="432">
                  <c:v>1366</c:v>
                </c:pt>
                <c:pt idx="433">
                  <c:v>1644</c:v>
                </c:pt>
                <c:pt idx="434">
                  <c:v>1692</c:v>
                </c:pt>
                <c:pt idx="435">
                  <c:v>1096</c:v>
                </c:pt>
                <c:pt idx="436">
                  <c:v>2104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1.1000000000000001</c:v>
                </c:pt>
                <c:pt idx="23">
                  <c:v>1.5</c:v>
                </c:pt>
                <c:pt idx="24">
                  <c:v>2.5</c:v>
                </c:pt>
                <c:pt idx="25">
                  <c:v>3.8</c:v>
                </c:pt>
                <c:pt idx="26">
                  <c:v>4</c:v>
                </c:pt>
                <c:pt idx="27">
                  <c:v>4.9000000000000004</c:v>
                </c:pt>
                <c:pt idx="28">
                  <c:v>6.4</c:v>
                </c:pt>
                <c:pt idx="29">
                  <c:v>6.9</c:v>
                </c:pt>
                <c:pt idx="30">
                  <c:v>7.8</c:v>
                </c:pt>
                <c:pt idx="31">
                  <c:v>8.6</c:v>
                </c:pt>
                <c:pt idx="32">
                  <c:v>10</c:v>
                </c:pt>
                <c:pt idx="33">
                  <c:v>10.199999999999999</c:v>
                </c:pt>
                <c:pt idx="34">
                  <c:v>11.7</c:v>
                </c:pt>
                <c:pt idx="35">
                  <c:v>12.2</c:v>
                </c:pt>
                <c:pt idx="36">
                  <c:v>12.9</c:v>
                </c:pt>
                <c:pt idx="37">
                  <c:v>14</c:v>
                </c:pt>
                <c:pt idx="38">
                  <c:v>14.6</c:v>
                </c:pt>
                <c:pt idx="39">
                  <c:v>16.399999999999999</c:v>
                </c:pt>
                <c:pt idx="40">
                  <c:v>16.2</c:v>
                </c:pt>
                <c:pt idx="41">
                  <c:v>18.2</c:v>
                </c:pt>
                <c:pt idx="42">
                  <c:v>18.399999999999999</c:v>
                </c:pt>
                <c:pt idx="43">
                  <c:v>18.899999999999999</c:v>
                </c:pt>
                <c:pt idx="44">
                  <c:v>20.8</c:v>
                </c:pt>
                <c:pt idx="45">
                  <c:v>20.9</c:v>
                </c:pt>
                <c:pt idx="46">
                  <c:v>22.2</c:v>
                </c:pt>
                <c:pt idx="47">
                  <c:v>23.5</c:v>
                </c:pt>
                <c:pt idx="48">
                  <c:v>23.3</c:v>
                </c:pt>
                <c:pt idx="49">
                  <c:v>25.1</c:v>
                </c:pt>
                <c:pt idx="50">
                  <c:v>25.9</c:v>
                </c:pt>
                <c:pt idx="51">
                  <c:v>26.8</c:v>
                </c:pt>
                <c:pt idx="52">
                  <c:v>27.7</c:v>
                </c:pt>
                <c:pt idx="53">
                  <c:v>28.8</c:v>
                </c:pt>
                <c:pt idx="54">
                  <c:v>29.5</c:v>
                </c:pt>
                <c:pt idx="55">
                  <c:v>29.7</c:v>
                </c:pt>
                <c:pt idx="56">
                  <c:v>31.7</c:v>
                </c:pt>
                <c:pt idx="57">
                  <c:v>31.9</c:v>
                </c:pt>
                <c:pt idx="58">
                  <c:v>33.5</c:v>
                </c:pt>
                <c:pt idx="59">
                  <c:v>33.299999999999997</c:v>
                </c:pt>
                <c:pt idx="60">
                  <c:v>35.299999999999997</c:v>
                </c:pt>
                <c:pt idx="61">
                  <c:v>35.700000000000003</c:v>
                </c:pt>
                <c:pt idx="62">
                  <c:v>36.6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40.1</c:v>
                </c:pt>
                <c:pt idx="66">
                  <c:v>40.200000000000003</c:v>
                </c:pt>
                <c:pt idx="67">
                  <c:v>41.3</c:v>
                </c:pt>
                <c:pt idx="68">
                  <c:v>41.5</c:v>
                </c:pt>
                <c:pt idx="69">
                  <c:v>43.3</c:v>
                </c:pt>
                <c:pt idx="70">
                  <c:v>43.5</c:v>
                </c:pt>
                <c:pt idx="71">
                  <c:v>45.2</c:v>
                </c:pt>
                <c:pt idx="72">
                  <c:v>45.2</c:v>
                </c:pt>
                <c:pt idx="73">
                  <c:v>47.4</c:v>
                </c:pt>
                <c:pt idx="74">
                  <c:v>47</c:v>
                </c:pt>
                <c:pt idx="75">
                  <c:v>48.8</c:v>
                </c:pt>
                <c:pt idx="76">
                  <c:v>49</c:v>
                </c:pt>
                <c:pt idx="77">
                  <c:v>50.3</c:v>
                </c:pt>
                <c:pt idx="78">
                  <c:v>51.5</c:v>
                </c:pt>
                <c:pt idx="79">
                  <c:v>51.7</c:v>
                </c:pt>
                <c:pt idx="80">
                  <c:v>53.2</c:v>
                </c:pt>
                <c:pt idx="81">
                  <c:v>53.4</c:v>
                </c:pt>
                <c:pt idx="82">
                  <c:v>55.2</c:v>
                </c:pt>
                <c:pt idx="83">
                  <c:v>55.9</c:v>
                </c:pt>
                <c:pt idx="84">
                  <c:v>56.3</c:v>
                </c:pt>
                <c:pt idx="85">
                  <c:v>57.6</c:v>
                </c:pt>
                <c:pt idx="86">
                  <c:v>58.6</c:v>
                </c:pt>
                <c:pt idx="87">
                  <c:v>59</c:v>
                </c:pt>
                <c:pt idx="88">
                  <c:v>60.5</c:v>
                </c:pt>
                <c:pt idx="89">
                  <c:v>61.2</c:v>
                </c:pt>
                <c:pt idx="90">
                  <c:v>62.3</c:v>
                </c:pt>
                <c:pt idx="91">
                  <c:v>63.4</c:v>
                </c:pt>
                <c:pt idx="92">
                  <c:v>63.7</c:v>
                </c:pt>
                <c:pt idx="93">
                  <c:v>65.400000000000006</c:v>
                </c:pt>
                <c:pt idx="94">
                  <c:v>65.2</c:v>
                </c:pt>
                <c:pt idx="95">
                  <c:v>67.599999999999994</c:v>
                </c:pt>
                <c:pt idx="96">
                  <c:v>66.7</c:v>
                </c:pt>
                <c:pt idx="97">
                  <c:v>69.8</c:v>
                </c:pt>
                <c:pt idx="98">
                  <c:v>68.7</c:v>
                </c:pt>
                <c:pt idx="99">
                  <c:v>70.8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73.599999999999994</c:v>
                </c:pt>
                <c:pt idx="103">
                  <c:v>74.099999999999994</c:v>
                </c:pt>
                <c:pt idx="104">
                  <c:v>74.900000000000006</c:v>
                </c:pt>
                <c:pt idx="105">
                  <c:v>76.099999999999994</c:v>
                </c:pt>
                <c:pt idx="106">
                  <c:v>76.900000000000006</c:v>
                </c:pt>
                <c:pt idx="107">
                  <c:v>77.900000000000006</c:v>
                </c:pt>
                <c:pt idx="108">
                  <c:v>78.7</c:v>
                </c:pt>
                <c:pt idx="109">
                  <c:v>80</c:v>
                </c:pt>
                <c:pt idx="110">
                  <c:v>80.900000000000006</c:v>
                </c:pt>
                <c:pt idx="111">
                  <c:v>81.599999999999994</c:v>
                </c:pt>
                <c:pt idx="112">
                  <c:v>82.9</c:v>
                </c:pt>
                <c:pt idx="113">
                  <c:v>83.2</c:v>
                </c:pt>
                <c:pt idx="114">
                  <c:v>84.7</c:v>
                </c:pt>
                <c:pt idx="115">
                  <c:v>85.8</c:v>
                </c:pt>
                <c:pt idx="116">
                  <c:v>86.1</c:v>
                </c:pt>
                <c:pt idx="117">
                  <c:v>87.6</c:v>
                </c:pt>
                <c:pt idx="118">
                  <c:v>88.3</c:v>
                </c:pt>
                <c:pt idx="119">
                  <c:v>89.4</c:v>
                </c:pt>
                <c:pt idx="120">
                  <c:v>90</c:v>
                </c:pt>
                <c:pt idx="121">
                  <c:v>91.1</c:v>
                </c:pt>
                <c:pt idx="122">
                  <c:v>92.3</c:v>
                </c:pt>
                <c:pt idx="123">
                  <c:v>93.4</c:v>
                </c:pt>
                <c:pt idx="124">
                  <c:v>94.2</c:v>
                </c:pt>
                <c:pt idx="125">
                  <c:v>94.9</c:v>
                </c:pt>
                <c:pt idx="126">
                  <c:v>96.3</c:v>
                </c:pt>
                <c:pt idx="127">
                  <c:v>96.9</c:v>
                </c:pt>
                <c:pt idx="128">
                  <c:v>98.3</c:v>
                </c:pt>
                <c:pt idx="129">
                  <c:v>99.1</c:v>
                </c:pt>
                <c:pt idx="130">
                  <c:v>100</c:v>
                </c:pt>
                <c:pt idx="131">
                  <c:v>101.1</c:v>
                </c:pt>
                <c:pt idx="132">
                  <c:v>101.8</c:v>
                </c:pt>
                <c:pt idx="133">
                  <c:v>103.1</c:v>
                </c:pt>
                <c:pt idx="134">
                  <c:v>102.9</c:v>
                </c:pt>
                <c:pt idx="135">
                  <c:v>105.3</c:v>
                </c:pt>
                <c:pt idx="136">
                  <c:v>104.9</c:v>
                </c:pt>
                <c:pt idx="137">
                  <c:v>106.9</c:v>
                </c:pt>
                <c:pt idx="138">
                  <c:v>107.3</c:v>
                </c:pt>
                <c:pt idx="139">
                  <c:v>108.7</c:v>
                </c:pt>
                <c:pt idx="140">
                  <c:v>109.1</c:v>
                </c:pt>
                <c:pt idx="141">
                  <c:v>111.3</c:v>
                </c:pt>
                <c:pt idx="142">
                  <c:v>110.5</c:v>
                </c:pt>
                <c:pt idx="143">
                  <c:v>113.1</c:v>
                </c:pt>
                <c:pt idx="144">
                  <c:v>112.9</c:v>
                </c:pt>
                <c:pt idx="145">
                  <c:v>114.6</c:v>
                </c:pt>
                <c:pt idx="146">
                  <c:v>115.1</c:v>
                </c:pt>
                <c:pt idx="147">
                  <c:v>116</c:v>
                </c:pt>
                <c:pt idx="148">
                  <c:v>117.3</c:v>
                </c:pt>
                <c:pt idx="149">
                  <c:v>117.8</c:v>
                </c:pt>
                <c:pt idx="150">
                  <c:v>119.7</c:v>
                </c:pt>
                <c:pt idx="151">
                  <c:v>119.5</c:v>
                </c:pt>
                <c:pt idx="152">
                  <c:v>121.3</c:v>
                </c:pt>
                <c:pt idx="153">
                  <c:v>121.8</c:v>
                </c:pt>
                <c:pt idx="154">
                  <c:v>122.9</c:v>
                </c:pt>
                <c:pt idx="155">
                  <c:v>123.7</c:v>
                </c:pt>
                <c:pt idx="156">
                  <c:v>124.6</c:v>
                </c:pt>
                <c:pt idx="157">
                  <c:v>125.8</c:v>
                </c:pt>
                <c:pt idx="158">
                  <c:v>127.1</c:v>
                </c:pt>
                <c:pt idx="159">
                  <c:v>127.5</c:v>
                </c:pt>
                <c:pt idx="160">
                  <c:v>128.80000000000001</c:v>
                </c:pt>
                <c:pt idx="161">
                  <c:v>129.69999999999999</c:v>
                </c:pt>
                <c:pt idx="162">
                  <c:v>130.6</c:v>
                </c:pt>
                <c:pt idx="163">
                  <c:v>131.5</c:v>
                </c:pt>
                <c:pt idx="164">
                  <c:v>133.1</c:v>
                </c:pt>
                <c:pt idx="165">
                  <c:v>133.30000000000001</c:v>
                </c:pt>
                <c:pt idx="166">
                  <c:v>134.80000000000001</c:v>
                </c:pt>
                <c:pt idx="167">
                  <c:v>135.5</c:v>
                </c:pt>
                <c:pt idx="168">
                  <c:v>136.4</c:v>
                </c:pt>
                <c:pt idx="169">
                  <c:v>138.1</c:v>
                </c:pt>
                <c:pt idx="170">
                  <c:v>137.9</c:v>
                </c:pt>
                <c:pt idx="171">
                  <c:v>139.30000000000001</c:v>
                </c:pt>
                <c:pt idx="172">
                  <c:v>140.19999999999999</c:v>
                </c:pt>
                <c:pt idx="173">
                  <c:v>141.1</c:v>
                </c:pt>
                <c:pt idx="174">
                  <c:v>142.1</c:v>
                </c:pt>
                <c:pt idx="175">
                  <c:v>143.1</c:v>
                </c:pt>
                <c:pt idx="176">
                  <c:v>144.4</c:v>
                </c:pt>
                <c:pt idx="177">
                  <c:v>145.19999999999999</c:v>
                </c:pt>
                <c:pt idx="178">
                  <c:v>146.19999999999999</c:v>
                </c:pt>
                <c:pt idx="179">
                  <c:v>146.80000000000001</c:v>
                </c:pt>
                <c:pt idx="180">
                  <c:v>148.19999999999999</c:v>
                </c:pt>
                <c:pt idx="181">
                  <c:v>147.9</c:v>
                </c:pt>
                <c:pt idx="182">
                  <c:v>150.6</c:v>
                </c:pt>
                <c:pt idx="183">
                  <c:v>150.4</c:v>
                </c:pt>
                <c:pt idx="184">
                  <c:v>151.69999999999999</c:v>
                </c:pt>
                <c:pt idx="185">
                  <c:v>153</c:v>
                </c:pt>
                <c:pt idx="186">
                  <c:v>153.9</c:v>
                </c:pt>
                <c:pt idx="187">
                  <c:v>154.6</c:v>
                </c:pt>
                <c:pt idx="188">
                  <c:v>155.9</c:v>
                </c:pt>
                <c:pt idx="189">
                  <c:v>157</c:v>
                </c:pt>
                <c:pt idx="190">
                  <c:v>157</c:v>
                </c:pt>
                <c:pt idx="191">
                  <c:v>159</c:v>
                </c:pt>
                <c:pt idx="192">
                  <c:v>159.4</c:v>
                </c:pt>
                <c:pt idx="193">
                  <c:v>160.80000000000001</c:v>
                </c:pt>
                <c:pt idx="194">
                  <c:v>161.4</c:v>
                </c:pt>
                <c:pt idx="195">
                  <c:v>163.19999999999999</c:v>
                </c:pt>
                <c:pt idx="196">
                  <c:v>163.4</c:v>
                </c:pt>
                <c:pt idx="197">
                  <c:v>164.6</c:v>
                </c:pt>
                <c:pt idx="198">
                  <c:v>165</c:v>
                </c:pt>
                <c:pt idx="199">
                  <c:v>166.3</c:v>
                </c:pt>
                <c:pt idx="200">
                  <c:v>167.7</c:v>
                </c:pt>
                <c:pt idx="201">
                  <c:v>168.1</c:v>
                </c:pt>
                <c:pt idx="202">
                  <c:v>169.2</c:v>
                </c:pt>
                <c:pt idx="203">
                  <c:v>170.3</c:v>
                </c:pt>
                <c:pt idx="204">
                  <c:v>171.6</c:v>
                </c:pt>
                <c:pt idx="205">
                  <c:v>171.9</c:v>
                </c:pt>
                <c:pt idx="206">
                  <c:v>173.7</c:v>
                </c:pt>
                <c:pt idx="207">
                  <c:v>173.7</c:v>
                </c:pt>
                <c:pt idx="208">
                  <c:v>175.4</c:v>
                </c:pt>
                <c:pt idx="209">
                  <c:v>175.8</c:v>
                </c:pt>
                <c:pt idx="210">
                  <c:v>177.6</c:v>
                </c:pt>
                <c:pt idx="211">
                  <c:v>177.6</c:v>
                </c:pt>
                <c:pt idx="212">
                  <c:v>179</c:v>
                </c:pt>
                <c:pt idx="213">
                  <c:v>179.9</c:v>
                </c:pt>
                <c:pt idx="214">
                  <c:v>181.2</c:v>
                </c:pt>
                <c:pt idx="215">
                  <c:v>181.9</c:v>
                </c:pt>
                <c:pt idx="216">
                  <c:v>182.9</c:v>
                </c:pt>
                <c:pt idx="217">
                  <c:v>183.6</c:v>
                </c:pt>
                <c:pt idx="218">
                  <c:v>184.9</c:v>
                </c:pt>
                <c:pt idx="219">
                  <c:v>185.6</c:v>
                </c:pt>
                <c:pt idx="220">
                  <c:v>186.9</c:v>
                </c:pt>
                <c:pt idx="221">
                  <c:v>187.4</c:v>
                </c:pt>
                <c:pt idx="222">
                  <c:v>188.3</c:v>
                </c:pt>
                <c:pt idx="223">
                  <c:v>190</c:v>
                </c:pt>
                <c:pt idx="224">
                  <c:v>190.3</c:v>
                </c:pt>
                <c:pt idx="225">
                  <c:v>191.2</c:v>
                </c:pt>
                <c:pt idx="226">
                  <c:v>192.7</c:v>
                </c:pt>
                <c:pt idx="227">
                  <c:v>193.8</c:v>
                </c:pt>
                <c:pt idx="228">
                  <c:v>194</c:v>
                </c:pt>
                <c:pt idx="229">
                  <c:v>195.8</c:v>
                </c:pt>
                <c:pt idx="230">
                  <c:v>196.7</c:v>
                </c:pt>
                <c:pt idx="231">
                  <c:v>196.5</c:v>
                </c:pt>
                <c:pt idx="232">
                  <c:v>198.3</c:v>
                </c:pt>
                <c:pt idx="233">
                  <c:v>198.9</c:v>
                </c:pt>
                <c:pt idx="234">
                  <c:v>200.7</c:v>
                </c:pt>
                <c:pt idx="235">
                  <c:v>199.2</c:v>
                </c:pt>
                <c:pt idx="236">
                  <c:v>200.5</c:v>
                </c:pt>
                <c:pt idx="237">
                  <c:v>199.4</c:v>
                </c:pt>
                <c:pt idx="238">
                  <c:v>199.4</c:v>
                </c:pt>
                <c:pt idx="239">
                  <c:v>197.8</c:v>
                </c:pt>
                <c:pt idx="240">
                  <c:v>197.4</c:v>
                </c:pt>
                <c:pt idx="241">
                  <c:v>196</c:v>
                </c:pt>
                <c:pt idx="242">
                  <c:v>195.1</c:v>
                </c:pt>
                <c:pt idx="243">
                  <c:v>194</c:v>
                </c:pt>
                <c:pt idx="244">
                  <c:v>192.7</c:v>
                </c:pt>
                <c:pt idx="245">
                  <c:v>192.1</c:v>
                </c:pt>
                <c:pt idx="246">
                  <c:v>190.7</c:v>
                </c:pt>
                <c:pt idx="247">
                  <c:v>190</c:v>
                </c:pt>
                <c:pt idx="248">
                  <c:v>189</c:v>
                </c:pt>
                <c:pt idx="249">
                  <c:v>188.1</c:v>
                </c:pt>
                <c:pt idx="250">
                  <c:v>187.2</c:v>
                </c:pt>
                <c:pt idx="251">
                  <c:v>186.1</c:v>
                </c:pt>
                <c:pt idx="252">
                  <c:v>185</c:v>
                </c:pt>
                <c:pt idx="253">
                  <c:v>184.7</c:v>
                </c:pt>
                <c:pt idx="254">
                  <c:v>183</c:v>
                </c:pt>
                <c:pt idx="255">
                  <c:v>181.9</c:v>
                </c:pt>
                <c:pt idx="256">
                  <c:v>181.6</c:v>
                </c:pt>
                <c:pt idx="257">
                  <c:v>180.1</c:v>
                </c:pt>
                <c:pt idx="258">
                  <c:v>179.6</c:v>
                </c:pt>
                <c:pt idx="259">
                  <c:v>178.7</c:v>
                </c:pt>
                <c:pt idx="260">
                  <c:v>177.4</c:v>
                </c:pt>
                <c:pt idx="261">
                  <c:v>177</c:v>
                </c:pt>
                <c:pt idx="262">
                  <c:v>175.8</c:v>
                </c:pt>
                <c:pt idx="263">
                  <c:v>174.8</c:v>
                </c:pt>
                <c:pt idx="264">
                  <c:v>174.3</c:v>
                </c:pt>
                <c:pt idx="265">
                  <c:v>172.8</c:v>
                </c:pt>
                <c:pt idx="266">
                  <c:v>172.3</c:v>
                </c:pt>
                <c:pt idx="267">
                  <c:v>170.5</c:v>
                </c:pt>
                <c:pt idx="268">
                  <c:v>170.3</c:v>
                </c:pt>
                <c:pt idx="269">
                  <c:v>169</c:v>
                </c:pt>
                <c:pt idx="270">
                  <c:v>167.9</c:v>
                </c:pt>
                <c:pt idx="271">
                  <c:v>167.4</c:v>
                </c:pt>
                <c:pt idx="272">
                  <c:v>165.6</c:v>
                </c:pt>
                <c:pt idx="273">
                  <c:v>165.4</c:v>
                </c:pt>
                <c:pt idx="274">
                  <c:v>164.1</c:v>
                </c:pt>
                <c:pt idx="275">
                  <c:v>163.5</c:v>
                </c:pt>
                <c:pt idx="276">
                  <c:v>162.30000000000001</c:v>
                </c:pt>
                <c:pt idx="277">
                  <c:v>161.4</c:v>
                </c:pt>
                <c:pt idx="278">
                  <c:v>160.6</c:v>
                </c:pt>
                <c:pt idx="279">
                  <c:v>159.5</c:v>
                </c:pt>
                <c:pt idx="280">
                  <c:v>158.4</c:v>
                </c:pt>
                <c:pt idx="281">
                  <c:v>157.69999999999999</c:v>
                </c:pt>
                <c:pt idx="282">
                  <c:v>156.4</c:v>
                </c:pt>
                <c:pt idx="283">
                  <c:v>155.9</c:v>
                </c:pt>
                <c:pt idx="284">
                  <c:v>155</c:v>
                </c:pt>
                <c:pt idx="285">
                  <c:v>153.9</c:v>
                </c:pt>
                <c:pt idx="286">
                  <c:v>153</c:v>
                </c:pt>
                <c:pt idx="287">
                  <c:v>151.9</c:v>
                </c:pt>
                <c:pt idx="288">
                  <c:v>150.6</c:v>
                </c:pt>
                <c:pt idx="289">
                  <c:v>149.69999999999999</c:v>
                </c:pt>
                <c:pt idx="290">
                  <c:v>150.1</c:v>
                </c:pt>
                <c:pt idx="291">
                  <c:v>147.69999999999999</c:v>
                </c:pt>
                <c:pt idx="292">
                  <c:v>147.9</c:v>
                </c:pt>
                <c:pt idx="293">
                  <c:v>146.1</c:v>
                </c:pt>
                <c:pt idx="294">
                  <c:v>145.5</c:v>
                </c:pt>
                <c:pt idx="295">
                  <c:v>144.6</c:v>
                </c:pt>
                <c:pt idx="296">
                  <c:v>143.30000000000001</c:v>
                </c:pt>
                <c:pt idx="297">
                  <c:v>142.6</c:v>
                </c:pt>
                <c:pt idx="298">
                  <c:v>141.69999999999999</c:v>
                </c:pt>
                <c:pt idx="299">
                  <c:v>140.4</c:v>
                </c:pt>
                <c:pt idx="300">
                  <c:v>139.9</c:v>
                </c:pt>
                <c:pt idx="301">
                  <c:v>138.6</c:v>
                </c:pt>
                <c:pt idx="302">
                  <c:v>137.9</c:v>
                </c:pt>
                <c:pt idx="303">
                  <c:v>136.80000000000001</c:v>
                </c:pt>
                <c:pt idx="304">
                  <c:v>135.9</c:v>
                </c:pt>
                <c:pt idx="305">
                  <c:v>134.4</c:v>
                </c:pt>
                <c:pt idx="306">
                  <c:v>133.9</c:v>
                </c:pt>
                <c:pt idx="307">
                  <c:v>132.80000000000001</c:v>
                </c:pt>
                <c:pt idx="308">
                  <c:v>132.4</c:v>
                </c:pt>
                <c:pt idx="309">
                  <c:v>130.9</c:v>
                </c:pt>
                <c:pt idx="310">
                  <c:v>130.19999999999999</c:v>
                </c:pt>
                <c:pt idx="311">
                  <c:v>129.1</c:v>
                </c:pt>
                <c:pt idx="312">
                  <c:v>128.19999999999999</c:v>
                </c:pt>
                <c:pt idx="313">
                  <c:v>127.3</c:v>
                </c:pt>
                <c:pt idx="314">
                  <c:v>126.2</c:v>
                </c:pt>
                <c:pt idx="315">
                  <c:v>125.3</c:v>
                </c:pt>
                <c:pt idx="316">
                  <c:v>124.2</c:v>
                </c:pt>
                <c:pt idx="317">
                  <c:v>123.1</c:v>
                </c:pt>
                <c:pt idx="318">
                  <c:v>121.8</c:v>
                </c:pt>
                <c:pt idx="319">
                  <c:v>122</c:v>
                </c:pt>
                <c:pt idx="320">
                  <c:v>120.4</c:v>
                </c:pt>
                <c:pt idx="321">
                  <c:v>118.7</c:v>
                </c:pt>
                <c:pt idx="322">
                  <c:v>119.1</c:v>
                </c:pt>
                <c:pt idx="323">
                  <c:v>117.7</c:v>
                </c:pt>
                <c:pt idx="324">
                  <c:v>116.6</c:v>
                </c:pt>
                <c:pt idx="325">
                  <c:v>116.4</c:v>
                </c:pt>
                <c:pt idx="326">
                  <c:v>115.1</c:v>
                </c:pt>
                <c:pt idx="327">
                  <c:v>113.5</c:v>
                </c:pt>
                <c:pt idx="328">
                  <c:v>113.5</c:v>
                </c:pt>
                <c:pt idx="329">
                  <c:v>112.6</c:v>
                </c:pt>
                <c:pt idx="330">
                  <c:v>111.1</c:v>
                </c:pt>
                <c:pt idx="331">
                  <c:v>110.4</c:v>
                </c:pt>
                <c:pt idx="332">
                  <c:v>109.5</c:v>
                </c:pt>
                <c:pt idx="333">
                  <c:v>108.7</c:v>
                </c:pt>
                <c:pt idx="334">
                  <c:v>107.3</c:v>
                </c:pt>
                <c:pt idx="335">
                  <c:v>107.1</c:v>
                </c:pt>
                <c:pt idx="336">
                  <c:v>105.3</c:v>
                </c:pt>
                <c:pt idx="337">
                  <c:v>104.7</c:v>
                </c:pt>
                <c:pt idx="338">
                  <c:v>103.8</c:v>
                </c:pt>
                <c:pt idx="339">
                  <c:v>102.7</c:v>
                </c:pt>
                <c:pt idx="340">
                  <c:v>101.6</c:v>
                </c:pt>
                <c:pt idx="341">
                  <c:v>101.1</c:v>
                </c:pt>
                <c:pt idx="342">
                  <c:v>99.8</c:v>
                </c:pt>
                <c:pt idx="343">
                  <c:v>98.9</c:v>
                </c:pt>
                <c:pt idx="344">
                  <c:v>98.2</c:v>
                </c:pt>
                <c:pt idx="345">
                  <c:v>97.1</c:v>
                </c:pt>
                <c:pt idx="346">
                  <c:v>96.2</c:v>
                </c:pt>
                <c:pt idx="347">
                  <c:v>95.1</c:v>
                </c:pt>
                <c:pt idx="348">
                  <c:v>94</c:v>
                </c:pt>
                <c:pt idx="349">
                  <c:v>93.1</c:v>
                </c:pt>
                <c:pt idx="350">
                  <c:v>92.9</c:v>
                </c:pt>
                <c:pt idx="351">
                  <c:v>91.2</c:v>
                </c:pt>
                <c:pt idx="352">
                  <c:v>90.2</c:v>
                </c:pt>
                <c:pt idx="353">
                  <c:v>89.8</c:v>
                </c:pt>
                <c:pt idx="354">
                  <c:v>88.1</c:v>
                </c:pt>
                <c:pt idx="355">
                  <c:v>88</c:v>
                </c:pt>
                <c:pt idx="356">
                  <c:v>86.1</c:v>
                </c:pt>
                <c:pt idx="357">
                  <c:v>86.1</c:v>
                </c:pt>
                <c:pt idx="358">
                  <c:v>84.5</c:v>
                </c:pt>
                <c:pt idx="359">
                  <c:v>83.8</c:v>
                </c:pt>
                <c:pt idx="360">
                  <c:v>82.9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79.2</c:v>
                </c:pt>
                <c:pt idx="365">
                  <c:v>78.5</c:v>
                </c:pt>
                <c:pt idx="366">
                  <c:v>77.2</c:v>
                </c:pt>
                <c:pt idx="367">
                  <c:v>76.5</c:v>
                </c:pt>
                <c:pt idx="368">
                  <c:v>75.900000000000006</c:v>
                </c:pt>
                <c:pt idx="369">
                  <c:v>73.900000000000006</c:v>
                </c:pt>
                <c:pt idx="370">
                  <c:v>73.900000000000006</c:v>
                </c:pt>
                <c:pt idx="371">
                  <c:v>72.7</c:v>
                </c:pt>
                <c:pt idx="372">
                  <c:v>71.599999999999994</c:v>
                </c:pt>
                <c:pt idx="373">
                  <c:v>70.8</c:v>
                </c:pt>
                <c:pt idx="374">
                  <c:v>69.900000000000006</c:v>
                </c:pt>
                <c:pt idx="375">
                  <c:v>68.8</c:v>
                </c:pt>
                <c:pt idx="376">
                  <c:v>68.099999999999994</c:v>
                </c:pt>
                <c:pt idx="377">
                  <c:v>66.8</c:v>
                </c:pt>
                <c:pt idx="378">
                  <c:v>66.099999999999994</c:v>
                </c:pt>
                <c:pt idx="379">
                  <c:v>64.7</c:v>
                </c:pt>
                <c:pt idx="380">
                  <c:v>64.3</c:v>
                </c:pt>
                <c:pt idx="381">
                  <c:v>63</c:v>
                </c:pt>
                <c:pt idx="382">
                  <c:v>62.7</c:v>
                </c:pt>
                <c:pt idx="383">
                  <c:v>60.5</c:v>
                </c:pt>
                <c:pt idx="384">
                  <c:v>61</c:v>
                </c:pt>
                <c:pt idx="385">
                  <c:v>58.6</c:v>
                </c:pt>
                <c:pt idx="386">
                  <c:v>58.1</c:v>
                </c:pt>
                <c:pt idx="387">
                  <c:v>57.6</c:v>
                </c:pt>
                <c:pt idx="388">
                  <c:v>56.5</c:v>
                </c:pt>
                <c:pt idx="389">
                  <c:v>55.2</c:v>
                </c:pt>
                <c:pt idx="390">
                  <c:v>54.5</c:v>
                </c:pt>
                <c:pt idx="391">
                  <c:v>53.4</c:v>
                </c:pt>
                <c:pt idx="392">
                  <c:v>52.6</c:v>
                </c:pt>
                <c:pt idx="393">
                  <c:v>51.5</c:v>
                </c:pt>
                <c:pt idx="394">
                  <c:v>50.6</c:v>
                </c:pt>
                <c:pt idx="395">
                  <c:v>49.9</c:v>
                </c:pt>
                <c:pt idx="396">
                  <c:v>48.6</c:v>
                </c:pt>
                <c:pt idx="397">
                  <c:v>48.3</c:v>
                </c:pt>
                <c:pt idx="398">
                  <c:v>46.6</c:v>
                </c:pt>
                <c:pt idx="399">
                  <c:v>46.1</c:v>
                </c:pt>
                <c:pt idx="400">
                  <c:v>44.8</c:v>
                </c:pt>
                <c:pt idx="401">
                  <c:v>44.1</c:v>
                </c:pt>
                <c:pt idx="402">
                  <c:v>43.3</c:v>
                </c:pt>
                <c:pt idx="403">
                  <c:v>41.7</c:v>
                </c:pt>
                <c:pt idx="404">
                  <c:v>41.3</c:v>
                </c:pt>
                <c:pt idx="405">
                  <c:v>40.4</c:v>
                </c:pt>
                <c:pt idx="406">
                  <c:v>39.299999999999997</c:v>
                </c:pt>
                <c:pt idx="407">
                  <c:v>38.6</c:v>
                </c:pt>
                <c:pt idx="408">
                  <c:v>37.200000000000003</c:v>
                </c:pt>
                <c:pt idx="409">
                  <c:v>36.799999999999997</c:v>
                </c:pt>
                <c:pt idx="410">
                  <c:v>35.200000000000003</c:v>
                </c:pt>
                <c:pt idx="411">
                  <c:v>35.299999999999997</c:v>
                </c:pt>
                <c:pt idx="412">
                  <c:v>33.5</c:v>
                </c:pt>
                <c:pt idx="413">
                  <c:v>33</c:v>
                </c:pt>
                <c:pt idx="414">
                  <c:v>31.3</c:v>
                </c:pt>
                <c:pt idx="415">
                  <c:v>31.3</c:v>
                </c:pt>
                <c:pt idx="416">
                  <c:v>29.5</c:v>
                </c:pt>
                <c:pt idx="417">
                  <c:v>29.1</c:v>
                </c:pt>
                <c:pt idx="418">
                  <c:v>28</c:v>
                </c:pt>
                <c:pt idx="419">
                  <c:v>26.8</c:v>
                </c:pt>
                <c:pt idx="420">
                  <c:v>27</c:v>
                </c:pt>
                <c:pt idx="421">
                  <c:v>25</c:v>
                </c:pt>
                <c:pt idx="422">
                  <c:v>25</c:v>
                </c:pt>
                <c:pt idx="423">
                  <c:v>22.8</c:v>
                </c:pt>
                <c:pt idx="424">
                  <c:v>23.1</c:v>
                </c:pt>
                <c:pt idx="425">
                  <c:v>21.1</c:v>
                </c:pt>
                <c:pt idx="426">
                  <c:v>20.6</c:v>
                </c:pt>
                <c:pt idx="427">
                  <c:v>19.899999999999999</c:v>
                </c:pt>
                <c:pt idx="428">
                  <c:v>18.8</c:v>
                </c:pt>
                <c:pt idx="429">
                  <c:v>17.7</c:v>
                </c:pt>
                <c:pt idx="430">
                  <c:v>16.899999999999999</c:v>
                </c:pt>
                <c:pt idx="431">
                  <c:v>15.8</c:v>
                </c:pt>
                <c:pt idx="432">
                  <c:v>15.1</c:v>
                </c:pt>
                <c:pt idx="433">
                  <c:v>14</c:v>
                </c:pt>
                <c:pt idx="434">
                  <c:v>13.1</c:v>
                </c:pt>
                <c:pt idx="435">
                  <c:v>12</c:v>
                </c:pt>
                <c:pt idx="436">
                  <c:v>11.1</c:v>
                </c:pt>
                <c:pt idx="437">
                  <c:v>10.4</c:v>
                </c:pt>
                <c:pt idx="438">
                  <c:v>9.3000000000000007</c:v>
                </c:pt>
                <c:pt idx="439">
                  <c:v>8.6</c:v>
                </c:pt>
                <c:pt idx="440">
                  <c:v>7.5</c:v>
                </c:pt>
                <c:pt idx="441">
                  <c:v>6.6</c:v>
                </c:pt>
                <c:pt idx="442">
                  <c:v>5.3</c:v>
                </c:pt>
                <c:pt idx="443">
                  <c:v>5.0999999999999996</c:v>
                </c:pt>
                <c:pt idx="444">
                  <c:v>3.8</c:v>
                </c:pt>
                <c:pt idx="445">
                  <c:v>2.7</c:v>
                </c:pt>
                <c:pt idx="446">
                  <c:v>1.6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6A-0547-8880-A046FF8B9B8A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1280</c:v>
                </c:pt>
                <c:pt idx="30">
                  <c:v>1009</c:v>
                </c:pt>
                <c:pt idx="31">
                  <c:v>1288</c:v>
                </c:pt>
                <c:pt idx="32">
                  <c:v>-999</c:v>
                </c:pt>
                <c:pt idx="33">
                  <c:v>857</c:v>
                </c:pt>
                <c:pt idx="34">
                  <c:v>703</c:v>
                </c:pt>
                <c:pt idx="35">
                  <c:v>1080</c:v>
                </c:pt>
                <c:pt idx="36">
                  <c:v>1617</c:v>
                </c:pt>
                <c:pt idx="37">
                  <c:v>1025</c:v>
                </c:pt>
                <c:pt idx="38">
                  <c:v>584</c:v>
                </c:pt>
                <c:pt idx="39">
                  <c:v>1358</c:v>
                </c:pt>
                <c:pt idx="40">
                  <c:v>918</c:v>
                </c:pt>
                <c:pt idx="41">
                  <c:v>493</c:v>
                </c:pt>
                <c:pt idx="42">
                  <c:v>734</c:v>
                </c:pt>
                <c:pt idx="43">
                  <c:v>1404</c:v>
                </c:pt>
                <c:pt idx="44">
                  <c:v>1041</c:v>
                </c:pt>
                <c:pt idx="45">
                  <c:v>647</c:v>
                </c:pt>
                <c:pt idx="46">
                  <c:v>898</c:v>
                </c:pt>
                <c:pt idx="47">
                  <c:v>816</c:v>
                </c:pt>
                <c:pt idx="48">
                  <c:v>739</c:v>
                </c:pt>
                <c:pt idx="49">
                  <c:v>482</c:v>
                </c:pt>
                <c:pt idx="50">
                  <c:v>678</c:v>
                </c:pt>
                <c:pt idx="51">
                  <c:v>795</c:v>
                </c:pt>
                <c:pt idx="52">
                  <c:v>997</c:v>
                </c:pt>
                <c:pt idx="53">
                  <c:v>607</c:v>
                </c:pt>
                <c:pt idx="54">
                  <c:v>1013</c:v>
                </c:pt>
                <c:pt idx="55">
                  <c:v>771</c:v>
                </c:pt>
                <c:pt idx="56">
                  <c:v>888</c:v>
                </c:pt>
                <c:pt idx="57">
                  <c:v>707</c:v>
                </c:pt>
                <c:pt idx="58">
                  <c:v>533</c:v>
                </c:pt>
                <c:pt idx="59">
                  <c:v>881</c:v>
                </c:pt>
                <c:pt idx="60">
                  <c:v>507</c:v>
                </c:pt>
                <c:pt idx="61">
                  <c:v>776</c:v>
                </c:pt>
                <c:pt idx="62">
                  <c:v>955</c:v>
                </c:pt>
                <c:pt idx="63">
                  <c:v>589</c:v>
                </c:pt>
                <c:pt idx="64">
                  <c:v>716</c:v>
                </c:pt>
                <c:pt idx="65">
                  <c:v>710</c:v>
                </c:pt>
                <c:pt idx="66">
                  <c:v>1376</c:v>
                </c:pt>
                <c:pt idx="67">
                  <c:v>674</c:v>
                </c:pt>
                <c:pt idx="68">
                  <c:v>1062</c:v>
                </c:pt>
                <c:pt idx="69">
                  <c:v>563</c:v>
                </c:pt>
                <c:pt idx="70">
                  <c:v>681</c:v>
                </c:pt>
                <c:pt idx="71">
                  <c:v>452</c:v>
                </c:pt>
                <c:pt idx="72">
                  <c:v>585</c:v>
                </c:pt>
                <c:pt idx="73">
                  <c:v>953</c:v>
                </c:pt>
                <c:pt idx="74">
                  <c:v>874</c:v>
                </c:pt>
                <c:pt idx="75">
                  <c:v>875</c:v>
                </c:pt>
                <c:pt idx="76">
                  <c:v>750</c:v>
                </c:pt>
                <c:pt idx="77">
                  <c:v>813</c:v>
                </c:pt>
                <c:pt idx="78">
                  <c:v>1358</c:v>
                </c:pt>
                <c:pt idx="79">
                  <c:v>1307</c:v>
                </c:pt>
                <c:pt idx="80">
                  <c:v>902</c:v>
                </c:pt>
                <c:pt idx="81">
                  <c:v>1524</c:v>
                </c:pt>
                <c:pt idx="82">
                  <c:v>1501</c:v>
                </c:pt>
                <c:pt idx="83">
                  <c:v>837</c:v>
                </c:pt>
                <c:pt idx="84">
                  <c:v>786</c:v>
                </c:pt>
                <c:pt idx="85">
                  <c:v>1371</c:v>
                </c:pt>
                <c:pt idx="86">
                  <c:v>702</c:v>
                </c:pt>
                <c:pt idx="87">
                  <c:v>831</c:v>
                </c:pt>
                <c:pt idx="88">
                  <c:v>1140</c:v>
                </c:pt>
                <c:pt idx="89">
                  <c:v>959</c:v>
                </c:pt>
                <c:pt idx="90">
                  <c:v>723</c:v>
                </c:pt>
                <c:pt idx="91">
                  <c:v>874</c:v>
                </c:pt>
                <c:pt idx="92">
                  <c:v>783</c:v>
                </c:pt>
                <c:pt idx="93">
                  <c:v>943</c:v>
                </c:pt>
                <c:pt idx="94">
                  <c:v>765</c:v>
                </c:pt>
                <c:pt idx="95">
                  <c:v>528</c:v>
                </c:pt>
                <c:pt idx="96">
                  <c:v>890</c:v>
                </c:pt>
                <c:pt idx="97">
                  <c:v>1502</c:v>
                </c:pt>
                <c:pt idx="98">
                  <c:v>726</c:v>
                </c:pt>
                <c:pt idx="99">
                  <c:v>1025</c:v>
                </c:pt>
                <c:pt idx="100">
                  <c:v>593</c:v>
                </c:pt>
                <c:pt idx="101">
                  <c:v>1976</c:v>
                </c:pt>
                <c:pt idx="102">
                  <c:v>833</c:v>
                </c:pt>
                <c:pt idx="103">
                  <c:v>1846</c:v>
                </c:pt>
                <c:pt idx="104">
                  <c:v>602</c:v>
                </c:pt>
                <c:pt idx="105">
                  <c:v>1740</c:v>
                </c:pt>
                <c:pt idx="106">
                  <c:v>910</c:v>
                </c:pt>
                <c:pt idx="107">
                  <c:v>-999</c:v>
                </c:pt>
                <c:pt idx="108">
                  <c:v>2528</c:v>
                </c:pt>
                <c:pt idx="109">
                  <c:v>869</c:v>
                </c:pt>
                <c:pt idx="110">
                  <c:v>1304</c:v>
                </c:pt>
                <c:pt idx="111">
                  <c:v>2007</c:v>
                </c:pt>
                <c:pt idx="112">
                  <c:v>933</c:v>
                </c:pt>
                <c:pt idx="113">
                  <c:v>-999</c:v>
                </c:pt>
                <c:pt idx="114">
                  <c:v>1559</c:v>
                </c:pt>
                <c:pt idx="115">
                  <c:v>1932</c:v>
                </c:pt>
                <c:pt idx="116">
                  <c:v>1374</c:v>
                </c:pt>
                <c:pt idx="117">
                  <c:v>-999</c:v>
                </c:pt>
                <c:pt idx="118">
                  <c:v>772</c:v>
                </c:pt>
                <c:pt idx="119">
                  <c:v>1045</c:v>
                </c:pt>
                <c:pt idx="120">
                  <c:v>1219</c:v>
                </c:pt>
                <c:pt idx="121">
                  <c:v>896</c:v>
                </c:pt>
                <c:pt idx="122">
                  <c:v>1892</c:v>
                </c:pt>
                <c:pt idx="123">
                  <c:v>1550</c:v>
                </c:pt>
                <c:pt idx="124">
                  <c:v>1802</c:v>
                </c:pt>
                <c:pt idx="125">
                  <c:v>1839</c:v>
                </c:pt>
                <c:pt idx="126">
                  <c:v>1503</c:v>
                </c:pt>
                <c:pt idx="127">
                  <c:v>1489</c:v>
                </c:pt>
                <c:pt idx="128">
                  <c:v>780</c:v>
                </c:pt>
                <c:pt idx="129">
                  <c:v>1103</c:v>
                </c:pt>
                <c:pt idx="130">
                  <c:v>1461</c:v>
                </c:pt>
                <c:pt idx="131">
                  <c:v>1532</c:v>
                </c:pt>
                <c:pt idx="132">
                  <c:v>-999</c:v>
                </c:pt>
                <c:pt idx="133">
                  <c:v>1284</c:v>
                </c:pt>
                <c:pt idx="134">
                  <c:v>-999</c:v>
                </c:pt>
                <c:pt idx="135">
                  <c:v>-999</c:v>
                </c:pt>
                <c:pt idx="136">
                  <c:v>606</c:v>
                </c:pt>
                <c:pt idx="137">
                  <c:v>-999</c:v>
                </c:pt>
                <c:pt idx="138">
                  <c:v>-999</c:v>
                </c:pt>
                <c:pt idx="139">
                  <c:v>1201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701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1368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1075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1006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750</c:v>
                </c:pt>
                <c:pt idx="303">
                  <c:v>1102</c:v>
                </c:pt>
                <c:pt idx="304">
                  <c:v>1432</c:v>
                </c:pt>
                <c:pt idx="305">
                  <c:v>1948</c:v>
                </c:pt>
                <c:pt idx="306">
                  <c:v>-999</c:v>
                </c:pt>
                <c:pt idx="307">
                  <c:v>1215</c:v>
                </c:pt>
                <c:pt idx="308">
                  <c:v>2369</c:v>
                </c:pt>
                <c:pt idx="309">
                  <c:v>1741</c:v>
                </c:pt>
                <c:pt idx="310">
                  <c:v>1322</c:v>
                </c:pt>
                <c:pt idx="311">
                  <c:v>1280</c:v>
                </c:pt>
                <c:pt idx="312">
                  <c:v>1842</c:v>
                </c:pt>
                <c:pt idx="313">
                  <c:v>1965</c:v>
                </c:pt>
                <c:pt idx="314">
                  <c:v>907</c:v>
                </c:pt>
                <c:pt idx="315">
                  <c:v>-999</c:v>
                </c:pt>
                <c:pt idx="316">
                  <c:v>-999</c:v>
                </c:pt>
                <c:pt idx="317">
                  <c:v>1579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1179</c:v>
                </c:pt>
                <c:pt idx="341">
                  <c:v>-999</c:v>
                </c:pt>
                <c:pt idx="342">
                  <c:v>1113</c:v>
                </c:pt>
                <c:pt idx="343">
                  <c:v>-999</c:v>
                </c:pt>
                <c:pt idx="344">
                  <c:v>-999</c:v>
                </c:pt>
                <c:pt idx="345">
                  <c:v>747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1284</c:v>
                </c:pt>
                <c:pt idx="352">
                  <c:v>1944</c:v>
                </c:pt>
                <c:pt idx="353">
                  <c:v>1451</c:v>
                </c:pt>
                <c:pt idx="354">
                  <c:v>1455</c:v>
                </c:pt>
                <c:pt idx="355">
                  <c:v>842</c:v>
                </c:pt>
                <c:pt idx="356">
                  <c:v>-999</c:v>
                </c:pt>
                <c:pt idx="357">
                  <c:v>1210</c:v>
                </c:pt>
                <c:pt idx="358">
                  <c:v>2059</c:v>
                </c:pt>
                <c:pt idx="359">
                  <c:v>779</c:v>
                </c:pt>
                <c:pt idx="360">
                  <c:v>1248</c:v>
                </c:pt>
                <c:pt idx="361">
                  <c:v>1161</c:v>
                </c:pt>
                <c:pt idx="362">
                  <c:v>811</c:v>
                </c:pt>
                <c:pt idx="363">
                  <c:v>-999</c:v>
                </c:pt>
                <c:pt idx="364">
                  <c:v>801</c:v>
                </c:pt>
                <c:pt idx="365">
                  <c:v>836</c:v>
                </c:pt>
                <c:pt idx="366">
                  <c:v>1089</c:v>
                </c:pt>
                <c:pt idx="367">
                  <c:v>1912</c:v>
                </c:pt>
                <c:pt idx="368">
                  <c:v>1068</c:v>
                </c:pt>
                <c:pt idx="369">
                  <c:v>1189</c:v>
                </c:pt>
                <c:pt idx="370">
                  <c:v>1013</c:v>
                </c:pt>
                <c:pt idx="371">
                  <c:v>1013</c:v>
                </c:pt>
                <c:pt idx="372">
                  <c:v>1285</c:v>
                </c:pt>
                <c:pt idx="373">
                  <c:v>830</c:v>
                </c:pt>
                <c:pt idx="374">
                  <c:v>1506</c:v>
                </c:pt>
                <c:pt idx="375">
                  <c:v>1514</c:v>
                </c:pt>
                <c:pt idx="376">
                  <c:v>1960</c:v>
                </c:pt>
                <c:pt idx="377">
                  <c:v>1635</c:v>
                </c:pt>
                <c:pt idx="378">
                  <c:v>1017</c:v>
                </c:pt>
                <c:pt idx="379">
                  <c:v>1306</c:v>
                </c:pt>
                <c:pt idx="380">
                  <c:v>923</c:v>
                </c:pt>
                <c:pt idx="381">
                  <c:v>915</c:v>
                </c:pt>
                <c:pt idx="382">
                  <c:v>1716</c:v>
                </c:pt>
                <c:pt idx="383">
                  <c:v>1117</c:v>
                </c:pt>
                <c:pt idx="384">
                  <c:v>418</c:v>
                </c:pt>
                <c:pt idx="385">
                  <c:v>676</c:v>
                </c:pt>
                <c:pt idx="386">
                  <c:v>1167</c:v>
                </c:pt>
                <c:pt idx="387">
                  <c:v>959</c:v>
                </c:pt>
                <c:pt idx="388">
                  <c:v>569</c:v>
                </c:pt>
                <c:pt idx="389">
                  <c:v>670</c:v>
                </c:pt>
                <c:pt idx="390">
                  <c:v>724</c:v>
                </c:pt>
                <c:pt idx="391">
                  <c:v>964</c:v>
                </c:pt>
                <c:pt idx="392">
                  <c:v>926</c:v>
                </c:pt>
                <c:pt idx="393">
                  <c:v>961</c:v>
                </c:pt>
                <c:pt idx="394">
                  <c:v>1321</c:v>
                </c:pt>
                <c:pt idx="395">
                  <c:v>937</c:v>
                </c:pt>
                <c:pt idx="396">
                  <c:v>987</c:v>
                </c:pt>
                <c:pt idx="397">
                  <c:v>1005</c:v>
                </c:pt>
                <c:pt idx="398">
                  <c:v>1273</c:v>
                </c:pt>
                <c:pt idx="399">
                  <c:v>707</c:v>
                </c:pt>
                <c:pt idx="400">
                  <c:v>1044</c:v>
                </c:pt>
                <c:pt idx="401">
                  <c:v>835</c:v>
                </c:pt>
                <c:pt idx="402">
                  <c:v>538</c:v>
                </c:pt>
                <c:pt idx="403">
                  <c:v>1009</c:v>
                </c:pt>
                <c:pt idx="404">
                  <c:v>738</c:v>
                </c:pt>
                <c:pt idx="405">
                  <c:v>513</c:v>
                </c:pt>
                <c:pt idx="406">
                  <c:v>905</c:v>
                </c:pt>
                <c:pt idx="407">
                  <c:v>606</c:v>
                </c:pt>
                <c:pt idx="408">
                  <c:v>560</c:v>
                </c:pt>
                <c:pt idx="409">
                  <c:v>859</c:v>
                </c:pt>
                <c:pt idx="410">
                  <c:v>549</c:v>
                </c:pt>
                <c:pt idx="411">
                  <c:v>869</c:v>
                </c:pt>
                <c:pt idx="412">
                  <c:v>1061</c:v>
                </c:pt>
                <c:pt idx="413">
                  <c:v>774</c:v>
                </c:pt>
                <c:pt idx="414">
                  <c:v>918</c:v>
                </c:pt>
                <c:pt idx="415">
                  <c:v>544</c:v>
                </c:pt>
                <c:pt idx="416">
                  <c:v>473</c:v>
                </c:pt>
                <c:pt idx="417">
                  <c:v>525</c:v>
                </c:pt>
                <c:pt idx="418">
                  <c:v>555</c:v>
                </c:pt>
                <c:pt idx="419">
                  <c:v>855</c:v>
                </c:pt>
                <c:pt idx="420">
                  <c:v>471</c:v>
                </c:pt>
                <c:pt idx="421">
                  <c:v>681</c:v>
                </c:pt>
                <c:pt idx="422">
                  <c:v>549</c:v>
                </c:pt>
                <c:pt idx="423">
                  <c:v>785</c:v>
                </c:pt>
                <c:pt idx="424">
                  <c:v>741</c:v>
                </c:pt>
                <c:pt idx="425">
                  <c:v>489</c:v>
                </c:pt>
                <c:pt idx="426">
                  <c:v>649</c:v>
                </c:pt>
                <c:pt idx="427">
                  <c:v>618</c:v>
                </c:pt>
                <c:pt idx="428">
                  <c:v>450</c:v>
                </c:pt>
                <c:pt idx="429">
                  <c:v>702</c:v>
                </c:pt>
                <c:pt idx="430">
                  <c:v>533</c:v>
                </c:pt>
                <c:pt idx="431">
                  <c:v>485</c:v>
                </c:pt>
                <c:pt idx="432">
                  <c:v>423</c:v>
                </c:pt>
                <c:pt idx="433">
                  <c:v>1246</c:v>
                </c:pt>
                <c:pt idx="434">
                  <c:v>807</c:v>
                </c:pt>
                <c:pt idx="435">
                  <c:v>547</c:v>
                </c:pt>
                <c:pt idx="436">
                  <c:v>678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1.1000000000000001</c:v>
                </c:pt>
                <c:pt idx="23">
                  <c:v>1.5</c:v>
                </c:pt>
                <c:pt idx="24">
                  <c:v>2.5</c:v>
                </c:pt>
                <c:pt idx="25">
                  <c:v>3.8</c:v>
                </c:pt>
                <c:pt idx="26">
                  <c:v>4</c:v>
                </c:pt>
                <c:pt idx="27">
                  <c:v>4.9000000000000004</c:v>
                </c:pt>
                <c:pt idx="28">
                  <c:v>6.4</c:v>
                </c:pt>
                <c:pt idx="29">
                  <c:v>6.9</c:v>
                </c:pt>
                <c:pt idx="30">
                  <c:v>7.8</c:v>
                </c:pt>
                <c:pt idx="31">
                  <c:v>8.6</c:v>
                </c:pt>
                <c:pt idx="32">
                  <c:v>10</c:v>
                </c:pt>
                <c:pt idx="33">
                  <c:v>10.199999999999999</c:v>
                </c:pt>
                <c:pt idx="34">
                  <c:v>11.7</c:v>
                </c:pt>
                <c:pt idx="35">
                  <c:v>12.2</c:v>
                </c:pt>
                <c:pt idx="36">
                  <c:v>12.9</c:v>
                </c:pt>
                <c:pt idx="37">
                  <c:v>14</c:v>
                </c:pt>
                <c:pt idx="38">
                  <c:v>14.6</c:v>
                </c:pt>
                <c:pt idx="39">
                  <c:v>16.399999999999999</c:v>
                </c:pt>
                <c:pt idx="40">
                  <c:v>16.2</c:v>
                </c:pt>
                <c:pt idx="41">
                  <c:v>18.2</c:v>
                </c:pt>
                <c:pt idx="42">
                  <c:v>18.399999999999999</c:v>
                </c:pt>
                <c:pt idx="43">
                  <c:v>18.899999999999999</c:v>
                </c:pt>
                <c:pt idx="44">
                  <c:v>20.8</c:v>
                </c:pt>
                <c:pt idx="45">
                  <c:v>20.9</c:v>
                </c:pt>
                <c:pt idx="46">
                  <c:v>22.2</c:v>
                </c:pt>
                <c:pt idx="47">
                  <c:v>23.5</c:v>
                </c:pt>
                <c:pt idx="48">
                  <c:v>23.3</c:v>
                </c:pt>
                <c:pt idx="49">
                  <c:v>25.1</c:v>
                </c:pt>
                <c:pt idx="50">
                  <c:v>25.9</c:v>
                </c:pt>
                <c:pt idx="51">
                  <c:v>26.8</c:v>
                </c:pt>
                <c:pt idx="52">
                  <c:v>27.7</c:v>
                </c:pt>
                <c:pt idx="53">
                  <c:v>28.8</c:v>
                </c:pt>
                <c:pt idx="54">
                  <c:v>29.5</c:v>
                </c:pt>
                <c:pt idx="55">
                  <c:v>29.7</c:v>
                </c:pt>
                <c:pt idx="56">
                  <c:v>31.7</c:v>
                </c:pt>
                <c:pt idx="57">
                  <c:v>31.9</c:v>
                </c:pt>
                <c:pt idx="58">
                  <c:v>33.5</c:v>
                </c:pt>
                <c:pt idx="59">
                  <c:v>33.299999999999997</c:v>
                </c:pt>
                <c:pt idx="60">
                  <c:v>35.299999999999997</c:v>
                </c:pt>
                <c:pt idx="61">
                  <c:v>35.700000000000003</c:v>
                </c:pt>
                <c:pt idx="62">
                  <c:v>36.6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40.1</c:v>
                </c:pt>
                <c:pt idx="66">
                  <c:v>40.200000000000003</c:v>
                </c:pt>
                <c:pt idx="67">
                  <c:v>41.3</c:v>
                </c:pt>
                <c:pt idx="68">
                  <c:v>41.5</c:v>
                </c:pt>
                <c:pt idx="69">
                  <c:v>43.3</c:v>
                </c:pt>
                <c:pt idx="70">
                  <c:v>43.5</c:v>
                </c:pt>
                <c:pt idx="71">
                  <c:v>45.2</c:v>
                </c:pt>
                <c:pt idx="72">
                  <c:v>45.2</c:v>
                </c:pt>
                <c:pt idx="73">
                  <c:v>47.4</c:v>
                </c:pt>
                <c:pt idx="74">
                  <c:v>47</c:v>
                </c:pt>
                <c:pt idx="75">
                  <c:v>48.8</c:v>
                </c:pt>
                <c:pt idx="76">
                  <c:v>49</c:v>
                </c:pt>
                <c:pt idx="77">
                  <c:v>50.3</c:v>
                </c:pt>
                <c:pt idx="78">
                  <c:v>51.5</c:v>
                </c:pt>
                <c:pt idx="79">
                  <c:v>51.7</c:v>
                </c:pt>
                <c:pt idx="80">
                  <c:v>53.2</c:v>
                </c:pt>
                <c:pt idx="81">
                  <c:v>53.4</c:v>
                </c:pt>
                <c:pt idx="82">
                  <c:v>55.2</c:v>
                </c:pt>
                <c:pt idx="83">
                  <c:v>55.9</c:v>
                </c:pt>
                <c:pt idx="84">
                  <c:v>56.3</c:v>
                </c:pt>
                <c:pt idx="85">
                  <c:v>57.6</c:v>
                </c:pt>
                <c:pt idx="86">
                  <c:v>58.6</c:v>
                </c:pt>
                <c:pt idx="87">
                  <c:v>59</c:v>
                </c:pt>
                <c:pt idx="88">
                  <c:v>60.5</c:v>
                </c:pt>
                <c:pt idx="89">
                  <c:v>61.2</c:v>
                </c:pt>
                <c:pt idx="90">
                  <c:v>62.3</c:v>
                </c:pt>
                <c:pt idx="91">
                  <c:v>63.4</c:v>
                </c:pt>
                <c:pt idx="92">
                  <c:v>63.7</c:v>
                </c:pt>
                <c:pt idx="93">
                  <c:v>65.400000000000006</c:v>
                </c:pt>
                <c:pt idx="94">
                  <c:v>65.2</c:v>
                </c:pt>
                <c:pt idx="95">
                  <c:v>67.599999999999994</c:v>
                </c:pt>
                <c:pt idx="96">
                  <c:v>66.7</c:v>
                </c:pt>
                <c:pt idx="97">
                  <c:v>69.8</c:v>
                </c:pt>
                <c:pt idx="98">
                  <c:v>68.7</c:v>
                </c:pt>
                <c:pt idx="99">
                  <c:v>70.8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73.599999999999994</c:v>
                </c:pt>
                <c:pt idx="103">
                  <c:v>74.099999999999994</c:v>
                </c:pt>
                <c:pt idx="104">
                  <c:v>74.900000000000006</c:v>
                </c:pt>
                <c:pt idx="105">
                  <c:v>76.099999999999994</c:v>
                </c:pt>
                <c:pt idx="106">
                  <c:v>76.900000000000006</c:v>
                </c:pt>
                <c:pt idx="107">
                  <c:v>77.900000000000006</c:v>
                </c:pt>
                <c:pt idx="108">
                  <c:v>78.7</c:v>
                </c:pt>
                <c:pt idx="109">
                  <c:v>80</c:v>
                </c:pt>
                <c:pt idx="110">
                  <c:v>80.900000000000006</c:v>
                </c:pt>
                <c:pt idx="111">
                  <c:v>81.599999999999994</c:v>
                </c:pt>
                <c:pt idx="112">
                  <c:v>82.9</c:v>
                </c:pt>
                <c:pt idx="113">
                  <c:v>83.2</c:v>
                </c:pt>
                <c:pt idx="114">
                  <c:v>84.7</c:v>
                </c:pt>
                <c:pt idx="115">
                  <c:v>85.8</c:v>
                </c:pt>
                <c:pt idx="116">
                  <c:v>86.1</c:v>
                </c:pt>
                <c:pt idx="117">
                  <c:v>87.6</c:v>
                </c:pt>
                <c:pt idx="118">
                  <c:v>88.3</c:v>
                </c:pt>
                <c:pt idx="119">
                  <c:v>89.4</c:v>
                </c:pt>
                <c:pt idx="120">
                  <c:v>90</c:v>
                </c:pt>
                <c:pt idx="121">
                  <c:v>91.1</c:v>
                </c:pt>
                <c:pt idx="122">
                  <c:v>92.3</c:v>
                </c:pt>
                <c:pt idx="123">
                  <c:v>93.4</c:v>
                </c:pt>
                <c:pt idx="124">
                  <c:v>94.2</c:v>
                </c:pt>
                <c:pt idx="125">
                  <c:v>94.9</c:v>
                </c:pt>
                <c:pt idx="126">
                  <c:v>96.3</c:v>
                </c:pt>
                <c:pt idx="127">
                  <c:v>96.9</c:v>
                </c:pt>
                <c:pt idx="128">
                  <c:v>98.3</c:v>
                </c:pt>
                <c:pt idx="129">
                  <c:v>99.1</c:v>
                </c:pt>
                <c:pt idx="130">
                  <c:v>100</c:v>
                </c:pt>
                <c:pt idx="131">
                  <c:v>101.1</c:v>
                </c:pt>
                <c:pt idx="132">
                  <c:v>101.8</c:v>
                </c:pt>
                <c:pt idx="133">
                  <c:v>103.1</c:v>
                </c:pt>
                <c:pt idx="134">
                  <c:v>102.9</c:v>
                </c:pt>
                <c:pt idx="135">
                  <c:v>105.3</c:v>
                </c:pt>
                <c:pt idx="136">
                  <c:v>104.9</c:v>
                </c:pt>
                <c:pt idx="137">
                  <c:v>106.9</c:v>
                </c:pt>
                <c:pt idx="138">
                  <c:v>107.3</c:v>
                </c:pt>
                <c:pt idx="139">
                  <c:v>108.7</c:v>
                </c:pt>
                <c:pt idx="140">
                  <c:v>109.1</c:v>
                </c:pt>
                <c:pt idx="141">
                  <c:v>111.3</c:v>
                </c:pt>
                <c:pt idx="142">
                  <c:v>110.5</c:v>
                </c:pt>
                <c:pt idx="143">
                  <c:v>113.1</c:v>
                </c:pt>
                <c:pt idx="144">
                  <c:v>112.9</c:v>
                </c:pt>
                <c:pt idx="145">
                  <c:v>114.6</c:v>
                </c:pt>
                <c:pt idx="146">
                  <c:v>115.1</c:v>
                </c:pt>
                <c:pt idx="147">
                  <c:v>116</c:v>
                </c:pt>
                <c:pt idx="148">
                  <c:v>117.3</c:v>
                </c:pt>
                <c:pt idx="149">
                  <c:v>117.8</c:v>
                </c:pt>
                <c:pt idx="150">
                  <c:v>119.7</c:v>
                </c:pt>
                <c:pt idx="151">
                  <c:v>119.5</c:v>
                </c:pt>
                <c:pt idx="152">
                  <c:v>121.3</c:v>
                </c:pt>
                <c:pt idx="153">
                  <c:v>121.8</c:v>
                </c:pt>
                <c:pt idx="154">
                  <c:v>122.9</c:v>
                </c:pt>
                <c:pt idx="155">
                  <c:v>123.7</c:v>
                </c:pt>
                <c:pt idx="156">
                  <c:v>124.6</c:v>
                </c:pt>
                <c:pt idx="157">
                  <c:v>125.8</c:v>
                </c:pt>
                <c:pt idx="158">
                  <c:v>127.1</c:v>
                </c:pt>
                <c:pt idx="159">
                  <c:v>127.5</c:v>
                </c:pt>
                <c:pt idx="160">
                  <c:v>128.80000000000001</c:v>
                </c:pt>
                <c:pt idx="161">
                  <c:v>129.69999999999999</c:v>
                </c:pt>
                <c:pt idx="162">
                  <c:v>130.6</c:v>
                </c:pt>
                <c:pt idx="163">
                  <c:v>131.5</c:v>
                </c:pt>
                <c:pt idx="164">
                  <c:v>133.1</c:v>
                </c:pt>
                <c:pt idx="165">
                  <c:v>133.30000000000001</c:v>
                </c:pt>
                <c:pt idx="166">
                  <c:v>134.80000000000001</c:v>
                </c:pt>
                <c:pt idx="167">
                  <c:v>135.5</c:v>
                </c:pt>
                <c:pt idx="168">
                  <c:v>136.4</c:v>
                </c:pt>
                <c:pt idx="169">
                  <c:v>138.1</c:v>
                </c:pt>
                <c:pt idx="170">
                  <c:v>137.9</c:v>
                </c:pt>
                <c:pt idx="171">
                  <c:v>139.30000000000001</c:v>
                </c:pt>
                <c:pt idx="172">
                  <c:v>140.19999999999999</c:v>
                </c:pt>
                <c:pt idx="173">
                  <c:v>141.1</c:v>
                </c:pt>
                <c:pt idx="174">
                  <c:v>142.1</c:v>
                </c:pt>
                <c:pt idx="175">
                  <c:v>143.1</c:v>
                </c:pt>
                <c:pt idx="176">
                  <c:v>144.4</c:v>
                </c:pt>
                <c:pt idx="177">
                  <c:v>145.19999999999999</c:v>
                </c:pt>
                <c:pt idx="178">
                  <c:v>146.19999999999999</c:v>
                </c:pt>
                <c:pt idx="179">
                  <c:v>146.80000000000001</c:v>
                </c:pt>
                <c:pt idx="180">
                  <c:v>148.19999999999999</c:v>
                </c:pt>
                <c:pt idx="181">
                  <c:v>147.9</c:v>
                </c:pt>
                <c:pt idx="182">
                  <c:v>150.6</c:v>
                </c:pt>
                <c:pt idx="183">
                  <c:v>150.4</c:v>
                </c:pt>
                <c:pt idx="184">
                  <c:v>151.69999999999999</c:v>
                </c:pt>
                <c:pt idx="185">
                  <c:v>153</c:v>
                </c:pt>
                <c:pt idx="186">
                  <c:v>153.9</c:v>
                </c:pt>
                <c:pt idx="187">
                  <c:v>154.6</c:v>
                </c:pt>
                <c:pt idx="188">
                  <c:v>155.9</c:v>
                </c:pt>
                <c:pt idx="189">
                  <c:v>157</c:v>
                </c:pt>
                <c:pt idx="190">
                  <c:v>157</c:v>
                </c:pt>
                <c:pt idx="191">
                  <c:v>159</c:v>
                </c:pt>
                <c:pt idx="192">
                  <c:v>159.4</c:v>
                </c:pt>
                <c:pt idx="193">
                  <c:v>160.80000000000001</c:v>
                </c:pt>
                <c:pt idx="194">
                  <c:v>161.4</c:v>
                </c:pt>
                <c:pt idx="195">
                  <c:v>163.19999999999999</c:v>
                </c:pt>
                <c:pt idx="196">
                  <c:v>163.4</c:v>
                </c:pt>
                <c:pt idx="197">
                  <c:v>164.6</c:v>
                </c:pt>
                <c:pt idx="198">
                  <c:v>165</c:v>
                </c:pt>
                <c:pt idx="199">
                  <c:v>166.3</c:v>
                </c:pt>
                <c:pt idx="200">
                  <c:v>167.7</c:v>
                </c:pt>
                <c:pt idx="201">
                  <c:v>168.1</c:v>
                </c:pt>
                <c:pt idx="202">
                  <c:v>169.2</c:v>
                </c:pt>
                <c:pt idx="203">
                  <c:v>170.3</c:v>
                </c:pt>
                <c:pt idx="204">
                  <c:v>171.6</c:v>
                </c:pt>
                <c:pt idx="205">
                  <c:v>171.9</c:v>
                </c:pt>
                <c:pt idx="206">
                  <c:v>173.7</c:v>
                </c:pt>
                <c:pt idx="207">
                  <c:v>173.7</c:v>
                </c:pt>
                <c:pt idx="208">
                  <c:v>175.4</c:v>
                </c:pt>
                <c:pt idx="209">
                  <c:v>175.8</c:v>
                </c:pt>
                <c:pt idx="210">
                  <c:v>177.6</c:v>
                </c:pt>
                <c:pt idx="211">
                  <c:v>177.6</c:v>
                </c:pt>
                <c:pt idx="212">
                  <c:v>179</c:v>
                </c:pt>
                <c:pt idx="213">
                  <c:v>179.9</c:v>
                </c:pt>
                <c:pt idx="214">
                  <c:v>181.2</c:v>
                </c:pt>
                <c:pt idx="215">
                  <c:v>181.9</c:v>
                </c:pt>
                <c:pt idx="216">
                  <c:v>182.9</c:v>
                </c:pt>
                <c:pt idx="217">
                  <c:v>183.6</c:v>
                </c:pt>
                <c:pt idx="218">
                  <c:v>184.9</c:v>
                </c:pt>
                <c:pt idx="219">
                  <c:v>185.6</c:v>
                </c:pt>
                <c:pt idx="220">
                  <c:v>186.9</c:v>
                </c:pt>
                <c:pt idx="221">
                  <c:v>187.4</c:v>
                </c:pt>
                <c:pt idx="222">
                  <c:v>188.3</c:v>
                </c:pt>
                <c:pt idx="223">
                  <c:v>190</c:v>
                </c:pt>
                <c:pt idx="224">
                  <c:v>190.3</c:v>
                </c:pt>
                <c:pt idx="225">
                  <c:v>191.2</c:v>
                </c:pt>
                <c:pt idx="226">
                  <c:v>192.7</c:v>
                </c:pt>
                <c:pt idx="227">
                  <c:v>193.8</c:v>
                </c:pt>
                <c:pt idx="228">
                  <c:v>194</c:v>
                </c:pt>
                <c:pt idx="229">
                  <c:v>195.8</c:v>
                </c:pt>
                <c:pt idx="230">
                  <c:v>196.7</c:v>
                </c:pt>
                <c:pt idx="231">
                  <c:v>196.5</c:v>
                </c:pt>
                <c:pt idx="232">
                  <c:v>198.3</c:v>
                </c:pt>
                <c:pt idx="233">
                  <c:v>198.9</c:v>
                </c:pt>
                <c:pt idx="234">
                  <c:v>200.7</c:v>
                </c:pt>
                <c:pt idx="235">
                  <c:v>199.2</c:v>
                </c:pt>
                <c:pt idx="236">
                  <c:v>200.5</c:v>
                </c:pt>
                <c:pt idx="237">
                  <c:v>199.4</c:v>
                </c:pt>
                <c:pt idx="238">
                  <c:v>199.4</c:v>
                </c:pt>
                <c:pt idx="239">
                  <c:v>197.8</c:v>
                </c:pt>
                <c:pt idx="240">
                  <c:v>197.4</c:v>
                </c:pt>
                <c:pt idx="241">
                  <c:v>196</c:v>
                </c:pt>
                <c:pt idx="242">
                  <c:v>195.1</c:v>
                </c:pt>
                <c:pt idx="243">
                  <c:v>194</c:v>
                </c:pt>
                <c:pt idx="244">
                  <c:v>192.7</c:v>
                </c:pt>
                <c:pt idx="245">
                  <c:v>192.1</c:v>
                </c:pt>
                <c:pt idx="246">
                  <c:v>190.7</c:v>
                </c:pt>
                <c:pt idx="247">
                  <c:v>190</c:v>
                </c:pt>
                <c:pt idx="248">
                  <c:v>189</c:v>
                </c:pt>
                <c:pt idx="249">
                  <c:v>188.1</c:v>
                </c:pt>
                <c:pt idx="250">
                  <c:v>187.2</c:v>
                </c:pt>
                <c:pt idx="251">
                  <c:v>186.1</c:v>
                </c:pt>
                <c:pt idx="252">
                  <c:v>185</c:v>
                </c:pt>
                <c:pt idx="253">
                  <c:v>184.7</c:v>
                </c:pt>
                <c:pt idx="254">
                  <c:v>183</c:v>
                </c:pt>
                <c:pt idx="255">
                  <c:v>181.9</c:v>
                </c:pt>
                <c:pt idx="256">
                  <c:v>181.6</c:v>
                </c:pt>
                <c:pt idx="257">
                  <c:v>180.1</c:v>
                </c:pt>
                <c:pt idx="258">
                  <c:v>179.6</c:v>
                </c:pt>
                <c:pt idx="259">
                  <c:v>178.7</c:v>
                </c:pt>
                <c:pt idx="260">
                  <c:v>177.4</c:v>
                </c:pt>
                <c:pt idx="261">
                  <c:v>177</c:v>
                </c:pt>
                <c:pt idx="262">
                  <c:v>175.8</c:v>
                </c:pt>
                <c:pt idx="263">
                  <c:v>174.8</c:v>
                </c:pt>
                <c:pt idx="264">
                  <c:v>174.3</c:v>
                </c:pt>
                <c:pt idx="265">
                  <c:v>172.8</c:v>
                </c:pt>
                <c:pt idx="266">
                  <c:v>172.3</c:v>
                </c:pt>
                <c:pt idx="267">
                  <c:v>170.5</c:v>
                </c:pt>
                <c:pt idx="268">
                  <c:v>170.3</c:v>
                </c:pt>
                <c:pt idx="269">
                  <c:v>169</c:v>
                </c:pt>
                <c:pt idx="270">
                  <c:v>167.9</c:v>
                </c:pt>
                <c:pt idx="271">
                  <c:v>167.4</c:v>
                </c:pt>
                <c:pt idx="272">
                  <c:v>165.6</c:v>
                </c:pt>
                <c:pt idx="273">
                  <c:v>165.4</c:v>
                </c:pt>
                <c:pt idx="274">
                  <c:v>164.1</c:v>
                </c:pt>
                <c:pt idx="275">
                  <c:v>163.5</c:v>
                </c:pt>
                <c:pt idx="276">
                  <c:v>162.30000000000001</c:v>
                </c:pt>
                <c:pt idx="277">
                  <c:v>161.4</c:v>
                </c:pt>
                <c:pt idx="278">
                  <c:v>160.6</c:v>
                </c:pt>
                <c:pt idx="279">
                  <c:v>159.5</c:v>
                </c:pt>
                <c:pt idx="280">
                  <c:v>158.4</c:v>
                </c:pt>
                <c:pt idx="281">
                  <c:v>157.69999999999999</c:v>
                </c:pt>
                <c:pt idx="282">
                  <c:v>156.4</c:v>
                </c:pt>
                <c:pt idx="283">
                  <c:v>155.9</c:v>
                </c:pt>
                <c:pt idx="284">
                  <c:v>155</c:v>
                </c:pt>
                <c:pt idx="285">
                  <c:v>153.9</c:v>
                </c:pt>
                <c:pt idx="286">
                  <c:v>153</c:v>
                </c:pt>
                <c:pt idx="287">
                  <c:v>151.9</c:v>
                </c:pt>
                <c:pt idx="288">
                  <c:v>150.6</c:v>
                </c:pt>
                <c:pt idx="289">
                  <c:v>149.69999999999999</c:v>
                </c:pt>
                <c:pt idx="290">
                  <c:v>150.1</c:v>
                </c:pt>
                <c:pt idx="291">
                  <c:v>147.69999999999999</c:v>
                </c:pt>
                <c:pt idx="292">
                  <c:v>147.9</c:v>
                </c:pt>
                <c:pt idx="293">
                  <c:v>146.1</c:v>
                </c:pt>
                <c:pt idx="294">
                  <c:v>145.5</c:v>
                </c:pt>
                <c:pt idx="295">
                  <c:v>144.6</c:v>
                </c:pt>
                <c:pt idx="296">
                  <c:v>143.30000000000001</c:v>
                </c:pt>
                <c:pt idx="297">
                  <c:v>142.6</c:v>
                </c:pt>
                <c:pt idx="298">
                  <c:v>141.69999999999999</c:v>
                </c:pt>
                <c:pt idx="299">
                  <c:v>140.4</c:v>
                </c:pt>
                <c:pt idx="300">
                  <c:v>139.9</c:v>
                </c:pt>
                <c:pt idx="301">
                  <c:v>138.6</c:v>
                </c:pt>
                <c:pt idx="302">
                  <c:v>137.9</c:v>
                </c:pt>
                <c:pt idx="303">
                  <c:v>136.80000000000001</c:v>
                </c:pt>
                <c:pt idx="304">
                  <c:v>135.9</c:v>
                </c:pt>
                <c:pt idx="305">
                  <c:v>134.4</c:v>
                </c:pt>
                <c:pt idx="306">
                  <c:v>133.9</c:v>
                </c:pt>
                <c:pt idx="307">
                  <c:v>132.80000000000001</c:v>
                </c:pt>
                <c:pt idx="308">
                  <c:v>132.4</c:v>
                </c:pt>
                <c:pt idx="309">
                  <c:v>130.9</c:v>
                </c:pt>
                <c:pt idx="310">
                  <c:v>130.19999999999999</c:v>
                </c:pt>
                <c:pt idx="311">
                  <c:v>129.1</c:v>
                </c:pt>
                <c:pt idx="312">
                  <c:v>128.19999999999999</c:v>
                </c:pt>
                <c:pt idx="313">
                  <c:v>127.3</c:v>
                </c:pt>
                <c:pt idx="314">
                  <c:v>126.2</c:v>
                </c:pt>
                <c:pt idx="315">
                  <c:v>125.3</c:v>
                </c:pt>
                <c:pt idx="316">
                  <c:v>124.2</c:v>
                </c:pt>
                <c:pt idx="317">
                  <c:v>123.1</c:v>
                </c:pt>
                <c:pt idx="318">
                  <c:v>121.8</c:v>
                </c:pt>
                <c:pt idx="319">
                  <c:v>122</c:v>
                </c:pt>
                <c:pt idx="320">
                  <c:v>120.4</c:v>
                </c:pt>
                <c:pt idx="321">
                  <c:v>118.7</c:v>
                </c:pt>
                <c:pt idx="322">
                  <c:v>119.1</c:v>
                </c:pt>
                <c:pt idx="323">
                  <c:v>117.7</c:v>
                </c:pt>
                <c:pt idx="324">
                  <c:v>116.6</c:v>
                </c:pt>
                <c:pt idx="325">
                  <c:v>116.4</c:v>
                </c:pt>
                <c:pt idx="326">
                  <c:v>115.1</c:v>
                </c:pt>
                <c:pt idx="327">
                  <c:v>113.5</c:v>
                </c:pt>
                <c:pt idx="328">
                  <c:v>113.5</c:v>
                </c:pt>
                <c:pt idx="329">
                  <c:v>112.6</c:v>
                </c:pt>
                <c:pt idx="330">
                  <c:v>111.1</c:v>
                </c:pt>
                <c:pt idx="331">
                  <c:v>110.4</c:v>
                </c:pt>
                <c:pt idx="332">
                  <c:v>109.5</c:v>
                </c:pt>
                <c:pt idx="333">
                  <c:v>108.7</c:v>
                </c:pt>
                <c:pt idx="334">
                  <c:v>107.3</c:v>
                </c:pt>
                <c:pt idx="335">
                  <c:v>107.1</c:v>
                </c:pt>
                <c:pt idx="336">
                  <c:v>105.3</c:v>
                </c:pt>
                <c:pt idx="337">
                  <c:v>104.7</c:v>
                </c:pt>
                <c:pt idx="338">
                  <c:v>103.8</c:v>
                </c:pt>
                <c:pt idx="339">
                  <c:v>102.7</c:v>
                </c:pt>
                <c:pt idx="340">
                  <c:v>101.6</c:v>
                </c:pt>
                <c:pt idx="341">
                  <c:v>101.1</c:v>
                </c:pt>
                <c:pt idx="342">
                  <c:v>99.8</c:v>
                </c:pt>
                <c:pt idx="343">
                  <c:v>98.9</c:v>
                </c:pt>
                <c:pt idx="344">
                  <c:v>98.2</c:v>
                </c:pt>
                <c:pt idx="345">
                  <c:v>97.1</c:v>
                </c:pt>
                <c:pt idx="346">
                  <c:v>96.2</c:v>
                </c:pt>
                <c:pt idx="347">
                  <c:v>95.1</c:v>
                </c:pt>
                <c:pt idx="348">
                  <c:v>94</c:v>
                </c:pt>
                <c:pt idx="349">
                  <c:v>93.1</c:v>
                </c:pt>
                <c:pt idx="350">
                  <c:v>92.9</c:v>
                </c:pt>
                <c:pt idx="351">
                  <c:v>91.2</c:v>
                </c:pt>
                <c:pt idx="352">
                  <c:v>90.2</c:v>
                </c:pt>
                <c:pt idx="353">
                  <c:v>89.8</c:v>
                </c:pt>
                <c:pt idx="354">
                  <c:v>88.1</c:v>
                </c:pt>
                <c:pt idx="355">
                  <c:v>88</c:v>
                </c:pt>
                <c:pt idx="356">
                  <c:v>86.1</c:v>
                </c:pt>
                <c:pt idx="357">
                  <c:v>86.1</c:v>
                </c:pt>
                <c:pt idx="358">
                  <c:v>84.5</c:v>
                </c:pt>
                <c:pt idx="359">
                  <c:v>83.8</c:v>
                </c:pt>
                <c:pt idx="360">
                  <c:v>82.9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79.2</c:v>
                </c:pt>
                <c:pt idx="365">
                  <c:v>78.5</c:v>
                </c:pt>
                <c:pt idx="366">
                  <c:v>77.2</c:v>
                </c:pt>
                <c:pt idx="367">
                  <c:v>76.5</c:v>
                </c:pt>
                <c:pt idx="368">
                  <c:v>75.900000000000006</c:v>
                </c:pt>
                <c:pt idx="369">
                  <c:v>73.900000000000006</c:v>
                </c:pt>
                <c:pt idx="370">
                  <c:v>73.900000000000006</c:v>
                </c:pt>
                <c:pt idx="371">
                  <c:v>72.7</c:v>
                </c:pt>
                <c:pt idx="372">
                  <c:v>71.599999999999994</c:v>
                </c:pt>
                <c:pt idx="373">
                  <c:v>70.8</c:v>
                </c:pt>
                <c:pt idx="374">
                  <c:v>69.900000000000006</c:v>
                </c:pt>
                <c:pt idx="375">
                  <c:v>68.8</c:v>
                </c:pt>
                <c:pt idx="376">
                  <c:v>68.099999999999994</c:v>
                </c:pt>
                <c:pt idx="377">
                  <c:v>66.8</c:v>
                </c:pt>
                <c:pt idx="378">
                  <c:v>66.099999999999994</c:v>
                </c:pt>
                <c:pt idx="379">
                  <c:v>64.7</c:v>
                </c:pt>
                <c:pt idx="380">
                  <c:v>64.3</c:v>
                </c:pt>
                <c:pt idx="381">
                  <c:v>63</c:v>
                </c:pt>
                <c:pt idx="382">
                  <c:v>62.7</c:v>
                </c:pt>
                <c:pt idx="383">
                  <c:v>60.5</c:v>
                </c:pt>
                <c:pt idx="384">
                  <c:v>61</c:v>
                </c:pt>
                <c:pt idx="385">
                  <c:v>58.6</c:v>
                </c:pt>
                <c:pt idx="386">
                  <c:v>58.1</c:v>
                </c:pt>
                <c:pt idx="387">
                  <c:v>57.6</c:v>
                </c:pt>
                <c:pt idx="388">
                  <c:v>56.5</c:v>
                </c:pt>
                <c:pt idx="389">
                  <c:v>55.2</c:v>
                </c:pt>
                <c:pt idx="390">
                  <c:v>54.5</c:v>
                </c:pt>
                <c:pt idx="391">
                  <c:v>53.4</c:v>
                </c:pt>
                <c:pt idx="392">
                  <c:v>52.6</c:v>
                </c:pt>
                <c:pt idx="393">
                  <c:v>51.5</c:v>
                </c:pt>
                <c:pt idx="394">
                  <c:v>50.6</c:v>
                </c:pt>
                <c:pt idx="395">
                  <c:v>49.9</c:v>
                </c:pt>
                <c:pt idx="396">
                  <c:v>48.6</c:v>
                </c:pt>
                <c:pt idx="397">
                  <c:v>48.3</c:v>
                </c:pt>
                <c:pt idx="398">
                  <c:v>46.6</c:v>
                </c:pt>
                <c:pt idx="399">
                  <c:v>46.1</c:v>
                </c:pt>
                <c:pt idx="400">
                  <c:v>44.8</c:v>
                </c:pt>
                <c:pt idx="401">
                  <c:v>44.1</c:v>
                </c:pt>
                <c:pt idx="402">
                  <c:v>43.3</c:v>
                </c:pt>
                <c:pt idx="403">
                  <c:v>41.7</c:v>
                </c:pt>
                <c:pt idx="404">
                  <c:v>41.3</c:v>
                </c:pt>
                <c:pt idx="405">
                  <c:v>40.4</c:v>
                </c:pt>
                <c:pt idx="406">
                  <c:v>39.299999999999997</c:v>
                </c:pt>
                <c:pt idx="407">
                  <c:v>38.6</c:v>
                </c:pt>
                <c:pt idx="408">
                  <c:v>37.200000000000003</c:v>
                </c:pt>
                <c:pt idx="409">
                  <c:v>36.799999999999997</c:v>
                </c:pt>
                <c:pt idx="410">
                  <c:v>35.200000000000003</c:v>
                </c:pt>
                <c:pt idx="411">
                  <c:v>35.299999999999997</c:v>
                </c:pt>
                <c:pt idx="412">
                  <c:v>33.5</c:v>
                </c:pt>
                <c:pt idx="413">
                  <c:v>33</c:v>
                </c:pt>
                <c:pt idx="414">
                  <c:v>31.3</c:v>
                </c:pt>
                <c:pt idx="415">
                  <c:v>31.3</c:v>
                </c:pt>
                <c:pt idx="416">
                  <c:v>29.5</c:v>
                </c:pt>
                <c:pt idx="417">
                  <c:v>29.1</c:v>
                </c:pt>
                <c:pt idx="418">
                  <c:v>28</c:v>
                </c:pt>
                <c:pt idx="419">
                  <c:v>26.8</c:v>
                </c:pt>
                <c:pt idx="420">
                  <c:v>27</c:v>
                </c:pt>
                <c:pt idx="421">
                  <c:v>25</c:v>
                </c:pt>
                <c:pt idx="422">
                  <c:v>25</c:v>
                </c:pt>
                <c:pt idx="423">
                  <c:v>22.8</c:v>
                </c:pt>
                <c:pt idx="424">
                  <c:v>23.1</c:v>
                </c:pt>
                <c:pt idx="425">
                  <c:v>21.1</c:v>
                </c:pt>
                <c:pt idx="426">
                  <c:v>20.6</c:v>
                </c:pt>
                <c:pt idx="427">
                  <c:v>19.899999999999999</c:v>
                </c:pt>
                <c:pt idx="428">
                  <c:v>18.8</c:v>
                </c:pt>
                <c:pt idx="429">
                  <c:v>17.7</c:v>
                </c:pt>
                <c:pt idx="430">
                  <c:v>16.899999999999999</c:v>
                </c:pt>
                <c:pt idx="431">
                  <c:v>15.8</c:v>
                </c:pt>
                <c:pt idx="432">
                  <c:v>15.1</c:v>
                </c:pt>
                <c:pt idx="433">
                  <c:v>14</c:v>
                </c:pt>
                <c:pt idx="434">
                  <c:v>13.1</c:v>
                </c:pt>
                <c:pt idx="435">
                  <c:v>12</c:v>
                </c:pt>
                <c:pt idx="436">
                  <c:v>11.1</c:v>
                </c:pt>
                <c:pt idx="437">
                  <c:v>10.4</c:v>
                </c:pt>
                <c:pt idx="438">
                  <c:v>9.3000000000000007</c:v>
                </c:pt>
                <c:pt idx="439">
                  <c:v>8.6</c:v>
                </c:pt>
                <c:pt idx="440">
                  <c:v>7.5</c:v>
                </c:pt>
                <c:pt idx="441">
                  <c:v>6.6</c:v>
                </c:pt>
                <c:pt idx="442">
                  <c:v>5.3</c:v>
                </c:pt>
                <c:pt idx="443">
                  <c:v>5.0999999999999996</c:v>
                </c:pt>
                <c:pt idx="444">
                  <c:v>3.8</c:v>
                </c:pt>
                <c:pt idx="445">
                  <c:v>2.7</c:v>
                </c:pt>
                <c:pt idx="446">
                  <c:v>1.6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A-0547-8880-A046FF8B9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70448"/>
        <c:axId val="1"/>
      </c:scatterChart>
      <c:valAx>
        <c:axId val="178347044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704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0.49634637627785883</c:v>
                </c:pt>
                <c:pt idx="30">
                  <c:v>0.53513023921065861</c:v>
                </c:pt>
                <c:pt idx="31">
                  <c:v>0.66959352554771834</c:v>
                </c:pt>
                <c:pt idx="32">
                  <c:v>-999</c:v>
                </c:pt>
                <c:pt idx="33">
                  <c:v>0.71123083561642508</c:v>
                </c:pt>
                <c:pt idx="34">
                  <c:v>0.74565176494016627</c:v>
                </c:pt>
                <c:pt idx="35">
                  <c:v>0.76843493202114554</c:v>
                </c:pt>
                <c:pt idx="36">
                  <c:v>0.75594214732687715</c:v>
                </c:pt>
                <c:pt idx="37">
                  <c:v>0.84365409278104386</c:v>
                </c:pt>
                <c:pt idx="38">
                  <c:v>0.74678665030410929</c:v>
                </c:pt>
                <c:pt idx="39">
                  <c:v>0.89097460592480049</c:v>
                </c:pt>
                <c:pt idx="40">
                  <c:v>0.80764208909217694</c:v>
                </c:pt>
                <c:pt idx="41">
                  <c:v>0.89922026918212983</c:v>
                </c:pt>
                <c:pt idx="42">
                  <c:v>0.87210057904295046</c:v>
                </c:pt>
                <c:pt idx="43">
                  <c:v>0.71236013843904</c:v>
                </c:pt>
                <c:pt idx="44">
                  <c:v>0.90409949590418803</c:v>
                </c:pt>
                <c:pt idx="45">
                  <c:v>0.89759890960534228</c:v>
                </c:pt>
                <c:pt idx="46">
                  <c:v>0.8999519633201748</c:v>
                </c:pt>
                <c:pt idx="47">
                  <c:v>0.93276280501843034</c:v>
                </c:pt>
                <c:pt idx="48">
                  <c:v>0.90231570849176745</c:v>
                </c:pt>
                <c:pt idx="49">
                  <c:v>0.90915214647184805</c:v>
                </c:pt>
                <c:pt idx="50">
                  <c:v>0.95069056960371456</c:v>
                </c:pt>
                <c:pt idx="51">
                  <c:v>0.94241081415084482</c:v>
                </c:pt>
                <c:pt idx="52">
                  <c:v>0.95025387645566928</c:v>
                </c:pt>
                <c:pt idx="53">
                  <c:v>0.91640859241474826</c:v>
                </c:pt>
                <c:pt idx="54">
                  <c:v>0.91549986363917912</c:v>
                </c:pt>
                <c:pt idx="55">
                  <c:v>0.94871242993253324</c:v>
                </c:pt>
                <c:pt idx="56">
                  <c:v>0.92694795759582516</c:v>
                </c:pt>
                <c:pt idx="57">
                  <c:v>0.94900035993377119</c:v>
                </c:pt>
                <c:pt idx="58">
                  <c:v>0.95236070464671418</c:v>
                </c:pt>
                <c:pt idx="59">
                  <c:v>0.95772789434118244</c:v>
                </c:pt>
                <c:pt idx="60">
                  <c:v>0.97383132570723563</c:v>
                </c:pt>
                <c:pt idx="61">
                  <c:v>0.92769893593692732</c:v>
                </c:pt>
                <c:pt idx="62">
                  <c:v>0.94778569021776893</c:v>
                </c:pt>
                <c:pt idx="63">
                  <c:v>0.95887278051758518</c:v>
                </c:pt>
                <c:pt idx="64">
                  <c:v>0.94713458975810172</c:v>
                </c:pt>
                <c:pt idx="65">
                  <c:v>0.94974770923794782</c:v>
                </c:pt>
                <c:pt idx="66">
                  <c:v>0.9251926252894388</c:v>
                </c:pt>
                <c:pt idx="67">
                  <c:v>0.9648081655802403</c:v>
                </c:pt>
                <c:pt idx="68">
                  <c:v>0.97446954410886588</c:v>
                </c:pt>
                <c:pt idx="69">
                  <c:v>0.94984126574620564</c:v>
                </c:pt>
                <c:pt idx="70">
                  <c:v>0.97522648276571744</c:v>
                </c:pt>
                <c:pt idx="71">
                  <c:v>0.95787519270604171</c:v>
                </c:pt>
                <c:pt idx="72">
                  <c:v>0.96051987927151206</c:v>
                </c:pt>
                <c:pt idx="73">
                  <c:v>0.96388001155813785</c:v>
                </c:pt>
                <c:pt idx="74">
                  <c:v>0.97205584306079229</c:v>
                </c:pt>
                <c:pt idx="75">
                  <c:v>0.97394149643359895</c:v>
                </c:pt>
                <c:pt idx="76">
                  <c:v>0.9735505114311207</c:v>
                </c:pt>
                <c:pt idx="77">
                  <c:v>0.9489065034261801</c:v>
                </c:pt>
                <c:pt idx="78">
                  <c:v>0.95575528178444269</c:v>
                </c:pt>
                <c:pt idx="79">
                  <c:v>0.96745306114024221</c:v>
                </c:pt>
                <c:pt idx="80">
                  <c:v>0.97431980139466412</c:v>
                </c:pt>
                <c:pt idx="81">
                  <c:v>0.97514837137179167</c:v>
                </c:pt>
                <c:pt idx="82">
                  <c:v>0.97341438545175318</c:v>
                </c:pt>
                <c:pt idx="83">
                  <c:v>0.9669743202526595</c:v>
                </c:pt>
                <c:pt idx="84">
                  <c:v>0.97906406666468915</c:v>
                </c:pt>
                <c:pt idx="85">
                  <c:v>0.98101102645425364</c:v>
                </c:pt>
                <c:pt idx="86">
                  <c:v>0.97375637619507649</c:v>
                </c:pt>
                <c:pt idx="87">
                  <c:v>0.97294623888308451</c:v>
                </c:pt>
                <c:pt idx="88">
                  <c:v>0.96156575108217834</c:v>
                </c:pt>
                <c:pt idx="89">
                  <c:v>0.96809036533672754</c:v>
                </c:pt>
                <c:pt idx="90">
                  <c:v>0.96753178663500339</c:v>
                </c:pt>
                <c:pt idx="91">
                  <c:v>0.97472094656909836</c:v>
                </c:pt>
                <c:pt idx="92">
                  <c:v>0.96723412201419279</c:v>
                </c:pt>
                <c:pt idx="93">
                  <c:v>0.98006964431946697</c:v>
                </c:pt>
                <c:pt idx="94">
                  <c:v>0.97928230516883896</c:v>
                </c:pt>
                <c:pt idx="95">
                  <c:v>0.97090467014517445</c:v>
                </c:pt>
                <c:pt idx="96">
                  <c:v>0.97972963332306284</c:v>
                </c:pt>
                <c:pt idx="97">
                  <c:v>0.97870942162609742</c:v>
                </c:pt>
                <c:pt idx="98">
                  <c:v>0.98185601116320687</c:v>
                </c:pt>
                <c:pt idx="99">
                  <c:v>0.96662770530014475</c:v>
                </c:pt>
                <c:pt idx="100">
                  <c:v>0.97154925159637251</c:v>
                </c:pt>
                <c:pt idx="101">
                  <c:v>0.95742199638409742</c:v>
                </c:pt>
                <c:pt idx="102">
                  <c:v>0.95428502130067927</c:v>
                </c:pt>
                <c:pt idx="103">
                  <c:v>0.96152985813837044</c:v>
                </c:pt>
                <c:pt idx="104">
                  <c:v>0.97267418283436136</c:v>
                </c:pt>
                <c:pt idx="105">
                  <c:v>0.93985647513933268</c:v>
                </c:pt>
                <c:pt idx="106">
                  <c:v>0.94686483527293042</c:v>
                </c:pt>
                <c:pt idx="107">
                  <c:v>-999</c:v>
                </c:pt>
                <c:pt idx="108">
                  <c:v>0.97577430643002749</c:v>
                </c:pt>
                <c:pt idx="109">
                  <c:v>0.97449352580113979</c:v>
                </c:pt>
                <c:pt idx="110">
                  <c:v>0.96013503623398733</c:v>
                </c:pt>
                <c:pt idx="111">
                  <c:v>0.90846484064376332</c:v>
                </c:pt>
                <c:pt idx="112">
                  <c:v>0.94106058426635331</c:v>
                </c:pt>
                <c:pt idx="113">
                  <c:v>-999</c:v>
                </c:pt>
                <c:pt idx="114">
                  <c:v>0.98179238604181085</c:v>
                </c:pt>
                <c:pt idx="115">
                  <c:v>0.94959525078133022</c:v>
                </c:pt>
                <c:pt idx="116">
                  <c:v>0.97787395285212519</c:v>
                </c:pt>
                <c:pt idx="117">
                  <c:v>-999</c:v>
                </c:pt>
                <c:pt idx="118">
                  <c:v>0.91238958385643154</c:v>
                </c:pt>
                <c:pt idx="119">
                  <c:v>0.97568807759399734</c:v>
                </c:pt>
                <c:pt idx="120">
                  <c:v>0.98848294691953409</c:v>
                </c:pt>
                <c:pt idx="121">
                  <c:v>0.97875104779604205</c:v>
                </c:pt>
                <c:pt idx="122">
                  <c:v>0.97756762483116222</c:v>
                </c:pt>
                <c:pt idx="123">
                  <c:v>0.98295100777370603</c:v>
                </c:pt>
                <c:pt idx="124">
                  <c:v>0.96667399517369546</c:v>
                </c:pt>
                <c:pt idx="125">
                  <c:v>0.97926524652157654</c:v>
                </c:pt>
                <c:pt idx="126">
                  <c:v>0.94442819324915506</c:v>
                </c:pt>
                <c:pt idx="127">
                  <c:v>0.97044141214139357</c:v>
                </c:pt>
                <c:pt idx="128">
                  <c:v>0.95467312414350658</c:v>
                </c:pt>
                <c:pt idx="129">
                  <c:v>0.97972396056706645</c:v>
                </c:pt>
                <c:pt idx="130">
                  <c:v>0.9770694389845539</c:v>
                </c:pt>
                <c:pt idx="131">
                  <c:v>0.97065452751336589</c:v>
                </c:pt>
                <c:pt idx="132">
                  <c:v>-999</c:v>
                </c:pt>
                <c:pt idx="133">
                  <c:v>0.96261087984938343</c:v>
                </c:pt>
                <c:pt idx="134">
                  <c:v>-999</c:v>
                </c:pt>
                <c:pt idx="135">
                  <c:v>-999</c:v>
                </c:pt>
                <c:pt idx="136">
                  <c:v>0.97347484832698483</c:v>
                </c:pt>
                <c:pt idx="137">
                  <c:v>-999</c:v>
                </c:pt>
                <c:pt idx="138">
                  <c:v>-999</c:v>
                </c:pt>
                <c:pt idx="139">
                  <c:v>0.94014266904656429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0.90366095872636165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0.8725471778704631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0.97840724567689374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0.86117364061645452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0.96303671790066092</c:v>
                </c:pt>
                <c:pt idx="303">
                  <c:v>0.9686821784549754</c:v>
                </c:pt>
                <c:pt idx="304">
                  <c:v>0.85994581251425306</c:v>
                </c:pt>
                <c:pt idx="305">
                  <c:v>0.95018823379801431</c:v>
                </c:pt>
                <c:pt idx="306">
                  <c:v>-999</c:v>
                </c:pt>
                <c:pt idx="307">
                  <c:v>0.98048179869350705</c:v>
                </c:pt>
                <c:pt idx="308">
                  <c:v>0.98658157201683705</c:v>
                </c:pt>
                <c:pt idx="309">
                  <c:v>0.95130021466226244</c:v>
                </c:pt>
                <c:pt idx="310">
                  <c:v>0.96481234929901438</c:v>
                </c:pt>
                <c:pt idx="311">
                  <c:v>0.9164618094901098</c:v>
                </c:pt>
                <c:pt idx="312">
                  <c:v>0.98214789582344542</c:v>
                </c:pt>
                <c:pt idx="313">
                  <c:v>0.97953002178855852</c:v>
                </c:pt>
                <c:pt idx="314">
                  <c:v>0.97042277125648424</c:v>
                </c:pt>
                <c:pt idx="315">
                  <c:v>-999</c:v>
                </c:pt>
                <c:pt idx="316">
                  <c:v>-999</c:v>
                </c:pt>
                <c:pt idx="317">
                  <c:v>0.97295921443485289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0.98108578798058088</c:v>
                </c:pt>
                <c:pt idx="341">
                  <c:v>-999</c:v>
                </c:pt>
                <c:pt idx="342">
                  <c:v>0.98385597942270786</c:v>
                </c:pt>
                <c:pt idx="343">
                  <c:v>-999</c:v>
                </c:pt>
                <c:pt idx="344">
                  <c:v>-999</c:v>
                </c:pt>
                <c:pt idx="345">
                  <c:v>0.92137613037062771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0.97664351841338992</c:v>
                </c:pt>
                <c:pt idx="352">
                  <c:v>0.95426277757488476</c:v>
                </c:pt>
                <c:pt idx="353">
                  <c:v>0.98384800578680598</c:v>
                </c:pt>
                <c:pt idx="354">
                  <c:v>0.96910813056028966</c:v>
                </c:pt>
                <c:pt idx="355">
                  <c:v>0.97001154680536994</c:v>
                </c:pt>
                <c:pt idx="356">
                  <c:v>-999</c:v>
                </c:pt>
                <c:pt idx="357">
                  <c:v>0.95438282133091534</c:v>
                </c:pt>
                <c:pt idx="358">
                  <c:v>0.98342021814517711</c:v>
                </c:pt>
                <c:pt idx="359">
                  <c:v>0.97655394479350055</c:v>
                </c:pt>
                <c:pt idx="360">
                  <c:v>0.9698928308361725</c:v>
                </c:pt>
                <c:pt idx="361">
                  <c:v>0.96656215859847328</c:v>
                </c:pt>
                <c:pt idx="362">
                  <c:v>0.97529795019452681</c:v>
                </c:pt>
                <c:pt idx="363">
                  <c:v>-999</c:v>
                </c:pt>
                <c:pt idx="364">
                  <c:v>0.94710196125529444</c:v>
                </c:pt>
                <c:pt idx="365">
                  <c:v>0.96302148073080185</c:v>
                </c:pt>
                <c:pt idx="366">
                  <c:v>0.9704309910361707</c:v>
                </c:pt>
                <c:pt idx="367">
                  <c:v>0.96820605016614603</c:v>
                </c:pt>
                <c:pt idx="368">
                  <c:v>0.95201364018267631</c:v>
                </c:pt>
                <c:pt idx="369">
                  <c:v>0.95445174311798353</c:v>
                </c:pt>
                <c:pt idx="370">
                  <c:v>0.98478039406003193</c:v>
                </c:pt>
                <c:pt idx="371">
                  <c:v>0.97368759391712179</c:v>
                </c:pt>
                <c:pt idx="372">
                  <c:v>0.9677016069501847</c:v>
                </c:pt>
                <c:pt idx="373">
                  <c:v>0.95722551639348086</c:v>
                </c:pt>
                <c:pt idx="374">
                  <c:v>0.95976839936703495</c:v>
                </c:pt>
                <c:pt idx="375">
                  <c:v>0.94939119663164651</c:v>
                </c:pt>
                <c:pt idx="376">
                  <c:v>0.97021455573411253</c:v>
                </c:pt>
                <c:pt idx="377">
                  <c:v>0.97349286419214098</c:v>
                </c:pt>
                <c:pt idx="378">
                  <c:v>0.9774232736154691</c:v>
                </c:pt>
                <c:pt idx="379">
                  <c:v>0.96172476783108807</c:v>
                </c:pt>
                <c:pt idx="380">
                  <c:v>0.975005527904523</c:v>
                </c:pt>
                <c:pt idx="381">
                  <c:v>0.95494599924890433</c:v>
                </c:pt>
                <c:pt idx="382">
                  <c:v>0.97465854592610934</c:v>
                </c:pt>
                <c:pt idx="383">
                  <c:v>0.97415243005954943</c:v>
                </c:pt>
                <c:pt idx="384">
                  <c:v>0.98436358544438507</c:v>
                </c:pt>
                <c:pt idx="385">
                  <c:v>0.94209735923749982</c:v>
                </c:pt>
                <c:pt idx="386">
                  <c:v>0.96227530210473677</c:v>
                </c:pt>
                <c:pt idx="387">
                  <c:v>0.96842465670751288</c:v>
                </c:pt>
                <c:pt idx="388">
                  <c:v>0.97947559852133137</c:v>
                </c:pt>
                <c:pt idx="389">
                  <c:v>0.9664388099712925</c:v>
                </c:pt>
                <c:pt idx="390">
                  <c:v>0.94116840969667703</c:v>
                </c:pt>
                <c:pt idx="391">
                  <c:v>0.960696844505183</c:v>
                </c:pt>
                <c:pt idx="392">
                  <c:v>0.95235863025562972</c:v>
                </c:pt>
                <c:pt idx="393">
                  <c:v>0.96668815934122221</c:v>
                </c:pt>
                <c:pt idx="394">
                  <c:v>0.964855905188714</c:v>
                </c:pt>
                <c:pt idx="395">
                  <c:v>0.96497115272918277</c:v>
                </c:pt>
                <c:pt idx="396">
                  <c:v>0.97131939425702263</c:v>
                </c:pt>
                <c:pt idx="397">
                  <c:v>0.97050790961443201</c:v>
                </c:pt>
                <c:pt idx="398">
                  <c:v>0.95875341681889259</c:v>
                </c:pt>
                <c:pt idx="399">
                  <c:v>0.9513119205599444</c:v>
                </c:pt>
                <c:pt idx="400">
                  <c:v>0.9700310563618505</c:v>
                </c:pt>
                <c:pt idx="401">
                  <c:v>0.94673525577290385</c:v>
                </c:pt>
                <c:pt idx="402">
                  <c:v>0.96801129123761209</c:v>
                </c:pt>
                <c:pt idx="403">
                  <c:v>0.94488601967909391</c:v>
                </c:pt>
                <c:pt idx="404">
                  <c:v>0.92034224430401301</c:v>
                </c:pt>
                <c:pt idx="405">
                  <c:v>0.91395080532702544</c:v>
                </c:pt>
                <c:pt idx="406">
                  <c:v>0.95737288052259939</c:v>
                </c:pt>
                <c:pt idx="407">
                  <c:v>0.96837844747223389</c:v>
                </c:pt>
                <c:pt idx="408">
                  <c:v>0.94127289837667683</c:v>
                </c:pt>
                <c:pt idx="409">
                  <c:v>0.95274840605423416</c:v>
                </c:pt>
                <c:pt idx="410">
                  <c:v>0.96249084439507526</c:v>
                </c:pt>
                <c:pt idx="411">
                  <c:v>0.96705992482080028</c:v>
                </c:pt>
                <c:pt idx="412">
                  <c:v>0.9510616288324788</c:v>
                </c:pt>
                <c:pt idx="413">
                  <c:v>0.94289145512055839</c:v>
                </c:pt>
                <c:pt idx="414">
                  <c:v>0.94088650154853271</c:v>
                </c:pt>
                <c:pt idx="415">
                  <c:v>0.93770274180082203</c:v>
                </c:pt>
                <c:pt idx="416">
                  <c:v>0.92412517781480652</c:v>
                </c:pt>
                <c:pt idx="417">
                  <c:v>0.90863141843698303</c:v>
                </c:pt>
                <c:pt idx="418">
                  <c:v>0.87635304743958886</c:v>
                </c:pt>
                <c:pt idx="419">
                  <c:v>0.89033308625685148</c:v>
                </c:pt>
                <c:pt idx="420">
                  <c:v>0.94259913884428415</c:v>
                </c:pt>
                <c:pt idx="421">
                  <c:v>0.92610775212728813</c:v>
                </c:pt>
                <c:pt idx="422">
                  <c:v>0.92386414718373966</c:v>
                </c:pt>
                <c:pt idx="423">
                  <c:v>0.8885394745995282</c:v>
                </c:pt>
                <c:pt idx="424">
                  <c:v>0.94233960624619795</c:v>
                </c:pt>
                <c:pt idx="425">
                  <c:v>0.86970647418436486</c:v>
                </c:pt>
                <c:pt idx="426">
                  <c:v>0.7491338627173737</c:v>
                </c:pt>
                <c:pt idx="427">
                  <c:v>0.88275244705304978</c:v>
                </c:pt>
                <c:pt idx="428">
                  <c:v>0.83423636168188231</c:v>
                </c:pt>
                <c:pt idx="429">
                  <c:v>0.73537289357361524</c:v>
                </c:pt>
                <c:pt idx="430">
                  <c:v>0.73966750472699316</c:v>
                </c:pt>
                <c:pt idx="431">
                  <c:v>0.75661770062988398</c:v>
                </c:pt>
                <c:pt idx="432">
                  <c:v>0.74424257419796513</c:v>
                </c:pt>
                <c:pt idx="433">
                  <c:v>0.63609111672287055</c:v>
                </c:pt>
                <c:pt idx="434">
                  <c:v>0.61010055680390685</c:v>
                </c:pt>
                <c:pt idx="435">
                  <c:v>0.68959471396470151</c:v>
                </c:pt>
                <c:pt idx="436">
                  <c:v>0.56304634027834943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1.1000000000000001</c:v>
                </c:pt>
                <c:pt idx="23">
                  <c:v>1.5</c:v>
                </c:pt>
                <c:pt idx="24">
                  <c:v>2.5</c:v>
                </c:pt>
                <c:pt idx="25">
                  <c:v>3.8</c:v>
                </c:pt>
                <c:pt idx="26">
                  <c:v>4</c:v>
                </c:pt>
                <c:pt idx="27">
                  <c:v>4.9000000000000004</c:v>
                </c:pt>
                <c:pt idx="28">
                  <c:v>6.4</c:v>
                </c:pt>
                <c:pt idx="29">
                  <c:v>6.9</c:v>
                </c:pt>
                <c:pt idx="30">
                  <c:v>7.8</c:v>
                </c:pt>
                <c:pt idx="31">
                  <c:v>8.6</c:v>
                </c:pt>
                <c:pt idx="32">
                  <c:v>10</c:v>
                </c:pt>
                <c:pt idx="33">
                  <c:v>10.199999999999999</c:v>
                </c:pt>
                <c:pt idx="34">
                  <c:v>11.7</c:v>
                </c:pt>
                <c:pt idx="35">
                  <c:v>12.2</c:v>
                </c:pt>
                <c:pt idx="36">
                  <c:v>12.9</c:v>
                </c:pt>
                <c:pt idx="37">
                  <c:v>14</c:v>
                </c:pt>
                <c:pt idx="38">
                  <c:v>14.6</c:v>
                </c:pt>
                <c:pt idx="39">
                  <c:v>16.399999999999999</c:v>
                </c:pt>
                <c:pt idx="40">
                  <c:v>16.2</c:v>
                </c:pt>
                <c:pt idx="41">
                  <c:v>18.2</c:v>
                </c:pt>
                <c:pt idx="42">
                  <c:v>18.399999999999999</c:v>
                </c:pt>
                <c:pt idx="43">
                  <c:v>18.899999999999999</c:v>
                </c:pt>
                <c:pt idx="44">
                  <c:v>20.8</c:v>
                </c:pt>
                <c:pt idx="45">
                  <c:v>20.9</c:v>
                </c:pt>
                <c:pt idx="46">
                  <c:v>22.2</c:v>
                </c:pt>
                <c:pt idx="47">
                  <c:v>23.5</c:v>
                </c:pt>
                <c:pt idx="48">
                  <c:v>23.3</c:v>
                </c:pt>
                <c:pt idx="49">
                  <c:v>25.1</c:v>
                </c:pt>
                <c:pt idx="50">
                  <c:v>25.9</c:v>
                </c:pt>
                <c:pt idx="51">
                  <c:v>26.8</c:v>
                </c:pt>
                <c:pt idx="52">
                  <c:v>27.7</c:v>
                </c:pt>
                <c:pt idx="53">
                  <c:v>28.8</c:v>
                </c:pt>
                <c:pt idx="54">
                  <c:v>29.5</c:v>
                </c:pt>
                <c:pt idx="55">
                  <c:v>29.7</c:v>
                </c:pt>
                <c:pt idx="56">
                  <c:v>31.7</c:v>
                </c:pt>
                <c:pt idx="57">
                  <c:v>31.9</c:v>
                </c:pt>
                <c:pt idx="58">
                  <c:v>33.5</c:v>
                </c:pt>
                <c:pt idx="59">
                  <c:v>33.299999999999997</c:v>
                </c:pt>
                <c:pt idx="60">
                  <c:v>35.299999999999997</c:v>
                </c:pt>
                <c:pt idx="61">
                  <c:v>35.700000000000003</c:v>
                </c:pt>
                <c:pt idx="62">
                  <c:v>36.6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40.1</c:v>
                </c:pt>
                <c:pt idx="66">
                  <c:v>40.200000000000003</c:v>
                </c:pt>
                <c:pt idx="67">
                  <c:v>41.3</c:v>
                </c:pt>
                <c:pt idx="68">
                  <c:v>41.5</c:v>
                </c:pt>
                <c:pt idx="69">
                  <c:v>43.3</c:v>
                </c:pt>
                <c:pt idx="70">
                  <c:v>43.5</c:v>
                </c:pt>
                <c:pt idx="71">
                  <c:v>45.2</c:v>
                </c:pt>
                <c:pt idx="72">
                  <c:v>45.2</c:v>
                </c:pt>
                <c:pt idx="73">
                  <c:v>47.4</c:v>
                </c:pt>
                <c:pt idx="74">
                  <c:v>47</c:v>
                </c:pt>
                <c:pt idx="75">
                  <c:v>48.8</c:v>
                </c:pt>
                <c:pt idx="76">
                  <c:v>49</c:v>
                </c:pt>
                <c:pt idx="77">
                  <c:v>50.3</c:v>
                </c:pt>
                <c:pt idx="78">
                  <c:v>51.5</c:v>
                </c:pt>
                <c:pt idx="79">
                  <c:v>51.7</c:v>
                </c:pt>
                <c:pt idx="80">
                  <c:v>53.2</c:v>
                </c:pt>
                <c:pt idx="81">
                  <c:v>53.4</c:v>
                </c:pt>
                <c:pt idx="82">
                  <c:v>55.2</c:v>
                </c:pt>
                <c:pt idx="83">
                  <c:v>55.9</c:v>
                </c:pt>
                <c:pt idx="84">
                  <c:v>56.3</c:v>
                </c:pt>
                <c:pt idx="85">
                  <c:v>57.6</c:v>
                </c:pt>
                <c:pt idx="86">
                  <c:v>58.6</c:v>
                </c:pt>
                <c:pt idx="87">
                  <c:v>59</c:v>
                </c:pt>
                <c:pt idx="88">
                  <c:v>60.5</c:v>
                </c:pt>
                <c:pt idx="89">
                  <c:v>61.2</c:v>
                </c:pt>
                <c:pt idx="90">
                  <c:v>62.3</c:v>
                </c:pt>
                <c:pt idx="91">
                  <c:v>63.4</c:v>
                </c:pt>
                <c:pt idx="92">
                  <c:v>63.7</c:v>
                </c:pt>
                <c:pt idx="93">
                  <c:v>65.400000000000006</c:v>
                </c:pt>
                <c:pt idx="94">
                  <c:v>65.2</c:v>
                </c:pt>
                <c:pt idx="95">
                  <c:v>67.599999999999994</c:v>
                </c:pt>
                <c:pt idx="96">
                  <c:v>66.7</c:v>
                </c:pt>
                <c:pt idx="97">
                  <c:v>69.8</c:v>
                </c:pt>
                <c:pt idx="98">
                  <c:v>68.7</c:v>
                </c:pt>
                <c:pt idx="99">
                  <c:v>70.8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73.599999999999994</c:v>
                </c:pt>
                <c:pt idx="103">
                  <c:v>74.099999999999994</c:v>
                </c:pt>
                <c:pt idx="104">
                  <c:v>74.900000000000006</c:v>
                </c:pt>
                <c:pt idx="105">
                  <c:v>76.099999999999994</c:v>
                </c:pt>
                <c:pt idx="106">
                  <c:v>76.900000000000006</c:v>
                </c:pt>
                <c:pt idx="107">
                  <c:v>77.900000000000006</c:v>
                </c:pt>
                <c:pt idx="108">
                  <c:v>78.7</c:v>
                </c:pt>
                <c:pt idx="109">
                  <c:v>80</c:v>
                </c:pt>
                <c:pt idx="110">
                  <c:v>80.900000000000006</c:v>
                </c:pt>
                <c:pt idx="111">
                  <c:v>81.599999999999994</c:v>
                </c:pt>
                <c:pt idx="112">
                  <c:v>82.9</c:v>
                </c:pt>
                <c:pt idx="113">
                  <c:v>83.2</c:v>
                </c:pt>
                <c:pt idx="114">
                  <c:v>84.7</c:v>
                </c:pt>
                <c:pt idx="115">
                  <c:v>85.8</c:v>
                </c:pt>
                <c:pt idx="116">
                  <c:v>86.1</c:v>
                </c:pt>
                <c:pt idx="117">
                  <c:v>87.6</c:v>
                </c:pt>
                <c:pt idx="118">
                  <c:v>88.3</c:v>
                </c:pt>
                <c:pt idx="119">
                  <c:v>89.4</c:v>
                </c:pt>
                <c:pt idx="120">
                  <c:v>90</c:v>
                </c:pt>
                <c:pt idx="121">
                  <c:v>91.1</c:v>
                </c:pt>
                <c:pt idx="122">
                  <c:v>92.3</c:v>
                </c:pt>
                <c:pt idx="123">
                  <c:v>93.4</c:v>
                </c:pt>
                <c:pt idx="124">
                  <c:v>94.2</c:v>
                </c:pt>
                <c:pt idx="125">
                  <c:v>94.9</c:v>
                </c:pt>
                <c:pt idx="126">
                  <c:v>96.3</c:v>
                </c:pt>
                <c:pt idx="127">
                  <c:v>96.9</c:v>
                </c:pt>
                <c:pt idx="128">
                  <c:v>98.3</c:v>
                </c:pt>
                <c:pt idx="129">
                  <c:v>99.1</c:v>
                </c:pt>
                <c:pt idx="130">
                  <c:v>100</c:v>
                </c:pt>
                <c:pt idx="131">
                  <c:v>101.1</c:v>
                </c:pt>
                <c:pt idx="132">
                  <c:v>101.8</c:v>
                </c:pt>
                <c:pt idx="133">
                  <c:v>103.1</c:v>
                </c:pt>
                <c:pt idx="134">
                  <c:v>102.9</c:v>
                </c:pt>
                <c:pt idx="135">
                  <c:v>105.3</c:v>
                </c:pt>
                <c:pt idx="136">
                  <c:v>104.9</c:v>
                </c:pt>
                <c:pt idx="137">
                  <c:v>106.9</c:v>
                </c:pt>
                <c:pt idx="138">
                  <c:v>107.3</c:v>
                </c:pt>
                <c:pt idx="139">
                  <c:v>108.7</c:v>
                </c:pt>
                <c:pt idx="140">
                  <c:v>109.1</c:v>
                </c:pt>
                <c:pt idx="141">
                  <c:v>111.3</c:v>
                </c:pt>
                <c:pt idx="142">
                  <c:v>110.5</c:v>
                </c:pt>
                <c:pt idx="143">
                  <c:v>113.1</c:v>
                </c:pt>
                <c:pt idx="144">
                  <c:v>112.9</c:v>
                </c:pt>
                <c:pt idx="145">
                  <c:v>114.6</c:v>
                </c:pt>
                <c:pt idx="146">
                  <c:v>115.1</c:v>
                </c:pt>
                <c:pt idx="147">
                  <c:v>116</c:v>
                </c:pt>
                <c:pt idx="148">
                  <c:v>117.3</c:v>
                </c:pt>
                <c:pt idx="149">
                  <c:v>117.8</c:v>
                </c:pt>
                <c:pt idx="150">
                  <c:v>119.7</c:v>
                </c:pt>
                <c:pt idx="151">
                  <c:v>119.5</c:v>
                </c:pt>
                <c:pt idx="152">
                  <c:v>121.3</c:v>
                </c:pt>
                <c:pt idx="153">
                  <c:v>121.8</c:v>
                </c:pt>
                <c:pt idx="154">
                  <c:v>122.9</c:v>
                </c:pt>
                <c:pt idx="155">
                  <c:v>123.7</c:v>
                </c:pt>
                <c:pt idx="156">
                  <c:v>124.6</c:v>
                </c:pt>
                <c:pt idx="157">
                  <c:v>125.8</c:v>
                </c:pt>
                <c:pt idx="158">
                  <c:v>127.1</c:v>
                </c:pt>
                <c:pt idx="159">
                  <c:v>127.5</c:v>
                </c:pt>
                <c:pt idx="160">
                  <c:v>128.80000000000001</c:v>
                </c:pt>
                <c:pt idx="161">
                  <c:v>129.69999999999999</c:v>
                </c:pt>
                <c:pt idx="162">
                  <c:v>130.6</c:v>
                </c:pt>
                <c:pt idx="163">
                  <c:v>131.5</c:v>
                </c:pt>
                <c:pt idx="164">
                  <c:v>133.1</c:v>
                </c:pt>
                <c:pt idx="165">
                  <c:v>133.30000000000001</c:v>
                </c:pt>
                <c:pt idx="166">
                  <c:v>134.80000000000001</c:v>
                </c:pt>
                <c:pt idx="167">
                  <c:v>135.5</c:v>
                </c:pt>
                <c:pt idx="168">
                  <c:v>136.4</c:v>
                </c:pt>
                <c:pt idx="169">
                  <c:v>138.1</c:v>
                </c:pt>
                <c:pt idx="170">
                  <c:v>137.9</c:v>
                </c:pt>
                <c:pt idx="171">
                  <c:v>139.30000000000001</c:v>
                </c:pt>
                <c:pt idx="172">
                  <c:v>140.19999999999999</c:v>
                </c:pt>
                <c:pt idx="173">
                  <c:v>141.1</c:v>
                </c:pt>
                <c:pt idx="174">
                  <c:v>142.1</c:v>
                </c:pt>
                <c:pt idx="175">
                  <c:v>143.1</c:v>
                </c:pt>
                <c:pt idx="176">
                  <c:v>144.4</c:v>
                </c:pt>
                <c:pt idx="177">
                  <c:v>145.19999999999999</c:v>
                </c:pt>
                <c:pt idx="178">
                  <c:v>146.19999999999999</c:v>
                </c:pt>
                <c:pt idx="179">
                  <c:v>146.80000000000001</c:v>
                </c:pt>
                <c:pt idx="180">
                  <c:v>148.19999999999999</c:v>
                </c:pt>
                <c:pt idx="181">
                  <c:v>147.9</c:v>
                </c:pt>
                <c:pt idx="182">
                  <c:v>150.6</c:v>
                </c:pt>
                <c:pt idx="183">
                  <c:v>150.4</c:v>
                </c:pt>
                <c:pt idx="184">
                  <c:v>151.69999999999999</c:v>
                </c:pt>
                <c:pt idx="185">
                  <c:v>153</c:v>
                </c:pt>
                <c:pt idx="186">
                  <c:v>153.9</c:v>
                </c:pt>
                <c:pt idx="187">
                  <c:v>154.6</c:v>
                </c:pt>
                <c:pt idx="188">
                  <c:v>155.9</c:v>
                </c:pt>
                <c:pt idx="189">
                  <c:v>157</c:v>
                </c:pt>
                <c:pt idx="190">
                  <c:v>157</c:v>
                </c:pt>
                <c:pt idx="191">
                  <c:v>159</c:v>
                </c:pt>
                <c:pt idx="192">
                  <c:v>159.4</c:v>
                </c:pt>
                <c:pt idx="193">
                  <c:v>160.80000000000001</c:v>
                </c:pt>
                <c:pt idx="194">
                  <c:v>161.4</c:v>
                </c:pt>
                <c:pt idx="195">
                  <c:v>163.19999999999999</c:v>
                </c:pt>
                <c:pt idx="196">
                  <c:v>163.4</c:v>
                </c:pt>
                <c:pt idx="197">
                  <c:v>164.6</c:v>
                </c:pt>
                <c:pt idx="198">
                  <c:v>165</c:v>
                </c:pt>
                <c:pt idx="199">
                  <c:v>166.3</c:v>
                </c:pt>
                <c:pt idx="200">
                  <c:v>167.7</c:v>
                </c:pt>
                <c:pt idx="201">
                  <c:v>168.1</c:v>
                </c:pt>
                <c:pt idx="202">
                  <c:v>169.2</c:v>
                </c:pt>
                <c:pt idx="203">
                  <c:v>170.3</c:v>
                </c:pt>
                <c:pt idx="204">
                  <c:v>171.6</c:v>
                </c:pt>
                <c:pt idx="205">
                  <c:v>171.9</c:v>
                </c:pt>
                <c:pt idx="206">
                  <c:v>173.7</c:v>
                </c:pt>
                <c:pt idx="207">
                  <c:v>173.7</c:v>
                </c:pt>
                <c:pt idx="208">
                  <c:v>175.4</c:v>
                </c:pt>
                <c:pt idx="209">
                  <c:v>175.8</c:v>
                </c:pt>
                <c:pt idx="210">
                  <c:v>177.6</c:v>
                </c:pt>
                <c:pt idx="211">
                  <c:v>177.6</c:v>
                </c:pt>
                <c:pt idx="212">
                  <c:v>179</c:v>
                </c:pt>
                <c:pt idx="213">
                  <c:v>179.9</c:v>
                </c:pt>
                <c:pt idx="214">
                  <c:v>181.2</c:v>
                </c:pt>
                <c:pt idx="215">
                  <c:v>181.9</c:v>
                </c:pt>
                <c:pt idx="216">
                  <c:v>182.9</c:v>
                </c:pt>
                <c:pt idx="217">
                  <c:v>183.6</c:v>
                </c:pt>
                <c:pt idx="218">
                  <c:v>184.9</c:v>
                </c:pt>
                <c:pt idx="219">
                  <c:v>185.6</c:v>
                </c:pt>
                <c:pt idx="220">
                  <c:v>186.9</c:v>
                </c:pt>
                <c:pt idx="221">
                  <c:v>187.4</c:v>
                </c:pt>
                <c:pt idx="222">
                  <c:v>188.3</c:v>
                </c:pt>
                <c:pt idx="223">
                  <c:v>190</c:v>
                </c:pt>
                <c:pt idx="224">
                  <c:v>190.3</c:v>
                </c:pt>
                <c:pt idx="225">
                  <c:v>191.2</c:v>
                </c:pt>
                <c:pt idx="226">
                  <c:v>192.7</c:v>
                </c:pt>
                <c:pt idx="227">
                  <c:v>193.8</c:v>
                </c:pt>
                <c:pt idx="228">
                  <c:v>194</c:v>
                </c:pt>
                <c:pt idx="229">
                  <c:v>195.8</c:v>
                </c:pt>
                <c:pt idx="230">
                  <c:v>196.7</c:v>
                </c:pt>
                <c:pt idx="231">
                  <c:v>196.5</c:v>
                </c:pt>
                <c:pt idx="232">
                  <c:v>198.3</c:v>
                </c:pt>
                <c:pt idx="233">
                  <c:v>198.9</c:v>
                </c:pt>
                <c:pt idx="234">
                  <c:v>200.7</c:v>
                </c:pt>
                <c:pt idx="235">
                  <c:v>199.2</c:v>
                </c:pt>
                <c:pt idx="236">
                  <c:v>200.5</c:v>
                </c:pt>
                <c:pt idx="237">
                  <c:v>199.4</c:v>
                </c:pt>
                <c:pt idx="238">
                  <c:v>199.4</c:v>
                </c:pt>
                <c:pt idx="239">
                  <c:v>197.8</c:v>
                </c:pt>
                <c:pt idx="240">
                  <c:v>197.4</c:v>
                </c:pt>
                <c:pt idx="241">
                  <c:v>196</c:v>
                </c:pt>
                <c:pt idx="242">
                  <c:v>195.1</c:v>
                </c:pt>
                <c:pt idx="243">
                  <c:v>194</c:v>
                </c:pt>
                <c:pt idx="244">
                  <c:v>192.7</c:v>
                </c:pt>
                <c:pt idx="245">
                  <c:v>192.1</c:v>
                </c:pt>
                <c:pt idx="246">
                  <c:v>190.7</c:v>
                </c:pt>
                <c:pt idx="247">
                  <c:v>190</c:v>
                </c:pt>
                <c:pt idx="248">
                  <c:v>189</c:v>
                </c:pt>
                <c:pt idx="249">
                  <c:v>188.1</c:v>
                </c:pt>
                <c:pt idx="250">
                  <c:v>187.2</c:v>
                </c:pt>
                <c:pt idx="251">
                  <c:v>186.1</c:v>
                </c:pt>
                <c:pt idx="252">
                  <c:v>185</c:v>
                </c:pt>
                <c:pt idx="253">
                  <c:v>184.7</c:v>
                </c:pt>
                <c:pt idx="254">
                  <c:v>183</c:v>
                </c:pt>
                <c:pt idx="255">
                  <c:v>181.9</c:v>
                </c:pt>
                <c:pt idx="256">
                  <c:v>181.6</c:v>
                </c:pt>
                <c:pt idx="257">
                  <c:v>180.1</c:v>
                </c:pt>
                <c:pt idx="258">
                  <c:v>179.6</c:v>
                </c:pt>
                <c:pt idx="259">
                  <c:v>178.7</c:v>
                </c:pt>
                <c:pt idx="260">
                  <c:v>177.4</c:v>
                </c:pt>
                <c:pt idx="261">
                  <c:v>177</c:v>
                </c:pt>
                <c:pt idx="262">
                  <c:v>175.8</c:v>
                </c:pt>
                <c:pt idx="263">
                  <c:v>174.8</c:v>
                </c:pt>
                <c:pt idx="264">
                  <c:v>174.3</c:v>
                </c:pt>
                <c:pt idx="265">
                  <c:v>172.8</c:v>
                </c:pt>
                <c:pt idx="266">
                  <c:v>172.3</c:v>
                </c:pt>
                <c:pt idx="267">
                  <c:v>170.5</c:v>
                </c:pt>
                <c:pt idx="268">
                  <c:v>170.3</c:v>
                </c:pt>
                <c:pt idx="269">
                  <c:v>169</c:v>
                </c:pt>
                <c:pt idx="270">
                  <c:v>167.9</c:v>
                </c:pt>
                <c:pt idx="271">
                  <c:v>167.4</c:v>
                </c:pt>
                <c:pt idx="272">
                  <c:v>165.6</c:v>
                </c:pt>
                <c:pt idx="273">
                  <c:v>165.4</c:v>
                </c:pt>
                <c:pt idx="274">
                  <c:v>164.1</c:v>
                </c:pt>
                <c:pt idx="275">
                  <c:v>163.5</c:v>
                </c:pt>
                <c:pt idx="276">
                  <c:v>162.30000000000001</c:v>
                </c:pt>
                <c:pt idx="277">
                  <c:v>161.4</c:v>
                </c:pt>
                <c:pt idx="278">
                  <c:v>160.6</c:v>
                </c:pt>
                <c:pt idx="279">
                  <c:v>159.5</c:v>
                </c:pt>
                <c:pt idx="280">
                  <c:v>158.4</c:v>
                </c:pt>
                <c:pt idx="281">
                  <c:v>157.69999999999999</c:v>
                </c:pt>
                <c:pt idx="282">
                  <c:v>156.4</c:v>
                </c:pt>
                <c:pt idx="283">
                  <c:v>155.9</c:v>
                </c:pt>
                <c:pt idx="284">
                  <c:v>155</c:v>
                </c:pt>
                <c:pt idx="285">
                  <c:v>153.9</c:v>
                </c:pt>
                <c:pt idx="286">
                  <c:v>153</c:v>
                </c:pt>
                <c:pt idx="287">
                  <c:v>151.9</c:v>
                </c:pt>
                <c:pt idx="288">
                  <c:v>150.6</c:v>
                </c:pt>
                <c:pt idx="289">
                  <c:v>149.69999999999999</c:v>
                </c:pt>
                <c:pt idx="290">
                  <c:v>150.1</c:v>
                </c:pt>
                <c:pt idx="291">
                  <c:v>147.69999999999999</c:v>
                </c:pt>
                <c:pt idx="292">
                  <c:v>147.9</c:v>
                </c:pt>
                <c:pt idx="293">
                  <c:v>146.1</c:v>
                </c:pt>
                <c:pt idx="294">
                  <c:v>145.5</c:v>
                </c:pt>
                <c:pt idx="295">
                  <c:v>144.6</c:v>
                </c:pt>
                <c:pt idx="296">
                  <c:v>143.30000000000001</c:v>
                </c:pt>
                <c:pt idx="297">
                  <c:v>142.6</c:v>
                </c:pt>
                <c:pt idx="298">
                  <c:v>141.69999999999999</c:v>
                </c:pt>
                <c:pt idx="299">
                  <c:v>140.4</c:v>
                </c:pt>
                <c:pt idx="300">
                  <c:v>139.9</c:v>
                </c:pt>
                <c:pt idx="301">
                  <c:v>138.6</c:v>
                </c:pt>
                <c:pt idx="302">
                  <c:v>137.9</c:v>
                </c:pt>
                <c:pt idx="303">
                  <c:v>136.80000000000001</c:v>
                </c:pt>
                <c:pt idx="304">
                  <c:v>135.9</c:v>
                </c:pt>
                <c:pt idx="305">
                  <c:v>134.4</c:v>
                </c:pt>
                <c:pt idx="306">
                  <c:v>133.9</c:v>
                </c:pt>
                <c:pt idx="307">
                  <c:v>132.80000000000001</c:v>
                </c:pt>
                <c:pt idx="308">
                  <c:v>132.4</c:v>
                </c:pt>
                <c:pt idx="309">
                  <c:v>130.9</c:v>
                </c:pt>
                <c:pt idx="310">
                  <c:v>130.19999999999999</c:v>
                </c:pt>
                <c:pt idx="311">
                  <c:v>129.1</c:v>
                </c:pt>
                <c:pt idx="312">
                  <c:v>128.19999999999999</c:v>
                </c:pt>
                <c:pt idx="313">
                  <c:v>127.3</c:v>
                </c:pt>
                <c:pt idx="314">
                  <c:v>126.2</c:v>
                </c:pt>
                <c:pt idx="315">
                  <c:v>125.3</c:v>
                </c:pt>
                <c:pt idx="316">
                  <c:v>124.2</c:v>
                </c:pt>
                <c:pt idx="317">
                  <c:v>123.1</c:v>
                </c:pt>
                <c:pt idx="318">
                  <c:v>121.8</c:v>
                </c:pt>
                <c:pt idx="319">
                  <c:v>122</c:v>
                </c:pt>
                <c:pt idx="320">
                  <c:v>120.4</c:v>
                </c:pt>
                <c:pt idx="321">
                  <c:v>118.7</c:v>
                </c:pt>
                <c:pt idx="322">
                  <c:v>119.1</c:v>
                </c:pt>
                <c:pt idx="323">
                  <c:v>117.7</c:v>
                </c:pt>
                <c:pt idx="324">
                  <c:v>116.6</c:v>
                </c:pt>
                <c:pt idx="325">
                  <c:v>116.4</c:v>
                </c:pt>
                <c:pt idx="326">
                  <c:v>115.1</c:v>
                </c:pt>
                <c:pt idx="327">
                  <c:v>113.5</c:v>
                </c:pt>
                <c:pt idx="328">
                  <c:v>113.5</c:v>
                </c:pt>
                <c:pt idx="329">
                  <c:v>112.6</c:v>
                </c:pt>
                <c:pt idx="330">
                  <c:v>111.1</c:v>
                </c:pt>
                <c:pt idx="331">
                  <c:v>110.4</c:v>
                </c:pt>
                <c:pt idx="332">
                  <c:v>109.5</c:v>
                </c:pt>
                <c:pt idx="333">
                  <c:v>108.7</c:v>
                </c:pt>
                <c:pt idx="334">
                  <c:v>107.3</c:v>
                </c:pt>
                <c:pt idx="335">
                  <c:v>107.1</c:v>
                </c:pt>
                <c:pt idx="336">
                  <c:v>105.3</c:v>
                </c:pt>
                <c:pt idx="337">
                  <c:v>104.7</c:v>
                </c:pt>
                <c:pt idx="338">
                  <c:v>103.8</c:v>
                </c:pt>
                <c:pt idx="339">
                  <c:v>102.7</c:v>
                </c:pt>
                <c:pt idx="340">
                  <c:v>101.6</c:v>
                </c:pt>
                <c:pt idx="341">
                  <c:v>101.1</c:v>
                </c:pt>
                <c:pt idx="342">
                  <c:v>99.8</c:v>
                </c:pt>
                <c:pt idx="343">
                  <c:v>98.9</c:v>
                </c:pt>
                <c:pt idx="344">
                  <c:v>98.2</c:v>
                </c:pt>
                <c:pt idx="345">
                  <c:v>97.1</c:v>
                </c:pt>
                <c:pt idx="346">
                  <c:v>96.2</c:v>
                </c:pt>
                <c:pt idx="347">
                  <c:v>95.1</c:v>
                </c:pt>
                <c:pt idx="348">
                  <c:v>94</c:v>
                </c:pt>
                <c:pt idx="349">
                  <c:v>93.1</c:v>
                </c:pt>
                <c:pt idx="350">
                  <c:v>92.9</c:v>
                </c:pt>
                <c:pt idx="351">
                  <c:v>91.2</c:v>
                </c:pt>
                <c:pt idx="352">
                  <c:v>90.2</c:v>
                </c:pt>
                <c:pt idx="353">
                  <c:v>89.8</c:v>
                </c:pt>
                <c:pt idx="354">
                  <c:v>88.1</c:v>
                </c:pt>
                <c:pt idx="355">
                  <c:v>88</c:v>
                </c:pt>
                <c:pt idx="356">
                  <c:v>86.1</c:v>
                </c:pt>
                <c:pt idx="357">
                  <c:v>86.1</c:v>
                </c:pt>
                <c:pt idx="358">
                  <c:v>84.5</c:v>
                </c:pt>
                <c:pt idx="359">
                  <c:v>83.8</c:v>
                </c:pt>
                <c:pt idx="360">
                  <c:v>82.9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79.2</c:v>
                </c:pt>
                <c:pt idx="365">
                  <c:v>78.5</c:v>
                </c:pt>
                <c:pt idx="366">
                  <c:v>77.2</c:v>
                </c:pt>
                <c:pt idx="367">
                  <c:v>76.5</c:v>
                </c:pt>
                <c:pt idx="368">
                  <c:v>75.900000000000006</c:v>
                </c:pt>
                <c:pt idx="369">
                  <c:v>73.900000000000006</c:v>
                </c:pt>
                <c:pt idx="370">
                  <c:v>73.900000000000006</c:v>
                </c:pt>
                <c:pt idx="371">
                  <c:v>72.7</c:v>
                </c:pt>
                <c:pt idx="372">
                  <c:v>71.599999999999994</c:v>
                </c:pt>
                <c:pt idx="373">
                  <c:v>70.8</c:v>
                </c:pt>
                <c:pt idx="374">
                  <c:v>69.900000000000006</c:v>
                </c:pt>
                <c:pt idx="375">
                  <c:v>68.8</c:v>
                </c:pt>
                <c:pt idx="376">
                  <c:v>68.099999999999994</c:v>
                </c:pt>
                <c:pt idx="377">
                  <c:v>66.8</c:v>
                </c:pt>
                <c:pt idx="378">
                  <c:v>66.099999999999994</c:v>
                </c:pt>
                <c:pt idx="379">
                  <c:v>64.7</c:v>
                </c:pt>
                <c:pt idx="380">
                  <c:v>64.3</c:v>
                </c:pt>
                <c:pt idx="381">
                  <c:v>63</c:v>
                </c:pt>
                <c:pt idx="382">
                  <c:v>62.7</c:v>
                </c:pt>
                <c:pt idx="383">
                  <c:v>60.5</c:v>
                </c:pt>
                <c:pt idx="384">
                  <c:v>61</c:v>
                </c:pt>
                <c:pt idx="385">
                  <c:v>58.6</c:v>
                </c:pt>
                <c:pt idx="386">
                  <c:v>58.1</c:v>
                </c:pt>
                <c:pt idx="387">
                  <c:v>57.6</c:v>
                </c:pt>
                <c:pt idx="388">
                  <c:v>56.5</c:v>
                </c:pt>
                <c:pt idx="389">
                  <c:v>55.2</c:v>
                </c:pt>
                <c:pt idx="390">
                  <c:v>54.5</c:v>
                </c:pt>
                <c:pt idx="391">
                  <c:v>53.4</c:v>
                </c:pt>
                <c:pt idx="392">
                  <c:v>52.6</c:v>
                </c:pt>
                <c:pt idx="393">
                  <c:v>51.5</c:v>
                </c:pt>
                <c:pt idx="394">
                  <c:v>50.6</c:v>
                </c:pt>
                <c:pt idx="395">
                  <c:v>49.9</c:v>
                </c:pt>
                <c:pt idx="396">
                  <c:v>48.6</c:v>
                </c:pt>
                <c:pt idx="397">
                  <c:v>48.3</c:v>
                </c:pt>
                <c:pt idx="398">
                  <c:v>46.6</c:v>
                </c:pt>
                <c:pt idx="399">
                  <c:v>46.1</c:v>
                </c:pt>
                <c:pt idx="400">
                  <c:v>44.8</c:v>
                </c:pt>
                <c:pt idx="401">
                  <c:v>44.1</c:v>
                </c:pt>
                <c:pt idx="402">
                  <c:v>43.3</c:v>
                </c:pt>
                <c:pt idx="403">
                  <c:v>41.7</c:v>
                </c:pt>
                <c:pt idx="404">
                  <c:v>41.3</c:v>
                </c:pt>
                <c:pt idx="405">
                  <c:v>40.4</c:v>
                </c:pt>
                <c:pt idx="406">
                  <c:v>39.299999999999997</c:v>
                </c:pt>
                <c:pt idx="407">
                  <c:v>38.6</c:v>
                </c:pt>
                <c:pt idx="408">
                  <c:v>37.200000000000003</c:v>
                </c:pt>
                <c:pt idx="409">
                  <c:v>36.799999999999997</c:v>
                </c:pt>
                <c:pt idx="410">
                  <c:v>35.200000000000003</c:v>
                </c:pt>
                <c:pt idx="411">
                  <c:v>35.299999999999997</c:v>
                </c:pt>
                <c:pt idx="412">
                  <c:v>33.5</c:v>
                </c:pt>
                <c:pt idx="413">
                  <c:v>33</c:v>
                </c:pt>
                <c:pt idx="414">
                  <c:v>31.3</c:v>
                </c:pt>
                <c:pt idx="415">
                  <c:v>31.3</c:v>
                </c:pt>
                <c:pt idx="416">
                  <c:v>29.5</c:v>
                </c:pt>
                <c:pt idx="417">
                  <c:v>29.1</c:v>
                </c:pt>
                <c:pt idx="418">
                  <c:v>28</c:v>
                </c:pt>
                <c:pt idx="419">
                  <c:v>26.8</c:v>
                </c:pt>
                <c:pt idx="420">
                  <c:v>27</c:v>
                </c:pt>
                <c:pt idx="421">
                  <c:v>25</c:v>
                </c:pt>
                <c:pt idx="422">
                  <c:v>25</c:v>
                </c:pt>
                <c:pt idx="423">
                  <c:v>22.8</c:v>
                </c:pt>
                <c:pt idx="424">
                  <c:v>23.1</c:v>
                </c:pt>
                <c:pt idx="425">
                  <c:v>21.1</c:v>
                </c:pt>
                <c:pt idx="426">
                  <c:v>20.6</c:v>
                </c:pt>
                <c:pt idx="427">
                  <c:v>19.899999999999999</c:v>
                </c:pt>
                <c:pt idx="428">
                  <c:v>18.8</c:v>
                </c:pt>
                <c:pt idx="429">
                  <c:v>17.7</c:v>
                </c:pt>
                <c:pt idx="430">
                  <c:v>16.899999999999999</c:v>
                </c:pt>
                <c:pt idx="431">
                  <c:v>15.8</c:v>
                </c:pt>
                <c:pt idx="432">
                  <c:v>15.1</c:v>
                </c:pt>
                <c:pt idx="433">
                  <c:v>14</c:v>
                </c:pt>
                <c:pt idx="434">
                  <c:v>13.1</c:v>
                </c:pt>
                <c:pt idx="435">
                  <c:v>12</c:v>
                </c:pt>
                <c:pt idx="436">
                  <c:v>11.1</c:v>
                </c:pt>
                <c:pt idx="437">
                  <c:v>10.4</c:v>
                </c:pt>
                <c:pt idx="438">
                  <c:v>9.3000000000000007</c:v>
                </c:pt>
                <c:pt idx="439">
                  <c:v>8.6</c:v>
                </c:pt>
                <c:pt idx="440">
                  <c:v>7.5</c:v>
                </c:pt>
                <c:pt idx="441">
                  <c:v>6.6</c:v>
                </c:pt>
                <c:pt idx="442">
                  <c:v>5.3</c:v>
                </c:pt>
                <c:pt idx="443">
                  <c:v>5.0999999999999996</c:v>
                </c:pt>
                <c:pt idx="444">
                  <c:v>3.8</c:v>
                </c:pt>
                <c:pt idx="445">
                  <c:v>2.7</c:v>
                </c:pt>
                <c:pt idx="446">
                  <c:v>1.6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EA-3E4E-91A6-157421656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92864"/>
        <c:axId val="1"/>
      </c:scatterChart>
      <c:valAx>
        <c:axId val="17834928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928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65" name="グラフ 1">
          <a:extLst>
            <a:ext uri="{FF2B5EF4-FFF2-40B4-BE49-F238E27FC236}">
              <a16:creationId xmlns:a16="http://schemas.microsoft.com/office/drawing/2014/main" id="{6A355B59-DC07-6268-4EC0-07A68FD9A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66" name="グラフ 2">
          <a:extLst>
            <a:ext uri="{FF2B5EF4-FFF2-40B4-BE49-F238E27FC236}">
              <a16:creationId xmlns:a16="http://schemas.microsoft.com/office/drawing/2014/main" id="{DA353A7E-6430-9B76-C08D-7A5BFCFAD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67" name="グラフ 3">
          <a:extLst>
            <a:ext uri="{FF2B5EF4-FFF2-40B4-BE49-F238E27FC236}">
              <a16:creationId xmlns:a16="http://schemas.microsoft.com/office/drawing/2014/main" id="{272C2956-5ABC-D588-73CA-31C8A9541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68" name="グラフ 4">
          <a:extLst>
            <a:ext uri="{FF2B5EF4-FFF2-40B4-BE49-F238E27FC236}">
              <a16:creationId xmlns:a16="http://schemas.microsoft.com/office/drawing/2014/main" id="{2F21F260-64BC-53AE-EA19-B43768A7D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69" name="グラフ 5">
          <a:extLst>
            <a:ext uri="{FF2B5EF4-FFF2-40B4-BE49-F238E27FC236}">
              <a16:creationId xmlns:a16="http://schemas.microsoft.com/office/drawing/2014/main" id="{2F1D78BB-94EE-29BA-E558-CE07C4B97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70" name="グラフ 6">
          <a:extLst>
            <a:ext uri="{FF2B5EF4-FFF2-40B4-BE49-F238E27FC236}">
              <a16:creationId xmlns:a16="http://schemas.microsoft.com/office/drawing/2014/main" id="{87562DA0-5634-652A-DA25-2DA61EA1F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71" name="グラフ 7">
          <a:extLst>
            <a:ext uri="{FF2B5EF4-FFF2-40B4-BE49-F238E27FC236}">
              <a16:creationId xmlns:a16="http://schemas.microsoft.com/office/drawing/2014/main" id="{5619F608-20BE-CBEF-4CEA-04C813EA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72" name="グラフ 8">
          <a:extLst>
            <a:ext uri="{FF2B5EF4-FFF2-40B4-BE49-F238E27FC236}">
              <a16:creationId xmlns:a16="http://schemas.microsoft.com/office/drawing/2014/main" id="{9BFE80E5-6DCA-DD7E-C116-867DC41F9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B6" sqref="B6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41380</v>
      </c>
    </row>
    <row r="2" spans="1:34">
      <c r="A2" s="22" t="s">
        <v>99</v>
      </c>
      <c r="B2" s="30">
        <v>0.20250000000000001</v>
      </c>
    </row>
    <row r="3" spans="1:34">
      <c r="A3" s="22" t="s">
        <v>44</v>
      </c>
      <c r="B3" s="31">
        <v>41.692</v>
      </c>
    </row>
    <row r="4" spans="1:34">
      <c r="A4" s="22" t="s">
        <v>45</v>
      </c>
      <c r="B4" s="31">
        <v>154.00200000000001</v>
      </c>
    </row>
    <row r="5" spans="1:34" ht="15" thickBot="1">
      <c r="A5" s="23" t="s">
        <v>96</v>
      </c>
      <c r="B5" s="24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5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6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7" t="s">
        <v>54</v>
      </c>
      <c r="Z9" s="8"/>
      <c r="AE9" s="7">
        <f>AE7*10^-6*6.02*10^23</f>
        <v>1.2039999999999997E+20</v>
      </c>
    </row>
    <row r="10" spans="1:34" ht="15" thickBot="1">
      <c r="V10" s="28">
        <v>0</v>
      </c>
    </row>
    <row r="11" spans="1:34" ht="15" thickBot="1">
      <c r="B11" s="29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0.57750000000000001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6.8609999999999999E-3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1.9823E-2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0.57754629629629628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4.2173000000000002E-2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9.4149999999999998E-3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0.5776041666666667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2.878E-2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7.0780000000000001E-3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0.57765046296296296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2.5770000000000001E-2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2.9034999999999998E-2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0.57770833333333338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1.2664E-2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0.148425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0.57776620370370368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6.9300000000000004E-4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1.1939999999999999E-2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0.57781249999999995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4.2455E-2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3.4895000000000002E-2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0.57787037037037037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1.2194999999999999E-2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1.3497E-2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0.57791666666666663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6.8079999999999998E-3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1.8090000000000001E-3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0.57797453703703705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5.7598999999999997E-2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4.1910000000000003E-2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0.57802083333333332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6.0846999999999998E-2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8.3299999999999997E-4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0.57807870370370373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1.5852999999999999E-2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1.4840000000000001E-3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0.578125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5.3810000000000004E-3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2.2550000000000001E-2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0.57818287037037031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2.8062E-2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2.7685999999999999E-2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0.57824074074074072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2.7210999999999999E-2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9.3989999999999994E-3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0.5782870370370371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4.9481999999999998E-2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1.7298999999999998E-2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0.5783449074074074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5.1674999999999999E-2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1.5431E-2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0.57839120370370367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1.0404999999999999E-2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1.1132E-2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0.57844907407407409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1.4932000000000001E-2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6.0270000000000002E-3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0.57849537037037035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2.2003000000000002E-2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6.7809999999999995E-2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0.57855324074074077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9.9419999999999994E-3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6.3422999999999993E-2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0.57859953703703704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0.10177600000000001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0.26075700000000002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0.57865740740740745</v>
      </c>
      <c r="C35" s="15">
        <f>Raw!C35</f>
        <v>1.1000000000000001</v>
      </c>
      <c r="D35" s="15">
        <f>IF(C35&gt;0.5,Raw!D35*D$11,-999)</f>
        <v>986.4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0.302589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0.56825300000000001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5.9381279999999987E+20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0.57870370370370372</v>
      </c>
      <c r="C36" s="15">
        <f>Raw!C36</f>
        <v>1.5</v>
      </c>
      <c r="D36" s="15">
        <f>IF(C36&gt;0.5,Raw!D36*D$11,-999)</f>
        <v>1053.5999999999999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0.44005300000000003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0.62773100000000004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6.3426719999999974E+20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0.57876157407407403</v>
      </c>
      <c r="C37" s="15">
        <f>Raw!C37</f>
        <v>2.5</v>
      </c>
      <c r="D37" s="15">
        <f>IF(C37&gt;0.5,Raw!D37*D$11,-999)</f>
        <v>266.10000000000002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0.60474799999999995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0.70584599999999997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1.6019219999999997E+20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0.57881944444444444</v>
      </c>
      <c r="C38" s="15">
        <f>Raw!C38</f>
        <v>3.8</v>
      </c>
      <c r="D38" s="15">
        <f>IF(C38&gt;0.5,Raw!D38*D$11,-999)</f>
        <v>373.6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0.44603999999999999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0.68020499999999995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2.2490719999999997E+20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0.57886574074074071</v>
      </c>
      <c r="C39" s="15">
        <f>Raw!C39</f>
        <v>4</v>
      </c>
      <c r="D39" s="15">
        <f>IF(C39&gt;0.5,Raw!D39*D$11,-999)</f>
        <v>392.4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0.45561200000000002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0.73792999999999997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2.3622479999999993E+20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0.57892361111111112</v>
      </c>
      <c r="C40" s="15">
        <f>Raw!C40</f>
        <v>4.9000000000000004</v>
      </c>
      <c r="D40" s="15">
        <f>IF(C40&gt;0.5,Raw!D40*D$11,-999)</f>
        <v>200.7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0.59740099999999996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0.69805399999999995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1.2082139999999998E+20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0.57896990740740739</v>
      </c>
      <c r="C41" s="15">
        <f>Raw!C41</f>
        <v>6.4</v>
      </c>
      <c r="D41" s="15">
        <f>IF(C41&gt;0.5,Raw!D41*D$11,-999)</f>
        <v>404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0.56803499999999996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0.75119000000000002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2.4320799999999997E+20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0.57902777777777781</v>
      </c>
      <c r="C42" s="15">
        <f>Raw!C42</f>
        <v>6.9</v>
      </c>
      <c r="D42" s="15">
        <f>IF(C42&gt;0.5,Raw!D42*D$11,-999)</f>
        <v>306.39999999999998</v>
      </c>
      <c r="E42" s="9">
        <f>IF(Raw!$G42&gt;$C$8,IF(Raw!$Q42&gt;$C$8,IF(Raw!$N42&gt;$C$9,IF(Raw!$N42&lt;$A$9,IF(Raw!$X42&gt;$C$9,IF(Raw!$X42&lt;$A$9,Raw!H42,-999),-999),-999),-999),-999),-999)</f>
        <v>6.2965999999999994E-2</v>
      </c>
      <c r="F42" s="9">
        <f>IF(Raw!$G42&gt;$C$8,IF(Raw!$Q42&gt;$C$8,IF(Raw!$N42&gt;$C$9,IF(Raw!$N42&lt;$A$9,IF(Raw!$X42&gt;$C$9,IF(Raw!$X42&lt;$A$9,Raw!I42,-999),-999),-999),-999),-999),-999)</f>
        <v>8.2459000000000005E-2</v>
      </c>
      <c r="G42" s="9">
        <f>Raw!G42</f>
        <v>0.84313199999999999</v>
      </c>
      <c r="H42" s="9">
        <f>IF(Raw!$G42&gt;$C$8,IF(Raw!$Q42&gt;$C$8,IF(Raw!$N42&gt;$C$9,IF(Raw!$N42&lt;$A$9,IF(Raw!$X42&gt;$C$9,IF(Raw!$X42&lt;$A$9,Raw!L42,-999),-999),-999),-999),-999),-999)</f>
        <v>487.7</v>
      </c>
      <c r="I42" s="9">
        <f>IF(Raw!$G42&gt;$C$8,IF(Raw!$Q42&gt;$C$8,IF(Raw!$N42&gt;$C$9,IF(Raw!$N42&lt;$A$9,IF(Raw!$X42&gt;$C$9,IF(Raw!$X42&lt;$A$9,Raw!M42,-999),-999),-999),-999),-999),-999)</f>
        <v>2.4390000000000002E-3</v>
      </c>
      <c r="J42" s="9">
        <f>IF(Raw!$G42&gt;$C$8,IF(Raw!$Q42&gt;$C$8,IF(Raw!$N42&gt;$C$9,IF(Raw!$N42&lt;$A$9,IF(Raw!$X42&gt;$C$9,IF(Raw!$X42&lt;$A$9,Raw!N42,-999),-999),-999),-999),-999),-999)</f>
        <v>1128</v>
      </c>
      <c r="K42" s="9">
        <f>IF(Raw!$G42&gt;$C$8,IF(Raw!$Q42&gt;$C$8,IF(Raw!$N42&gt;$C$9,IF(Raw!$N42&lt;$A$9,IF(Raw!$X42&gt;$C$9,IF(Raw!$X42&lt;$A$9,Raw!R42,-999),-999),-999),-999),-999),-999)</f>
        <v>6.3653000000000001E-2</v>
      </c>
      <c r="L42" s="9">
        <f>IF(Raw!$G42&gt;$C$8,IF(Raw!$Q42&gt;$C$8,IF(Raw!$N42&gt;$C$9,IF(Raw!$N42&lt;$A$9,IF(Raw!$X42&gt;$C$9,IF(Raw!$X42&lt;$A$9,Raw!S42,-999),-999),-999),-999),-999),-999)</f>
        <v>8.4082000000000004E-2</v>
      </c>
      <c r="M42" s="9">
        <f>Raw!Q42</f>
        <v>0.87193399999999999</v>
      </c>
      <c r="N42" s="9">
        <f>IF(Raw!$G42&gt;$C$8,IF(Raw!$Q42&gt;$C$8,IF(Raw!$N42&gt;$C$9,IF(Raw!$N42&lt;$A$9,IF(Raw!$X42&gt;$C$9,IF(Raw!$X42&lt;$A$9,Raw!V42,-999),-999),-999),-999),-999),-999)</f>
        <v>461.4</v>
      </c>
      <c r="O42" s="9">
        <f>IF(Raw!$G42&gt;$C$8,IF(Raw!$Q42&gt;$C$8,IF(Raw!$N42&gt;$C$9,IF(Raw!$N42&lt;$A$9,IF(Raw!$X42&gt;$C$9,IF(Raw!$X42&lt;$A$9,Raw!W42,-999),-999),-999),-999),-999),-999)</f>
        <v>2.4390000000000002E-3</v>
      </c>
      <c r="P42" s="9">
        <f>IF(Raw!$G42&gt;$C$8,IF(Raw!$Q42&gt;$C$8,IF(Raw!$N42&gt;$C$9,IF(Raw!$N42&lt;$A$9,IF(Raw!$X42&gt;$C$9,IF(Raw!$X42&lt;$A$9,Raw!X42,-999),-999),-999),-999),-999),-999)</f>
        <v>1280</v>
      </c>
      <c r="R42" s="9">
        <f t="shared" si="4"/>
        <v>1.949300000000001E-2</v>
      </c>
      <c r="S42" s="9">
        <f t="shared" si="5"/>
        <v>0.23639626966128632</v>
      </c>
      <c r="T42" s="9">
        <f t="shared" si="6"/>
        <v>2.0429000000000003E-2</v>
      </c>
      <c r="U42" s="9">
        <f t="shared" si="7"/>
        <v>0.24296520063747296</v>
      </c>
      <c r="V42" s="15">
        <f t="shared" si="0"/>
        <v>0</v>
      </c>
      <c r="X42" s="11">
        <f t="shared" si="8"/>
        <v>1.8445279999999993E+20</v>
      </c>
      <c r="Y42" s="11">
        <f t="shared" si="9"/>
        <v>4.8769999999999995E-18</v>
      </c>
      <c r="Z42" s="11">
        <f t="shared" si="10"/>
        <v>1.1279999999999999E-3</v>
      </c>
      <c r="AA42" s="16">
        <f t="shared" si="11"/>
        <v>0.50365362372214117</v>
      </c>
      <c r="AB42" s="9">
        <f t="shared" si="1"/>
        <v>7.3942139879019625E-2</v>
      </c>
      <c r="AC42" s="9">
        <f t="shared" si="2"/>
        <v>0.49634637627785883</v>
      </c>
      <c r="AD42" s="15">
        <f t="shared" si="3"/>
        <v>446.50143946998355</v>
      </c>
      <c r="AE42" s="3">
        <f t="shared" si="12"/>
        <v>587.19079999999974</v>
      </c>
      <c r="AF42" s="2">
        <f t="shared" si="13"/>
        <v>0.25</v>
      </c>
      <c r="AG42" s="9">
        <f t="shared" si="14"/>
        <v>8.3449470635188497E-2</v>
      </c>
      <c r="AH42" s="2">
        <f t="shared" si="15"/>
        <v>4.0380764548214998</v>
      </c>
    </row>
    <row r="43" spans="1:34">
      <c r="A43" s="1">
        <f>Raw!A43</f>
        <v>30</v>
      </c>
      <c r="B43" s="14">
        <f>Raw!B43</f>
        <v>0.57907407407407407</v>
      </c>
      <c r="C43" s="15">
        <f>Raw!C43</f>
        <v>7.8</v>
      </c>
      <c r="D43" s="15">
        <f>IF(C43&gt;0.5,Raw!D43*D$11,-999)</f>
        <v>229.3</v>
      </c>
      <c r="E43" s="9">
        <f>IF(Raw!$G43&gt;$C$8,IF(Raw!$Q43&gt;$C$8,IF(Raw!$N43&gt;$C$9,IF(Raw!$N43&lt;$A$9,IF(Raw!$X43&gt;$C$9,IF(Raw!$X43&lt;$A$9,Raw!H43,-999),-999),-999),-999),-999),-999)</f>
        <v>6.5767999999999993E-2</v>
      </c>
      <c r="F43" s="9">
        <f>IF(Raw!$G43&gt;$C$8,IF(Raw!$Q43&gt;$C$8,IF(Raw!$N43&gt;$C$9,IF(Raw!$N43&lt;$A$9,IF(Raw!$X43&gt;$C$9,IF(Raw!$X43&lt;$A$9,Raw!I43,-999),-999),-999),-999),-999),-999)</f>
        <v>8.5692000000000004E-2</v>
      </c>
      <c r="G43" s="9">
        <f>Raw!G43</f>
        <v>0.85313600000000001</v>
      </c>
      <c r="H43" s="9">
        <f>IF(Raw!$G43&gt;$C$8,IF(Raw!$Q43&gt;$C$8,IF(Raw!$N43&gt;$C$9,IF(Raw!$N43&lt;$A$9,IF(Raw!$X43&gt;$C$9,IF(Raw!$X43&lt;$A$9,Raw!L43,-999),-999),-999),-999),-999),-999)</f>
        <v>474.6</v>
      </c>
      <c r="I43" s="9">
        <f>IF(Raw!$G43&gt;$C$8,IF(Raw!$Q43&gt;$C$8,IF(Raw!$N43&gt;$C$9,IF(Raw!$N43&lt;$A$9,IF(Raw!$X43&gt;$C$9,IF(Raw!$X43&lt;$A$9,Raw!M43,-999),-999),-999),-999),-999),-999)</f>
        <v>7.2328000000000003E-2</v>
      </c>
      <c r="J43" s="9">
        <f>IF(Raw!$G43&gt;$C$8,IF(Raw!$Q43&gt;$C$8,IF(Raw!$N43&gt;$C$9,IF(Raw!$N43&lt;$A$9,IF(Raw!$X43&gt;$C$9,IF(Raw!$X43&lt;$A$9,Raw!N43,-999),-999),-999),-999),-999),-999)</f>
        <v>1326</v>
      </c>
      <c r="K43" s="9">
        <f>IF(Raw!$G43&gt;$C$8,IF(Raw!$Q43&gt;$C$8,IF(Raw!$N43&gt;$C$9,IF(Raw!$N43&lt;$A$9,IF(Raw!$X43&gt;$C$9,IF(Raw!$X43&lt;$A$9,Raw!R43,-999),-999),-999),-999),-999),-999)</f>
        <v>6.1807000000000001E-2</v>
      </c>
      <c r="L43" s="9">
        <f>IF(Raw!$G43&gt;$C$8,IF(Raw!$Q43&gt;$C$8,IF(Raw!$N43&gt;$C$9,IF(Raw!$N43&lt;$A$9,IF(Raw!$X43&gt;$C$9,IF(Raw!$X43&lt;$A$9,Raw!S43,-999),-999),-999),-999),-999),-999)</f>
        <v>8.5139999999999993E-2</v>
      </c>
      <c r="M43" s="9">
        <f>Raw!Q43</f>
        <v>0.90035900000000002</v>
      </c>
      <c r="N43" s="9">
        <f>IF(Raw!$G43&gt;$C$8,IF(Raw!$Q43&gt;$C$8,IF(Raw!$N43&gt;$C$9,IF(Raw!$N43&lt;$A$9,IF(Raw!$X43&gt;$C$9,IF(Raw!$X43&lt;$A$9,Raw!V43,-999),-999),-999),-999),-999),-999)</f>
        <v>569.79999999999995</v>
      </c>
      <c r="O43" s="9">
        <f>IF(Raw!$G43&gt;$C$8,IF(Raw!$Q43&gt;$C$8,IF(Raw!$N43&gt;$C$9,IF(Raw!$N43&lt;$A$9,IF(Raw!$X43&gt;$C$9,IF(Raw!$X43&lt;$A$9,Raw!W43,-999),-999),-999),-999),-999),-999)</f>
        <v>2.4390000000000002E-3</v>
      </c>
      <c r="P43" s="9">
        <f>IF(Raw!$G43&gt;$C$8,IF(Raw!$Q43&gt;$C$8,IF(Raw!$N43&gt;$C$9,IF(Raw!$N43&lt;$A$9,IF(Raw!$X43&gt;$C$9,IF(Raw!$X43&lt;$A$9,Raw!X43,-999),-999),-999),-999),-999),-999)</f>
        <v>1009</v>
      </c>
      <c r="R43" s="9">
        <f t="shared" si="4"/>
        <v>1.9924000000000011E-2</v>
      </c>
      <c r="S43" s="9">
        <f t="shared" si="5"/>
        <v>0.23250711851748132</v>
      </c>
      <c r="T43" s="9">
        <f t="shared" si="6"/>
        <v>2.3332999999999993E-2</v>
      </c>
      <c r="U43" s="9">
        <f t="shared" si="7"/>
        <v>0.27405449847310304</v>
      </c>
      <c r="V43" s="15">
        <f t="shared" si="0"/>
        <v>0</v>
      </c>
      <c r="X43" s="11">
        <f t="shared" si="8"/>
        <v>1.3803859999999998E+20</v>
      </c>
      <c r="Y43" s="11">
        <f t="shared" si="9"/>
        <v>4.746E-18</v>
      </c>
      <c r="Z43" s="11">
        <f t="shared" si="10"/>
        <v>1.3259999999999999E-3</v>
      </c>
      <c r="AA43" s="16">
        <f t="shared" si="11"/>
        <v>0.46486976078934128</v>
      </c>
      <c r="AB43" s="9">
        <f t="shared" si="1"/>
        <v>7.26538061284977E-2</v>
      </c>
      <c r="AC43" s="9">
        <f t="shared" si="2"/>
        <v>0.53513023921065861</v>
      </c>
      <c r="AD43" s="15">
        <f t="shared" si="3"/>
        <v>350.58051341579272</v>
      </c>
      <c r="AE43" s="3">
        <f t="shared" si="12"/>
        <v>571.41839999999979</v>
      </c>
      <c r="AF43" s="2">
        <f t="shared" si="13"/>
        <v>0.25</v>
      </c>
      <c r="AG43" s="9">
        <f t="shared" si="14"/>
        <v>7.3906282137390797E-2</v>
      </c>
      <c r="AH43" s="2">
        <f t="shared" si="15"/>
        <v>3.5762865299297464</v>
      </c>
    </row>
    <row r="44" spans="1:34">
      <c r="A44" s="1">
        <f>Raw!A44</f>
        <v>31</v>
      </c>
      <c r="B44" s="14">
        <f>Raw!B44</f>
        <v>0.57913194444444438</v>
      </c>
      <c r="C44" s="15">
        <f>Raw!C44</f>
        <v>8.6</v>
      </c>
      <c r="D44" s="15">
        <f>IF(C44&gt;0.5,Raw!D44*D$11,-999)</f>
        <v>134.4</v>
      </c>
      <c r="E44" s="9">
        <f>IF(Raw!$G44&gt;$C$8,IF(Raw!$Q44&gt;$C$8,IF(Raw!$N44&gt;$C$9,IF(Raw!$N44&lt;$A$9,IF(Raw!$X44&gt;$C$9,IF(Raw!$X44&lt;$A$9,Raw!H44,-999),-999),-999),-999),-999),-999)</f>
        <v>6.8556000000000006E-2</v>
      </c>
      <c r="F44" s="9">
        <f>IF(Raw!$G44&gt;$C$8,IF(Raw!$Q44&gt;$C$8,IF(Raw!$N44&gt;$C$9,IF(Raw!$N44&lt;$A$9,IF(Raw!$X44&gt;$C$9,IF(Raw!$X44&lt;$A$9,Raw!I44,-999),-999),-999),-999),-999),-999)</f>
        <v>8.9261999999999994E-2</v>
      </c>
      <c r="G44" s="9">
        <f>Raw!G44</f>
        <v>0.89030399999999998</v>
      </c>
      <c r="H44" s="9">
        <f>IF(Raw!$G44&gt;$C$8,IF(Raw!$Q44&gt;$C$8,IF(Raw!$N44&gt;$C$9,IF(Raw!$N44&lt;$A$9,IF(Raw!$X44&gt;$C$9,IF(Raw!$X44&lt;$A$9,Raw!L44,-999),-999),-999),-999),-999),-999)</f>
        <v>564.70000000000005</v>
      </c>
      <c r="I44" s="9">
        <f>IF(Raw!$G44&gt;$C$8,IF(Raw!$Q44&gt;$C$8,IF(Raw!$N44&gt;$C$9,IF(Raw!$N44&lt;$A$9,IF(Raw!$X44&gt;$C$9,IF(Raw!$X44&lt;$A$9,Raw!M44,-999),-999),-999),-999),-999),-999)</f>
        <v>2.4390000000000002E-3</v>
      </c>
      <c r="J44" s="9">
        <f>IF(Raw!$G44&gt;$C$8,IF(Raw!$Q44&gt;$C$8,IF(Raw!$N44&gt;$C$9,IF(Raw!$N44&lt;$A$9,IF(Raw!$X44&gt;$C$9,IF(Raw!$X44&lt;$A$9,Raw!N44,-999),-999),-999),-999),-999),-999)</f>
        <v>1080</v>
      </c>
      <c r="K44" s="9">
        <f>IF(Raw!$G44&gt;$C$8,IF(Raw!$Q44&gt;$C$8,IF(Raw!$N44&gt;$C$9,IF(Raw!$N44&lt;$A$9,IF(Raw!$X44&gt;$C$9,IF(Raw!$X44&lt;$A$9,Raw!R44,-999),-999),-999),-999),-999),-999)</f>
        <v>6.1501E-2</v>
      </c>
      <c r="L44" s="9">
        <f>IF(Raw!$G44&gt;$C$8,IF(Raw!$Q44&gt;$C$8,IF(Raw!$N44&gt;$C$9,IF(Raw!$N44&lt;$A$9,IF(Raw!$X44&gt;$C$9,IF(Raw!$X44&lt;$A$9,Raw!S44,-999),-999),-999),-999),-999),-999)</f>
        <v>8.3585999999999994E-2</v>
      </c>
      <c r="M44" s="9">
        <f>Raw!Q44</f>
        <v>0.83485100000000001</v>
      </c>
      <c r="N44" s="9">
        <f>IF(Raw!$G44&gt;$C$8,IF(Raw!$Q44&gt;$C$8,IF(Raw!$N44&gt;$C$9,IF(Raw!$N44&lt;$A$9,IF(Raw!$X44&gt;$C$9,IF(Raw!$X44&lt;$A$9,Raw!V44,-999),-999),-999),-999),-999),-999)</f>
        <v>604.20000000000005</v>
      </c>
      <c r="O44" s="9">
        <f>IF(Raw!$G44&gt;$C$8,IF(Raw!$Q44&gt;$C$8,IF(Raw!$N44&gt;$C$9,IF(Raw!$N44&lt;$A$9,IF(Raw!$X44&gt;$C$9,IF(Raw!$X44&lt;$A$9,Raw!W44,-999),-999),-999),-999),-999),-999)</f>
        <v>2.4390000000000002E-3</v>
      </c>
      <c r="P44" s="9">
        <f>IF(Raw!$G44&gt;$C$8,IF(Raw!$Q44&gt;$C$8,IF(Raw!$N44&gt;$C$9,IF(Raw!$N44&lt;$A$9,IF(Raw!$X44&gt;$C$9,IF(Raw!$X44&lt;$A$9,Raw!X44,-999),-999),-999),-999),-999),-999)</f>
        <v>1288</v>
      </c>
      <c r="R44" s="9">
        <f t="shared" si="4"/>
        <v>2.0705999999999988E-2</v>
      </c>
      <c r="S44" s="9">
        <f t="shared" si="5"/>
        <v>0.23196881091617921</v>
      </c>
      <c r="T44" s="9">
        <f t="shared" si="6"/>
        <v>2.2084999999999994E-2</v>
      </c>
      <c r="U44" s="9">
        <f t="shared" si="7"/>
        <v>0.2642188883305816</v>
      </c>
      <c r="V44" s="15">
        <f t="shared" si="0"/>
        <v>0</v>
      </c>
      <c r="X44" s="11">
        <f t="shared" si="8"/>
        <v>8.0908799999999984E+19</v>
      </c>
      <c r="Y44" s="11">
        <f t="shared" si="9"/>
        <v>5.6470000000000001E-18</v>
      </c>
      <c r="Z44" s="11">
        <f t="shared" si="10"/>
        <v>1.08E-3</v>
      </c>
      <c r="AA44" s="16">
        <f t="shared" si="11"/>
        <v>0.33040647445228155</v>
      </c>
      <c r="AB44" s="9">
        <f t="shared" si="1"/>
        <v>6.8798026988278638E-2</v>
      </c>
      <c r="AC44" s="9">
        <f t="shared" si="2"/>
        <v>0.66959352554771834</v>
      </c>
      <c r="AD44" s="15">
        <f t="shared" si="3"/>
        <v>305.9319207891495</v>
      </c>
      <c r="AE44" s="3">
        <f t="shared" si="12"/>
        <v>679.89879999999982</v>
      </c>
      <c r="AF44" s="2">
        <f t="shared" si="13"/>
        <v>0.25</v>
      </c>
      <c r="AG44" s="9">
        <f t="shared" si="14"/>
        <v>6.2179224627498947E-2</v>
      </c>
      <c r="AH44" s="2">
        <f t="shared" si="15"/>
        <v>3.0088203200834296</v>
      </c>
    </row>
    <row r="45" spans="1:34">
      <c r="A45" s="1">
        <f>Raw!A45</f>
        <v>32</v>
      </c>
      <c r="B45" s="14">
        <f>Raw!B45</f>
        <v>0.5791898148148148</v>
      </c>
      <c r="C45" s="15">
        <f>Raw!C45</f>
        <v>10</v>
      </c>
      <c r="D45" s="15">
        <f>IF(C45&gt;0.5,Raw!D45*D$11,-999)</f>
        <v>186.3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0.78542999999999996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0.88769600000000004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1.121526E+20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0.57923611111111117</v>
      </c>
      <c r="C46" s="15">
        <f>Raw!C46</f>
        <v>10.199999999999999</v>
      </c>
      <c r="D46" s="15">
        <f>IF(C46&gt;0.5,Raw!D46*D$11,-999)</f>
        <v>147.80000000000001</v>
      </c>
      <c r="E46" s="9">
        <f>IF(Raw!$G46&gt;$C$8,IF(Raw!$Q46&gt;$C$8,IF(Raw!$N46&gt;$C$9,IF(Raw!$N46&lt;$A$9,IF(Raw!$X46&gt;$C$9,IF(Raw!$X46&lt;$A$9,Raw!H46,-999),-999),-999),-999),-999),-999)</f>
        <v>6.3875000000000001E-2</v>
      </c>
      <c r="F46" s="9">
        <f>IF(Raw!$G46&gt;$C$8,IF(Raw!$Q46&gt;$C$8,IF(Raw!$N46&gt;$C$9,IF(Raw!$N46&lt;$A$9,IF(Raw!$X46&gt;$C$9,IF(Raw!$X46&lt;$A$9,Raw!I46,-999),-999),-999),-999),-999),-999)</f>
        <v>9.1007000000000005E-2</v>
      </c>
      <c r="G46" s="9">
        <f>Raw!G46</f>
        <v>0.90324899999999997</v>
      </c>
      <c r="H46" s="9">
        <f>IF(Raw!$G46&gt;$C$8,IF(Raw!$Q46&gt;$C$8,IF(Raw!$N46&gt;$C$9,IF(Raw!$N46&lt;$A$9,IF(Raw!$X46&gt;$C$9,IF(Raw!$X46&lt;$A$9,Raw!L46,-999),-999),-999),-999),-999),-999)</f>
        <v>641.79999999999995</v>
      </c>
      <c r="I46" s="9">
        <f>IF(Raw!$G46&gt;$C$8,IF(Raw!$Q46&gt;$C$8,IF(Raw!$N46&gt;$C$9,IF(Raw!$N46&lt;$A$9,IF(Raw!$X46&gt;$C$9,IF(Raw!$X46&lt;$A$9,Raw!M46,-999),-999),-999),-999),-999),-999)</f>
        <v>2.4390000000000002E-3</v>
      </c>
      <c r="J46" s="9">
        <f>IF(Raw!$G46&gt;$C$8,IF(Raw!$Q46&gt;$C$8,IF(Raw!$N46&gt;$C$9,IF(Raw!$N46&lt;$A$9,IF(Raw!$X46&gt;$C$9,IF(Raw!$X46&lt;$A$9,Raw!N46,-999),-999),-999),-999),-999),-999)</f>
        <v>711</v>
      </c>
      <c r="K46" s="9">
        <f>IF(Raw!$G46&gt;$C$8,IF(Raw!$Q46&gt;$C$8,IF(Raw!$N46&gt;$C$9,IF(Raw!$N46&lt;$A$9,IF(Raw!$X46&gt;$C$9,IF(Raw!$X46&lt;$A$9,Raw!R46,-999),-999),-999),-999),-999),-999)</f>
        <v>6.5896999999999997E-2</v>
      </c>
      <c r="L46" s="9">
        <f>IF(Raw!$G46&gt;$C$8,IF(Raw!$Q46&gt;$C$8,IF(Raw!$N46&gt;$C$9,IF(Raw!$N46&lt;$A$9,IF(Raw!$X46&gt;$C$9,IF(Raw!$X46&lt;$A$9,Raw!S46,-999),-999),-999),-999),-999),-999)</f>
        <v>9.3024999999999997E-2</v>
      </c>
      <c r="M46" s="9">
        <f>Raw!Q46</f>
        <v>0.90244899999999995</v>
      </c>
      <c r="N46" s="9">
        <f>IF(Raw!$G46&gt;$C$8,IF(Raw!$Q46&gt;$C$8,IF(Raw!$N46&gt;$C$9,IF(Raw!$N46&lt;$A$9,IF(Raw!$X46&gt;$C$9,IF(Raw!$X46&lt;$A$9,Raw!V46,-999),-999),-999),-999),-999),-999)</f>
        <v>509</v>
      </c>
      <c r="O46" s="9">
        <f>IF(Raw!$G46&gt;$C$8,IF(Raw!$Q46&gt;$C$8,IF(Raw!$N46&gt;$C$9,IF(Raw!$N46&lt;$A$9,IF(Raw!$X46&gt;$C$9,IF(Raw!$X46&lt;$A$9,Raw!W46,-999),-999),-999),-999),-999),-999)</f>
        <v>2.4390000000000002E-3</v>
      </c>
      <c r="P46" s="9">
        <f>IF(Raw!$G46&gt;$C$8,IF(Raw!$Q46&gt;$C$8,IF(Raw!$N46&gt;$C$9,IF(Raw!$N46&lt;$A$9,IF(Raw!$X46&gt;$C$9,IF(Raw!$X46&lt;$A$9,Raw!X46,-999),-999),-999),-999),-999),-999)</f>
        <v>857</v>
      </c>
      <c r="R46" s="9">
        <f t="shared" si="4"/>
        <v>2.7132000000000003E-2</v>
      </c>
      <c r="S46" s="9">
        <f t="shared" si="5"/>
        <v>0.29813091300669181</v>
      </c>
      <c r="T46" s="9">
        <f t="shared" si="6"/>
        <v>2.7127999999999999E-2</v>
      </c>
      <c r="U46" s="9">
        <f t="shared" si="7"/>
        <v>0.29162053211502287</v>
      </c>
      <c r="V46" s="15">
        <f t="shared" si="0"/>
        <v>0</v>
      </c>
      <c r="X46" s="11">
        <f t="shared" si="8"/>
        <v>8.8975599999999984E+19</v>
      </c>
      <c r="Y46" s="11">
        <f t="shared" si="9"/>
        <v>6.4179999999999993E-18</v>
      </c>
      <c r="Z46" s="11">
        <f t="shared" si="10"/>
        <v>7.1099999999999994E-4</v>
      </c>
      <c r="AA46" s="16">
        <f t="shared" si="11"/>
        <v>0.28876916438357497</v>
      </c>
      <c r="AB46" s="9">
        <f t="shared" si="1"/>
        <v>7.3730729891397617E-2</v>
      </c>
      <c r="AC46" s="9">
        <f t="shared" si="2"/>
        <v>0.71123083561642508</v>
      </c>
      <c r="AD46" s="15">
        <f t="shared" si="3"/>
        <v>406.14509758590026</v>
      </c>
      <c r="AE46" s="3">
        <f t="shared" si="12"/>
        <v>772.7271999999997</v>
      </c>
      <c r="AF46" s="2">
        <f t="shared" si="13"/>
        <v>0.25</v>
      </c>
      <c r="AG46" s="9">
        <f t="shared" si="14"/>
        <v>9.1107884210698556E-2</v>
      </c>
      <c r="AH46" s="2">
        <f t="shared" si="15"/>
        <v>4.4086631021082958</v>
      </c>
    </row>
    <row r="47" spans="1:34">
      <c r="A47" s="1">
        <f>Raw!A47</f>
        <v>34</v>
      </c>
      <c r="B47" s="14">
        <f>Raw!B47</f>
        <v>0.57929398148148148</v>
      </c>
      <c r="C47" s="15">
        <f>Raw!C47</f>
        <v>11.7</v>
      </c>
      <c r="D47" s="15">
        <f>IF(C47&gt;0.5,Raw!D47*D$11,-999)</f>
        <v>116.5</v>
      </c>
      <c r="E47" s="9">
        <f>IF(Raw!$G47&gt;$C$8,IF(Raw!$Q47&gt;$C$8,IF(Raw!$N47&gt;$C$9,IF(Raw!$N47&lt;$A$9,IF(Raw!$X47&gt;$C$9,IF(Raw!$X47&lt;$A$9,Raw!H47,-999),-999),-999),-999),-999),-999)</f>
        <v>7.1327000000000002E-2</v>
      </c>
      <c r="F47" s="9">
        <f>IF(Raw!$G47&gt;$C$8,IF(Raw!$Q47&gt;$C$8,IF(Raw!$N47&gt;$C$9,IF(Raw!$N47&lt;$A$9,IF(Raw!$X47&gt;$C$9,IF(Raw!$X47&lt;$A$9,Raw!I47,-999),-999),-999),-999),-999),-999)</f>
        <v>9.7877000000000006E-2</v>
      </c>
      <c r="G47" s="9">
        <f>Raw!G47</f>
        <v>0.86774499999999999</v>
      </c>
      <c r="H47" s="9">
        <f>IF(Raw!$G47&gt;$C$8,IF(Raw!$Q47&gt;$C$8,IF(Raw!$N47&gt;$C$9,IF(Raw!$N47&lt;$A$9,IF(Raw!$X47&gt;$C$9,IF(Raw!$X47&lt;$A$9,Raw!L47,-999),-999),-999),-999),-999),-999)</f>
        <v>500.9</v>
      </c>
      <c r="I47" s="9">
        <f>IF(Raw!$G47&gt;$C$8,IF(Raw!$Q47&gt;$C$8,IF(Raw!$N47&gt;$C$9,IF(Raw!$N47&lt;$A$9,IF(Raw!$X47&gt;$C$9,IF(Raw!$X47&lt;$A$9,Raw!M47,-999),-999),-999),-999),-999),-999)</f>
        <v>2.4390000000000002E-3</v>
      </c>
      <c r="J47" s="9">
        <f>IF(Raw!$G47&gt;$C$8,IF(Raw!$Q47&gt;$C$8,IF(Raw!$N47&gt;$C$9,IF(Raw!$N47&lt;$A$9,IF(Raw!$X47&gt;$C$9,IF(Raw!$X47&lt;$A$9,Raw!N47,-999),-999),-999),-999),-999),-999)</f>
        <v>971</v>
      </c>
      <c r="K47" s="9">
        <f>IF(Raw!$G47&gt;$C$8,IF(Raw!$Q47&gt;$C$8,IF(Raw!$N47&gt;$C$9,IF(Raw!$N47&lt;$A$9,IF(Raw!$X47&gt;$C$9,IF(Raw!$X47&lt;$A$9,Raw!R47,-999),-999),-999),-999),-999),-999)</f>
        <v>6.8201999999999999E-2</v>
      </c>
      <c r="L47" s="9">
        <f>IF(Raw!$G47&gt;$C$8,IF(Raw!$Q47&gt;$C$8,IF(Raw!$N47&gt;$C$9,IF(Raw!$N47&lt;$A$9,IF(Raw!$X47&gt;$C$9,IF(Raw!$X47&lt;$A$9,Raw!S47,-999),-999),-999),-999),-999),-999)</f>
        <v>9.8455000000000001E-2</v>
      </c>
      <c r="M47" s="9">
        <f>Raw!Q47</f>
        <v>0.91699600000000003</v>
      </c>
      <c r="N47" s="9">
        <f>IF(Raw!$G47&gt;$C$8,IF(Raw!$Q47&gt;$C$8,IF(Raw!$N47&gt;$C$9,IF(Raw!$N47&lt;$A$9,IF(Raw!$X47&gt;$C$9,IF(Raw!$X47&lt;$A$9,Raw!V47,-999),-999),-999),-999),-999),-999)</f>
        <v>517.1</v>
      </c>
      <c r="O47" s="9">
        <f>IF(Raw!$G47&gt;$C$8,IF(Raw!$Q47&gt;$C$8,IF(Raw!$N47&gt;$C$9,IF(Raw!$N47&lt;$A$9,IF(Raw!$X47&gt;$C$9,IF(Raw!$X47&lt;$A$9,Raw!W47,-999),-999),-999),-999),-999),-999)</f>
        <v>2.4390000000000002E-3</v>
      </c>
      <c r="P47" s="9">
        <f>IF(Raw!$G47&gt;$C$8,IF(Raw!$Q47&gt;$C$8,IF(Raw!$N47&gt;$C$9,IF(Raw!$N47&lt;$A$9,IF(Raw!$X47&gt;$C$9,IF(Raw!$X47&lt;$A$9,Raw!X47,-999),-999),-999),-999),-999),-999)</f>
        <v>703</v>
      </c>
      <c r="R47" s="9">
        <f t="shared" si="4"/>
        <v>2.6550000000000004E-2</v>
      </c>
      <c r="S47" s="9">
        <f t="shared" si="5"/>
        <v>0.27125882485159947</v>
      </c>
      <c r="T47" s="9">
        <f t="shared" si="6"/>
        <v>3.0253000000000002E-2</v>
      </c>
      <c r="U47" s="9">
        <f t="shared" si="7"/>
        <v>0.30727743639226046</v>
      </c>
      <c r="V47" s="15">
        <f t="shared" si="0"/>
        <v>0</v>
      </c>
      <c r="X47" s="11">
        <f t="shared" si="8"/>
        <v>7.0132999999999984E+19</v>
      </c>
      <c r="Y47" s="11">
        <f t="shared" si="9"/>
        <v>5.0089999999999993E-18</v>
      </c>
      <c r="Z47" s="11">
        <f t="shared" si="10"/>
        <v>9.7099999999999997E-4</v>
      </c>
      <c r="AA47" s="16">
        <f t="shared" si="11"/>
        <v>0.25434823505983356</v>
      </c>
      <c r="AB47" s="9">
        <f t="shared" si="1"/>
        <v>7.589679715526515E-2</v>
      </c>
      <c r="AC47" s="9">
        <f t="shared" si="2"/>
        <v>0.74565176494016627</v>
      </c>
      <c r="AD47" s="15">
        <f t="shared" si="3"/>
        <v>261.94462930981825</v>
      </c>
      <c r="AE47" s="3">
        <f t="shared" si="12"/>
        <v>603.08359999999971</v>
      </c>
      <c r="AF47" s="2">
        <f t="shared" si="13"/>
        <v>0.25</v>
      </c>
      <c r="AG47" s="9">
        <f t="shared" si="14"/>
        <v>6.1915133977724558E-2</v>
      </c>
      <c r="AH47" s="2">
        <f t="shared" si="15"/>
        <v>2.9960411109803009</v>
      </c>
    </row>
    <row r="48" spans="1:34">
      <c r="A48" s="1">
        <f>Raw!A48</f>
        <v>35</v>
      </c>
      <c r="B48" s="14">
        <f>Raw!B48</f>
        <v>0.57934027777777775</v>
      </c>
      <c r="C48" s="15">
        <f>Raw!C48</f>
        <v>12.2</v>
      </c>
      <c r="D48" s="15">
        <f>IF(C48&gt;0.5,Raw!D48*D$11,-999)</f>
        <v>128.1</v>
      </c>
      <c r="E48" s="9">
        <f>IF(Raw!$G48&gt;$C$8,IF(Raw!$Q48&gt;$C$8,IF(Raw!$N48&gt;$C$9,IF(Raw!$N48&lt;$A$9,IF(Raw!$X48&gt;$C$9,IF(Raw!$X48&lt;$A$9,Raw!H48,-999),-999),-999),-999),-999),-999)</f>
        <v>7.152E-2</v>
      </c>
      <c r="F48" s="9">
        <f>IF(Raw!$G48&gt;$C$8,IF(Raw!$Q48&gt;$C$8,IF(Raw!$N48&gt;$C$9,IF(Raw!$N48&lt;$A$9,IF(Raw!$X48&gt;$C$9,IF(Raw!$X48&lt;$A$9,Raw!I48,-999),-999),-999),-999),-999),-999)</f>
        <v>9.7244999999999998E-2</v>
      </c>
      <c r="G48" s="9">
        <f>Raw!G48</f>
        <v>0.894424</v>
      </c>
      <c r="H48" s="9">
        <f>IF(Raw!$G48&gt;$C$8,IF(Raw!$Q48&gt;$C$8,IF(Raw!$N48&gt;$C$9,IF(Raw!$N48&lt;$A$9,IF(Raw!$X48&gt;$C$9,IF(Raw!$X48&lt;$A$9,Raw!L48,-999),-999),-999),-999),-999),-999)</f>
        <v>495.9</v>
      </c>
      <c r="I48" s="9">
        <f>IF(Raw!$G48&gt;$C$8,IF(Raw!$Q48&gt;$C$8,IF(Raw!$N48&gt;$C$9,IF(Raw!$N48&lt;$A$9,IF(Raw!$X48&gt;$C$9,IF(Raw!$X48&lt;$A$9,Raw!M48,-999),-999),-999),-999),-999),-999)</f>
        <v>2.4390000000000002E-3</v>
      </c>
      <c r="J48" s="9">
        <f>IF(Raw!$G48&gt;$C$8,IF(Raw!$Q48&gt;$C$8,IF(Raw!$N48&gt;$C$9,IF(Raw!$N48&lt;$A$9,IF(Raw!$X48&gt;$C$9,IF(Raw!$X48&lt;$A$9,Raw!N48,-999),-999),-999),-999),-999),-999)</f>
        <v>788</v>
      </c>
      <c r="K48" s="9">
        <f>IF(Raw!$G48&gt;$C$8,IF(Raw!$Q48&gt;$C$8,IF(Raw!$N48&gt;$C$9,IF(Raw!$N48&lt;$A$9,IF(Raw!$X48&gt;$C$9,IF(Raw!$X48&lt;$A$9,Raw!R48,-999),-999),-999),-999),-999),-999)</f>
        <v>6.2028E-2</v>
      </c>
      <c r="L48" s="9">
        <f>IF(Raw!$G48&gt;$C$8,IF(Raw!$Q48&gt;$C$8,IF(Raw!$N48&gt;$C$9,IF(Raw!$N48&lt;$A$9,IF(Raw!$X48&gt;$C$9,IF(Raw!$X48&lt;$A$9,Raw!S48,-999),-999),-999),-999),-999),-999)</f>
        <v>9.4957E-2</v>
      </c>
      <c r="M48" s="9">
        <f>Raw!Q48</f>
        <v>0.93518199999999996</v>
      </c>
      <c r="N48" s="9">
        <f>IF(Raw!$G48&gt;$C$8,IF(Raw!$Q48&gt;$C$8,IF(Raw!$N48&gt;$C$9,IF(Raw!$N48&lt;$A$9,IF(Raw!$X48&gt;$C$9,IF(Raw!$X48&lt;$A$9,Raw!V48,-999),-999),-999),-999),-999),-999)</f>
        <v>771.4</v>
      </c>
      <c r="O48" s="9">
        <f>IF(Raw!$G48&gt;$C$8,IF(Raw!$Q48&gt;$C$8,IF(Raw!$N48&gt;$C$9,IF(Raw!$N48&lt;$A$9,IF(Raw!$X48&gt;$C$9,IF(Raw!$X48&lt;$A$9,Raw!W48,-999),-999),-999),-999),-999),-999)</f>
        <v>7.3179999999999999E-3</v>
      </c>
      <c r="P48" s="9">
        <f>IF(Raw!$G48&gt;$C$8,IF(Raw!$Q48&gt;$C$8,IF(Raw!$N48&gt;$C$9,IF(Raw!$N48&lt;$A$9,IF(Raw!$X48&gt;$C$9,IF(Raw!$X48&lt;$A$9,Raw!X48,-999),-999),-999),-999),-999),-999)</f>
        <v>1080</v>
      </c>
      <c r="R48" s="9">
        <f t="shared" si="4"/>
        <v>2.5724999999999998E-2</v>
      </c>
      <c r="S48" s="9">
        <f t="shared" si="5"/>
        <v>0.26453802252043807</v>
      </c>
      <c r="T48" s="9">
        <f t="shared" si="6"/>
        <v>3.2929E-2</v>
      </c>
      <c r="U48" s="9">
        <f t="shared" si="7"/>
        <v>0.34677801531219393</v>
      </c>
      <c r="V48" s="15">
        <f t="shared" si="0"/>
        <v>0</v>
      </c>
      <c r="X48" s="11">
        <f t="shared" si="8"/>
        <v>7.7116199999999984E+19</v>
      </c>
      <c r="Y48" s="11">
        <f t="shared" si="9"/>
        <v>4.9589999999999996E-18</v>
      </c>
      <c r="Z48" s="11">
        <f t="shared" si="10"/>
        <v>7.8799999999999996E-4</v>
      </c>
      <c r="AA48" s="16">
        <f t="shared" si="11"/>
        <v>0.23156506797885446</v>
      </c>
      <c r="AB48" s="9">
        <f t="shared" si="1"/>
        <v>6.9653206123475697E-2</v>
      </c>
      <c r="AC48" s="9">
        <f t="shared" si="2"/>
        <v>0.76843493202114554</v>
      </c>
      <c r="AD48" s="15">
        <f t="shared" si="3"/>
        <v>293.86429946555137</v>
      </c>
      <c r="AE48" s="3">
        <f t="shared" si="12"/>
        <v>597.06359999999984</v>
      </c>
      <c r="AF48" s="2">
        <f t="shared" si="13"/>
        <v>0.25</v>
      </c>
      <c r="AG48" s="9">
        <f t="shared" si="14"/>
        <v>7.83889834921324E-2</v>
      </c>
      <c r="AH48" s="2">
        <f t="shared" si="15"/>
        <v>3.7932021155745228</v>
      </c>
    </row>
    <row r="49" spans="1:34">
      <c r="A49" s="1">
        <f>Raw!A49</f>
        <v>36</v>
      </c>
      <c r="B49" s="14">
        <f>Raw!B49</f>
        <v>0.57939814814814816</v>
      </c>
      <c r="C49" s="15">
        <f>Raw!C49</f>
        <v>12.9</v>
      </c>
      <c r="D49" s="15">
        <f>IF(C49&gt;0.5,Raw!D49*D$11,-999)</f>
        <v>90.5</v>
      </c>
      <c r="E49" s="9">
        <f>IF(Raw!$G49&gt;$C$8,IF(Raw!$Q49&gt;$C$8,IF(Raw!$N49&gt;$C$9,IF(Raw!$N49&lt;$A$9,IF(Raw!$X49&gt;$C$9,IF(Raw!$X49&lt;$A$9,Raw!H49,-999),-999),-999),-999),-999),-999)</f>
        <v>7.3898000000000005E-2</v>
      </c>
      <c r="F49" s="9">
        <f>IF(Raw!$G49&gt;$C$8,IF(Raw!$Q49&gt;$C$8,IF(Raw!$N49&gt;$C$9,IF(Raw!$N49&lt;$A$9,IF(Raw!$X49&gt;$C$9,IF(Raw!$X49&lt;$A$9,Raw!I49,-999),-999),-999),-999),-999),-999)</f>
        <v>0.10338</v>
      </c>
      <c r="G49" s="9">
        <f>Raw!G49</f>
        <v>0.93284199999999995</v>
      </c>
      <c r="H49" s="9">
        <f>IF(Raw!$G49&gt;$C$8,IF(Raw!$Q49&gt;$C$8,IF(Raw!$N49&gt;$C$9,IF(Raw!$N49&lt;$A$9,IF(Raw!$X49&gt;$C$9,IF(Raw!$X49&lt;$A$9,Raw!L49,-999),-999),-999),-999),-999),-999)</f>
        <v>517.1</v>
      </c>
      <c r="I49" s="9">
        <f>IF(Raw!$G49&gt;$C$8,IF(Raw!$Q49&gt;$C$8,IF(Raw!$N49&gt;$C$9,IF(Raw!$N49&lt;$A$9,IF(Raw!$X49&gt;$C$9,IF(Raw!$X49&lt;$A$9,Raw!M49,-999),-999),-999),-999),-999),-999)</f>
        <v>2.4390000000000002E-3</v>
      </c>
      <c r="J49" s="9">
        <f>IF(Raw!$G49&gt;$C$8,IF(Raw!$Q49&gt;$C$8,IF(Raw!$N49&gt;$C$9,IF(Raw!$N49&lt;$A$9,IF(Raw!$X49&gt;$C$9,IF(Raw!$X49&lt;$A$9,Raw!N49,-999),-999),-999),-999),-999),-999)</f>
        <v>1146</v>
      </c>
      <c r="K49" s="9">
        <f>IF(Raw!$G49&gt;$C$8,IF(Raw!$Q49&gt;$C$8,IF(Raw!$N49&gt;$C$9,IF(Raw!$N49&lt;$A$9,IF(Raw!$X49&gt;$C$9,IF(Raw!$X49&lt;$A$9,Raw!R49,-999),-999),-999),-999),-999),-999)</f>
        <v>6.7456000000000002E-2</v>
      </c>
      <c r="L49" s="9">
        <f>IF(Raw!$G49&gt;$C$8,IF(Raw!$Q49&gt;$C$8,IF(Raw!$N49&gt;$C$9,IF(Raw!$N49&lt;$A$9,IF(Raw!$X49&gt;$C$9,IF(Raw!$X49&lt;$A$9,Raw!S49,-999),-999),-999),-999),-999),-999)</f>
        <v>9.8211000000000007E-2</v>
      </c>
      <c r="M49" s="9">
        <f>Raw!Q49</f>
        <v>0.92530100000000004</v>
      </c>
      <c r="N49" s="9">
        <f>IF(Raw!$G49&gt;$C$8,IF(Raw!$Q49&gt;$C$8,IF(Raw!$N49&gt;$C$9,IF(Raw!$N49&lt;$A$9,IF(Raw!$X49&gt;$C$9,IF(Raw!$X49&lt;$A$9,Raw!V49,-999),-999),-999),-999),-999),-999)</f>
        <v>582.9</v>
      </c>
      <c r="O49" s="9">
        <f>IF(Raw!$G49&gt;$C$8,IF(Raw!$Q49&gt;$C$8,IF(Raw!$N49&gt;$C$9,IF(Raw!$N49&lt;$A$9,IF(Raw!$X49&gt;$C$9,IF(Raw!$X49&lt;$A$9,Raw!W49,-999),-999),-999),-999),-999),-999)</f>
        <v>2.4390000000000002E-3</v>
      </c>
      <c r="P49" s="9">
        <f>IF(Raw!$G49&gt;$C$8,IF(Raw!$Q49&gt;$C$8,IF(Raw!$N49&gt;$C$9,IF(Raw!$N49&lt;$A$9,IF(Raw!$X49&gt;$C$9,IF(Raw!$X49&lt;$A$9,Raw!X49,-999),-999),-999),-999),-999),-999)</f>
        <v>1617</v>
      </c>
      <c r="R49" s="9">
        <f t="shared" si="4"/>
        <v>2.9481999999999994E-2</v>
      </c>
      <c r="S49" s="9">
        <f t="shared" si="5"/>
        <v>0.28518088605146058</v>
      </c>
      <c r="T49" s="9">
        <f t="shared" si="6"/>
        <v>3.0755000000000005E-2</v>
      </c>
      <c r="U49" s="9">
        <f t="shared" si="7"/>
        <v>0.3131522945494904</v>
      </c>
      <c r="V49" s="15">
        <f t="shared" si="0"/>
        <v>0</v>
      </c>
      <c r="X49" s="11">
        <f t="shared" si="8"/>
        <v>5.4480999999999984E+19</v>
      </c>
      <c r="Y49" s="11">
        <f t="shared" si="9"/>
        <v>5.1709999999999997E-18</v>
      </c>
      <c r="Z49" s="11">
        <f t="shared" si="10"/>
        <v>1.1459999999999999E-3</v>
      </c>
      <c r="AA49" s="16">
        <f t="shared" si="11"/>
        <v>0.24405785267312288</v>
      </c>
      <c r="AB49" s="9">
        <f t="shared" si="1"/>
        <v>7.4961999258961895E-2</v>
      </c>
      <c r="AC49" s="9">
        <f t="shared" si="2"/>
        <v>0.75594214732687715</v>
      </c>
      <c r="AD49" s="15">
        <f t="shared" si="3"/>
        <v>212.96496742855405</v>
      </c>
      <c r="AE49" s="3">
        <f t="shared" si="12"/>
        <v>622.58839999999975</v>
      </c>
      <c r="AF49" s="2">
        <f t="shared" si="13"/>
        <v>0.25</v>
      </c>
      <c r="AG49" s="9">
        <f t="shared" si="14"/>
        <v>5.1300360160699374E-2</v>
      </c>
      <c r="AH49" s="2">
        <f t="shared" si="15"/>
        <v>2.4823977301712343</v>
      </c>
    </row>
    <row r="50" spans="1:34">
      <c r="A50" s="1">
        <f>Raw!A50</f>
        <v>37</v>
      </c>
      <c r="B50" s="14">
        <f>Raw!B50</f>
        <v>0.57945601851851858</v>
      </c>
      <c r="C50" s="15">
        <f>Raw!C50</f>
        <v>14</v>
      </c>
      <c r="D50" s="15">
        <f>IF(C50&gt;0.5,Raw!D50*D$11,-999)</f>
        <v>78.8</v>
      </c>
      <c r="E50" s="9">
        <f>IF(Raw!$G50&gt;$C$8,IF(Raw!$Q50&gt;$C$8,IF(Raw!$N50&gt;$C$9,IF(Raw!$N50&lt;$A$9,IF(Raw!$X50&gt;$C$9,IF(Raw!$X50&lt;$A$9,Raw!H50,-999),-999),-999),-999),-999),-999)</f>
        <v>6.6045000000000006E-2</v>
      </c>
      <c r="F50" s="9">
        <f>IF(Raw!$G50&gt;$C$8,IF(Raw!$Q50&gt;$C$8,IF(Raw!$N50&gt;$C$9,IF(Raw!$N50&lt;$A$9,IF(Raw!$X50&gt;$C$9,IF(Raw!$X50&lt;$A$9,Raw!I50,-999),-999),-999),-999),-999),-999)</f>
        <v>9.5301999999999998E-2</v>
      </c>
      <c r="G50" s="9">
        <f>Raw!G50</f>
        <v>0.94545199999999996</v>
      </c>
      <c r="H50" s="9">
        <f>IF(Raw!$G50&gt;$C$8,IF(Raw!$Q50&gt;$C$8,IF(Raw!$N50&gt;$C$9,IF(Raw!$N50&lt;$A$9,IF(Raw!$X50&gt;$C$9,IF(Raw!$X50&lt;$A$9,Raw!L50,-999),-999),-999),-999),-999),-999)</f>
        <v>577.9</v>
      </c>
      <c r="I50" s="9">
        <f>IF(Raw!$G50&gt;$C$8,IF(Raw!$Q50&gt;$C$8,IF(Raw!$N50&gt;$C$9,IF(Raw!$N50&lt;$A$9,IF(Raw!$X50&gt;$C$9,IF(Raw!$X50&lt;$A$9,Raw!M50,-999),-999),-999),-999),-999),-999)</f>
        <v>2.4390000000000002E-3</v>
      </c>
      <c r="J50" s="9">
        <f>IF(Raw!$G50&gt;$C$8,IF(Raw!$Q50&gt;$C$8,IF(Raw!$N50&gt;$C$9,IF(Raw!$N50&lt;$A$9,IF(Raw!$X50&gt;$C$9,IF(Raw!$X50&lt;$A$9,Raw!N50,-999),-999),-999),-999),-999),-999)</f>
        <v>676</v>
      </c>
      <c r="K50" s="9">
        <f>IF(Raw!$G50&gt;$C$8,IF(Raw!$Q50&gt;$C$8,IF(Raw!$N50&gt;$C$9,IF(Raw!$N50&lt;$A$9,IF(Raw!$X50&gt;$C$9,IF(Raw!$X50&lt;$A$9,Raw!R50,-999),-999),-999),-999),-999),-999)</f>
        <v>6.7773E-2</v>
      </c>
      <c r="L50" s="9">
        <f>IF(Raw!$G50&gt;$C$8,IF(Raw!$Q50&gt;$C$8,IF(Raw!$N50&gt;$C$9,IF(Raw!$N50&lt;$A$9,IF(Raw!$X50&gt;$C$9,IF(Raw!$X50&lt;$A$9,Raw!S50,-999),-999),-999),-999),-999),-999)</f>
        <v>9.7874000000000003E-2</v>
      </c>
      <c r="M50" s="9">
        <f>Raw!Q50</f>
        <v>0.89892499999999997</v>
      </c>
      <c r="N50" s="9">
        <f>IF(Raw!$G50&gt;$C$8,IF(Raw!$Q50&gt;$C$8,IF(Raw!$N50&gt;$C$9,IF(Raw!$N50&lt;$A$9,IF(Raw!$X50&gt;$C$9,IF(Raw!$X50&lt;$A$9,Raw!V50,-999),-999),-999),-999),-999),-999)</f>
        <v>641.79999999999995</v>
      </c>
      <c r="O50" s="9">
        <f>IF(Raw!$G50&gt;$C$8,IF(Raw!$Q50&gt;$C$8,IF(Raw!$N50&gt;$C$9,IF(Raw!$N50&lt;$A$9,IF(Raw!$X50&gt;$C$9,IF(Raw!$X50&lt;$A$9,Raw!W50,-999),-999),-999),-999),-999),-999)</f>
        <v>2.4390000000000002E-3</v>
      </c>
      <c r="P50" s="9">
        <f>IF(Raw!$G50&gt;$C$8,IF(Raw!$Q50&gt;$C$8,IF(Raw!$N50&gt;$C$9,IF(Raw!$N50&lt;$A$9,IF(Raw!$X50&gt;$C$9,IF(Raw!$X50&lt;$A$9,Raw!X50,-999),-999),-999),-999),-999),-999)</f>
        <v>1025</v>
      </c>
      <c r="R50" s="9">
        <f t="shared" si="4"/>
        <v>2.9256999999999991E-2</v>
      </c>
      <c r="S50" s="9">
        <f t="shared" si="5"/>
        <v>0.3069925080271137</v>
      </c>
      <c r="T50" s="9">
        <f t="shared" si="6"/>
        <v>3.0101000000000003E-2</v>
      </c>
      <c r="U50" s="9">
        <f t="shared" si="7"/>
        <v>0.30754848069967511</v>
      </c>
      <c r="V50" s="15">
        <f t="shared" si="0"/>
        <v>0</v>
      </c>
      <c r="X50" s="11">
        <f t="shared" si="8"/>
        <v>4.7437599999999992E+19</v>
      </c>
      <c r="Y50" s="11">
        <f t="shared" si="9"/>
        <v>5.7789999999999998E-18</v>
      </c>
      <c r="Z50" s="11">
        <f t="shared" si="10"/>
        <v>6.7599999999999995E-4</v>
      </c>
      <c r="AA50" s="16">
        <f t="shared" si="11"/>
        <v>0.15634590721895603</v>
      </c>
      <c r="AB50" s="9">
        <f t="shared" si="1"/>
        <v>7.2479168153197798E-2</v>
      </c>
      <c r="AC50" s="9">
        <f t="shared" si="2"/>
        <v>0.84365409278104386</v>
      </c>
      <c r="AD50" s="15">
        <f t="shared" si="3"/>
        <v>231.28092783869232</v>
      </c>
      <c r="AE50" s="3">
        <f t="shared" si="12"/>
        <v>695.79159999999979</v>
      </c>
      <c r="AF50" s="2">
        <f t="shared" si="13"/>
        <v>0.25</v>
      </c>
      <c r="AG50" s="9">
        <f t="shared" si="14"/>
        <v>5.4715459978154635E-2</v>
      </c>
      <c r="AH50" s="2">
        <f t="shared" si="15"/>
        <v>2.6476526330335686</v>
      </c>
    </row>
    <row r="51" spans="1:34">
      <c r="A51" s="1">
        <f>Raw!A51</f>
        <v>38</v>
      </c>
      <c r="B51" s="14">
        <f>Raw!B51</f>
        <v>0.57950231481481485</v>
      </c>
      <c r="C51" s="15">
        <f>Raw!C51</f>
        <v>14.6</v>
      </c>
      <c r="D51" s="15">
        <f>IF(C51&gt;0.5,Raw!D51*D$11,-999)</f>
        <v>96.8</v>
      </c>
      <c r="E51" s="9">
        <f>IF(Raw!$G51&gt;$C$8,IF(Raw!$Q51&gt;$C$8,IF(Raw!$N51&gt;$C$9,IF(Raw!$N51&lt;$A$9,IF(Raw!$X51&gt;$C$9,IF(Raw!$X51&lt;$A$9,Raw!H51,-999),-999),-999),-999),-999),-999)</f>
        <v>7.2288000000000005E-2</v>
      </c>
      <c r="F51" s="9">
        <f>IF(Raw!$G51&gt;$C$8,IF(Raw!$Q51&gt;$C$8,IF(Raw!$N51&gt;$C$9,IF(Raw!$N51&lt;$A$9,IF(Raw!$X51&gt;$C$9,IF(Raw!$X51&lt;$A$9,Raw!I51,-999),-999),-999),-999),-999),-999)</f>
        <v>0.100227</v>
      </c>
      <c r="G51" s="9">
        <f>Raw!G51</f>
        <v>0.92533900000000002</v>
      </c>
      <c r="H51" s="9">
        <f>IF(Raw!$G51&gt;$C$8,IF(Raw!$Q51&gt;$C$8,IF(Raw!$N51&gt;$C$9,IF(Raw!$N51&lt;$A$9,IF(Raw!$X51&gt;$C$9,IF(Raw!$X51&lt;$A$9,Raw!L51,-999),-999),-999),-999),-999),-999)</f>
        <v>474.6</v>
      </c>
      <c r="I51" s="9">
        <f>IF(Raw!$G51&gt;$C$8,IF(Raw!$Q51&gt;$C$8,IF(Raw!$N51&gt;$C$9,IF(Raw!$N51&lt;$A$9,IF(Raw!$X51&gt;$C$9,IF(Raw!$X51&lt;$A$9,Raw!M51,-999),-999),-999),-999),-999),-999)</f>
        <v>2.4390000000000002E-3</v>
      </c>
      <c r="J51" s="9">
        <f>IF(Raw!$G51&gt;$C$8,IF(Raw!$Q51&gt;$C$8,IF(Raw!$N51&gt;$C$9,IF(Raw!$N51&lt;$A$9,IF(Raw!$X51&gt;$C$9,IF(Raw!$X51&lt;$A$9,Raw!N51,-999),-999),-999),-999),-999),-999)</f>
        <v>1226</v>
      </c>
      <c r="K51" s="9">
        <f>IF(Raw!$G51&gt;$C$8,IF(Raw!$Q51&gt;$C$8,IF(Raw!$N51&gt;$C$9,IF(Raw!$N51&lt;$A$9,IF(Raw!$X51&gt;$C$9,IF(Raw!$X51&lt;$A$9,Raw!R51,-999),-999),-999),-999),-999),-999)</f>
        <v>6.8249000000000004E-2</v>
      </c>
      <c r="L51" s="9">
        <f>IF(Raw!$G51&gt;$C$8,IF(Raw!$Q51&gt;$C$8,IF(Raw!$N51&gt;$C$9,IF(Raw!$N51&lt;$A$9,IF(Raw!$X51&gt;$C$9,IF(Raw!$X51&lt;$A$9,Raw!S51,-999),-999),-999),-999),-999),-999)</f>
        <v>0.10052700000000001</v>
      </c>
      <c r="M51" s="9">
        <f>Raw!Q51</f>
        <v>0.89583699999999999</v>
      </c>
      <c r="N51" s="9">
        <f>IF(Raw!$G51&gt;$C$8,IF(Raw!$Q51&gt;$C$8,IF(Raw!$N51&gt;$C$9,IF(Raw!$N51&lt;$A$9,IF(Raw!$X51&gt;$C$9,IF(Raw!$X51&lt;$A$9,Raw!V51,-999),-999),-999),-999),-999),-999)</f>
        <v>663</v>
      </c>
      <c r="O51" s="9">
        <f>IF(Raw!$G51&gt;$C$8,IF(Raw!$Q51&gt;$C$8,IF(Raw!$N51&gt;$C$9,IF(Raw!$N51&lt;$A$9,IF(Raw!$X51&gt;$C$9,IF(Raw!$X51&lt;$A$9,Raw!W51,-999),-999),-999),-999),-999),-999)</f>
        <v>2.4390000000000002E-3</v>
      </c>
      <c r="P51" s="9">
        <f>IF(Raw!$G51&gt;$C$8,IF(Raw!$Q51&gt;$C$8,IF(Raw!$N51&gt;$C$9,IF(Raw!$N51&lt;$A$9,IF(Raw!$X51&gt;$C$9,IF(Raw!$X51&lt;$A$9,Raw!X51,-999),-999),-999),-999),-999),-999)</f>
        <v>584</v>
      </c>
      <c r="R51" s="9">
        <f t="shared" si="4"/>
        <v>2.7938999999999992E-2</v>
      </c>
      <c r="S51" s="9">
        <f t="shared" si="5"/>
        <v>0.2787572211080846</v>
      </c>
      <c r="T51" s="9">
        <f t="shared" si="6"/>
        <v>3.2278000000000001E-2</v>
      </c>
      <c r="U51" s="9">
        <f t="shared" si="7"/>
        <v>0.32108786694121977</v>
      </c>
      <c r="V51" s="15">
        <f t="shared" si="0"/>
        <v>0</v>
      </c>
      <c r="X51" s="11">
        <f t="shared" si="8"/>
        <v>5.8273599999999992E+19</v>
      </c>
      <c r="Y51" s="11">
        <f t="shared" si="9"/>
        <v>4.746E-18</v>
      </c>
      <c r="Z51" s="11">
        <f t="shared" si="10"/>
        <v>1.2259999999999999E-3</v>
      </c>
      <c r="AA51" s="16">
        <f t="shared" si="11"/>
        <v>0.25321334969589077</v>
      </c>
      <c r="AB51" s="9">
        <f t="shared" si="1"/>
        <v>7.6422220501483965E-2</v>
      </c>
      <c r="AC51" s="9">
        <f t="shared" si="2"/>
        <v>0.74678665030410929</v>
      </c>
      <c r="AD51" s="15">
        <f t="shared" si="3"/>
        <v>206.53617430333665</v>
      </c>
      <c r="AE51" s="3">
        <f t="shared" si="12"/>
        <v>571.41839999999979</v>
      </c>
      <c r="AF51" s="2">
        <f t="shared" si="13"/>
        <v>0.25</v>
      </c>
      <c r="AG51" s="9">
        <f t="shared" si="14"/>
        <v>5.1012507425583338E-2</v>
      </c>
      <c r="AH51" s="2">
        <f t="shared" si="15"/>
        <v>2.4684686861248135</v>
      </c>
    </row>
    <row r="52" spans="1:34">
      <c r="A52" s="1">
        <f>Raw!A52</f>
        <v>39</v>
      </c>
      <c r="B52" s="14">
        <f>Raw!B52</f>
        <v>0.57956018518518515</v>
      </c>
      <c r="C52" s="15">
        <f>Raw!C52</f>
        <v>16.399999999999999</v>
      </c>
      <c r="D52" s="15">
        <f>IF(C52&gt;0.5,Raw!D52*D$11,-999)</f>
        <v>66.3</v>
      </c>
      <c r="E52" s="9">
        <f>IF(Raw!$G52&gt;$C$8,IF(Raw!$Q52&gt;$C$8,IF(Raw!$N52&gt;$C$9,IF(Raw!$N52&lt;$A$9,IF(Raw!$X52&gt;$C$9,IF(Raw!$X52&lt;$A$9,Raw!H52,-999),-999),-999),-999),-999),-999)</f>
        <v>7.9463000000000006E-2</v>
      </c>
      <c r="F52" s="9">
        <f>IF(Raw!$G52&gt;$C$8,IF(Raw!$Q52&gt;$C$8,IF(Raw!$N52&gt;$C$9,IF(Raw!$N52&lt;$A$9,IF(Raw!$X52&gt;$C$9,IF(Raw!$X52&lt;$A$9,Raw!I52,-999),-999),-999),-999),-999),-999)</f>
        <v>0.110793</v>
      </c>
      <c r="G52" s="9">
        <f>Raw!G52</f>
        <v>0.94536100000000001</v>
      </c>
      <c r="H52" s="9">
        <f>IF(Raw!$G52&gt;$C$8,IF(Raw!$Q52&gt;$C$8,IF(Raw!$N52&gt;$C$9,IF(Raw!$N52&lt;$A$9,IF(Raw!$X52&gt;$C$9,IF(Raw!$X52&lt;$A$9,Raw!L52,-999),-999),-999),-999),-999),-999)</f>
        <v>427</v>
      </c>
      <c r="I52" s="9">
        <f>IF(Raw!$G52&gt;$C$8,IF(Raw!$Q52&gt;$C$8,IF(Raw!$N52&gt;$C$9,IF(Raw!$N52&lt;$A$9,IF(Raw!$X52&gt;$C$9,IF(Raw!$X52&lt;$A$9,Raw!M52,-999),-999),-999),-999),-999),-999)</f>
        <v>2.4390000000000002E-3</v>
      </c>
      <c r="J52" s="9">
        <f>IF(Raw!$G52&gt;$C$8,IF(Raw!$Q52&gt;$C$8,IF(Raw!$N52&gt;$C$9,IF(Raw!$N52&lt;$A$9,IF(Raw!$X52&gt;$C$9,IF(Raw!$X52&lt;$A$9,Raw!N52,-999),-999),-999),-999),-999),-999)</f>
        <v>718</v>
      </c>
      <c r="K52" s="9">
        <f>IF(Raw!$G52&gt;$C$8,IF(Raw!$Q52&gt;$C$8,IF(Raw!$N52&gt;$C$9,IF(Raw!$N52&lt;$A$9,IF(Raw!$X52&gt;$C$9,IF(Raw!$X52&lt;$A$9,Raw!R52,-999),-999),-999),-999),-999),-999)</f>
        <v>7.5157000000000002E-2</v>
      </c>
      <c r="L52" s="9">
        <f>IF(Raw!$G52&gt;$C$8,IF(Raw!$Q52&gt;$C$8,IF(Raw!$N52&gt;$C$9,IF(Raw!$N52&lt;$A$9,IF(Raw!$X52&gt;$C$9,IF(Raw!$X52&lt;$A$9,Raw!S52,-999),-999),-999),-999),-999),-999)</f>
        <v>0.10807600000000001</v>
      </c>
      <c r="M52" s="9">
        <f>Raw!Q52</f>
        <v>0.95469700000000002</v>
      </c>
      <c r="N52" s="9">
        <f>IF(Raw!$G52&gt;$C$8,IF(Raw!$Q52&gt;$C$8,IF(Raw!$N52&gt;$C$9,IF(Raw!$N52&lt;$A$9,IF(Raw!$X52&gt;$C$9,IF(Raw!$X52&lt;$A$9,Raw!V52,-999),-999),-999),-999),-999),-999)</f>
        <v>500.9</v>
      </c>
      <c r="O52" s="9">
        <f>IF(Raw!$G52&gt;$C$8,IF(Raw!$Q52&gt;$C$8,IF(Raw!$N52&gt;$C$9,IF(Raw!$N52&lt;$A$9,IF(Raw!$X52&gt;$C$9,IF(Raw!$X52&lt;$A$9,Raw!W52,-999),-999),-999),-999),-999),-999)</f>
        <v>0.13920199999999999</v>
      </c>
      <c r="P52" s="9">
        <f>IF(Raw!$G52&gt;$C$8,IF(Raw!$Q52&gt;$C$8,IF(Raw!$N52&gt;$C$9,IF(Raw!$N52&lt;$A$9,IF(Raw!$X52&gt;$C$9,IF(Raw!$X52&lt;$A$9,Raw!X52,-999),-999),-999),-999),-999),-999)</f>
        <v>1358</v>
      </c>
      <c r="R52" s="9">
        <f t="shared" si="4"/>
        <v>3.1329999999999997E-2</v>
      </c>
      <c r="S52" s="9">
        <f t="shared" si="5"/>
        <v>0.28277959798904262</v>
      </c>
      <c r="T52" s="9">
        <f t="shared" si="6"/>
        <v>3.2919000000000004E-2</v>
      </c>
      <c r="U52" s="9">
        <f t="shared" si="7"/>
        <v>0.30459121359043639</v>
      </c>
      <c r="V52" s="15">
        <f t="shared" si="0"/>
        <v>0</v>
      </c>
      <c r="X52" s="11">
        <f t="shared" si="8"/>
        <v>3.9912599999999992E+19</v>
      </c>
      <c r="Y52" s="11">
        <f t="shared" si="9"/>
        <v>4.2699999999999996E-18</v>
      </c>
      <c r="Z52" s="11">
        <f t="shared" si="10"/>
        <v>7.18E-4</v>
      </c>
      <c r="AA52" s="16">
        <f t="shared" si="11"/>
        <v>0.10902539407519932</v>
      </c>
      <c r="AB52" s="9">
        <f t="shared" si="1"/>
        <v>7.8746006947561495E-2</v>
      </c>
      <c r="AC52" s="9">
        <f t="shared" si="2"/>
        <v>0.89097460592480049</v>
      </c>
      <c r="AD52" s="15">
        <f t="shared" si="3"/>
        <v>151.84595275097396</v>
      </c>
      <c r="AE52" s="3">
        <f t="shared" si="12"/>
        <v>514.10799999999983</v>
      </c>
      <c r="AF52" s="2">
        <f t="shared" si="13"/>
        <v>0.25</v>
      </c>
      <c r="AG52" s="9">
        <f t="shared" si="14"/>
        <v>3.5577648482473245E-2</v>
      </c>
      <c r="AH52" s="2">
        <f t="shared" si="15"/>
        <v>1.7215838945587165</v>
      </c>
    </row>
    <row r="53" spans="1:34">
      <c r="A53" s="1">
        <f>Raw!A53</f>
        <v>40</v>
      </c>
      <c r="B53" s="14">
        <f>Raw!B53</f>
        <v>0.57960648148148153</v>
      </c>
      <c r="C53" s="15">
        <f>Raw!C53</f>
        <v>16.2</v>
      </c>
      <c r="D53" s="15">
        <f>IF(C53&gt;0.5,Raw!D53*D$11,-999)</f>
        <v>76.099999999999994</v>
      </c>
      <c r="E53" s="9">
        <f>IF(Raw!$G53&gt;$C$8,IF(Raw!$Q53&gt;$C$8,IF(Raw!$N53&gt;$C$9,IF(Raw!$N53&lt;$A$9,IF(Raw!$X53&gt;$C$9,IF(Raw!$X53&lt;$A$9,Raw!H53,-999),-999),-999),-999),-999),-999)</f>
        <v>8.0273999999999998E-2</v>
      </c>
      <c r="F53" s="9">
        <f>IF(Raw!$G53&gt;$C$8,IF(Raw!$Q53&gt;$C$8,IF(Raw!$N53&gt;$C$9,IF(Raw!$N53&lt;$A$9,IF(Raw!$X53&gt;$C$9,IF(Raw!$X53&lt;$A$9,Raw!I53,-999),-999),-999),-999),-999),-999)</f>
        <v>0.115789</v>
      </c>
      <c r="G53" s="9">
        <f>Raw!G53</f>
        <v>0.94282999999999995</v>
      </c>
      <c r="H53" s="9">
        <f>IF(Raw!$G53&gt;$C$8,IF(Raw!$Q53&gt;$C$8,IF(Raw!$N53&gt;$C$9,IF(Raw!$N53&lt;$A$9,IF(Raw!$X53&gt;$C$9,IF(Raw!$X53&lt;$A$9,Raw!L53,-999),-999),-999),-999),-999),-999)</f>
        <v>487.7</v>
      </c>
      <c r="I53" s="9">
        <f>IF(Raw!$G53&gt;$C$8,IF(Raw!$Q53&gt;$C$8,IF(Raw!$N53&gt;$C$9,IF(Raw!$N53&lt;$A$9,IF(Raw!$X53&gt;$C$9,IF(Raw!$X53&lt;$A$9,Raw!M53,-999),-999),-999),-999),-999),-999)</f>
        <v>2.4390000000000002E-3</v>
      </c>
      <c r="J53" s="9">
        <f>IF(Raw!$G53&gt;$C$8,IF(Raw!$Q53&gt;$C$8,IF(Raw!$N53&gt;$C$9,IF(Raw!$N53&lt;$A$9,IF(Raw!$X53&gt;$C$9,IF(Raw!$X53&lt;$A$9,Raw!N53,-999),-999),-999),-999),-999),-999)</f>
        <v>1066</v>
      </c>
      <c r="K53" s="9">
        <f>IF(Raw!$G53&gt;$C$8,IF(Raw!$Q53&gt;$C$8,IF(Raw!$N53&gt;$C$9,IF(Raw!$N53&lt;$A$9,IF(Raw!$X53&gt;$C$9,IF(Raw!$X53&lt;$A$9,Raw!R53,-999),-999),-999),-999),-999),-999)</f>
        <v>7.3204000000000005E-2</v>
      </c>
      <c r="L53" s="9">
        <f>IF(Raw!$G53&gt;$C$8,IF(Raw!$Q53&gt;$C$8,IF(Raw!$N53&gt;$C$9,IF(Raw!$N53&lt;$A$9,IF(Raw!$X53&gt;$C$9,IF(Raw!$X53&lt;$A$9,Raw!S53,-999),-999),-999),-999),-999),-999)</f>
        <v>0.112514</v>
      </c>
      <c r="M53" s="9">
        <f>Raw!Q53</f>
        <v>0.96250500000000005</v>
      </c>
      <c r="N53" s="9">
        <f>IF(Raw!$G53&gt;$C$8,IF(Raw!$Q53&gt;$C$8,IF(Raw!$N53&gt;$C$9,IF(Raw!$N53&lt;$A$9,IF(Raw!$X53&gt;$C$9,IF(Raw!$X53&lt;$A$9,Raw!V53,-999),-999),-999),-999),-999),-999)</f>
        <v>599.20000000000005</v>
      </c>
      <c r="O53" s="9">
        <f>IF(Raw!$G53&gt;$C$8,IF(Raw!$Q53&gt;$C$8,IF(Raw!$N53&gt;$C$9,IF(Raw!$N53&lt;$A$9,IF(Raw!$X53&gt;$C$9,IF(Raw!$X53&lt;$A$9,Raw!W53,-999),-999),-999),-999),-999),-999)</f>
        <v>0.20305999999999999</v>
      </c>
      <c r="P53" s="9">
        <f>IF(Raw!$G53&gt;$C$8,IF(Raw!$Q53&gt;$C$8,IF(Raw!$N53&gt;$C$9,IF(Raw!$N53&lt;$A$9,IF(Raw!$X53&gt;$C$9,IF(Raw!$X53&lt;$A$9,Raw!X53,-999),-999),-999),-999),-999),-999)</f>
        <v>918</v>
      </c>
      <c r="R53" s="9">
        <f t="shared" si="4"/>
        <v>3.5515000000000005E-2</v>
      </c>
      <c r="S53" s="9">
        <f t="shared" si="5"/>
        <v>0.30672170931608361</v>
      </c>
      <c r="T53" s="9">
        <f t="shared" si="6"/>
        <v>3.9309999999999998E-2</v>
      </c>
      <c r="U53" s="9">
        <f t="shared" si="7"/>
        <v>0.34937874397852708</v>
      </c>
      <c r="V53" s="15">
        <f t="shared" si="0"/>
        <v>0</v>
      </c>
      <c r="X53" s="11">
        <f t="shared" si="8"/>
        <v>4.5812199999999992E+19</v>
      </c>
      <c r="Y53" s="11">
        <f t="shared" si="9"/>
        <v>4.8769999999999995E-18</v>
      </c>
      <c r="Z53" s="11">
        <f t="shared" si="10"/>
        <v>1.0659999999999999E-3</v>
      </c>
      <c r="AA53" s="16">
        <f t="shared" si="11"/>
        <v>0.19235791090782306</v>
      </c>
      <c r="AB53" s="9">
        <f t="shared" si="1"/>
        <v>8.0765589477786531E-2</v>
      </c>
      <c r="AC53" s="9">
        <f t="shared" si="2"/>
        <v>0.80764208909217694</v>
      </c>
      <c r="AD53" s="15">
        <f t="shared" si="3"/>
        <v>180.44832167713233</v>
      </c>
      <c r="AE53" s="3">
        <f t="shared" si="12"/>
        <v>587.19079999999974</v>
      </c>
      <c r="AF53" s="2">
        <f t="shared" si="13"/>
        <v>0.25</v>
      </c>
      <c r="AG53" s="9">
        <f t="shared" si="14"/>
        <v>4.8496006138915165E-2</v>
      </c>
      <c r="AH53" s="2">
        <f t="shared" si="15"/>
        <v>2.3466964985138623</v>
      </c>
    </row>
    <row r="54" spans="1:34">
      <c r="A54" s="1">
        <f>Raw!A54</f>
        <v>41</v>
      </c>
      <c r="B54" s="14">
        <f>Raw!B54</f>
        <v>0.57966435185185183</v>
      </c>
      <c r="C54" s="15">
        <f>Raw!C54</f>
        <v>18.2</v>
      </c>
      <c r="D54" s="15">
        <f>IF(C54&gt;0.5,Raw!D54*D$11,-999)</f>
        <v>58.2</v>
      </c>
      <c r="E54" s="9">
        <f>IF(Raw!$G54&gt;$C$8,IF(Raw!$Q54&gt;$C$8,IF(Raw!$N54&gt;$C$9,IF(Raw!$N54&lt;$A$9,IF(Raw!$X54&gt;$C$9,IF(Raw!$X54&lt;$A$9,Raw!H54,-999),-999),-999),-999),-999),-999)</f>
        <v>8.2766000000000006E-2</v>
      </c>
      <c r="F54" s="9">
        <f>IF(Raw!$G54&gt;$C$8,IF(Raw!$Q54&gt;$C$8,IF(Raw!$N54&gt;$C$9,IF(Raw!$N54&lt;$A$9,IF(Raw!$X54&gt;$C$9,IF(Raw!$X54&lt;$A$9,Raw!I54,-999),-999),-999),-999),-999),-999)</f>
        <v>0.123515</v>
      </c>
      <c r="G54" s="9">
        <f>Raw!G54</f>
        <v>0.94343100000000002</v>
      </c>
      <c r="H54" s="9">
        <f>IF(Raw!$G54&gt;$C$8,IF(Raw!$Q54&gt;$C$8,IF(Raw!$N54&gt;$C$9,IF(Raw!$N54&lt;$A$9,IF(Raw!$X54&gt;$C$9,IF(Raw!$X54&lt;$A$9,Raw!L54,-999),-999),-999),-999),-999),-999)</f>
        <v>474.6</v>
      </c>
      <c r="I54" s="9">
        <f>IF(Raw!$G54&gt;$C$8,IF(Raw!$Q54&gt;$C$8,IF(Raw!$N54&gt;$C$9,IF(Raw!$N54&lt;$A$9,IF(Raw!$X54&gt;$C$9,IF(Raw!$X54&lt;$A$9,Raw!M54,-999),-999),-999),-999),-999),-999)</f>
        <v>2.4390000000000002E-3</v>
      </c>
      <c r="J54" s="9">
        <f>IF(Raw!$G54&gt;$C$8,IF(Raw!$Q54&gt;$C$8,IF(Raw!$N54&gt;$C$9,IF(Raw!$N54&lt;$A$9,IF(Raw!$X54&gt;$C$9,IF(Raw!$X54&lt;$A$9,Raw!N54,-999),-999),-999),-999),-999),-999)</f>
        <v>674</v>
      </c>
      <c r="K54" s="9">
        <f>IF(Raw!$G54&gt;$C$8,IF(Raw!$Q54&gt;$C$8,IF(Raw!$N54&gt;$C$9,IF(Raw!$N54&lt;$A$9,IF(Raw!$X54&gt;$C$9,IF(Raw!$X54&lt;$A$9,Raw!R54,-999),-999),-999),-999),-999),-999)</f>
        <v>7.3968999999999993E-2</v>
      </c>
      <c r="L54" s="9">
        <f>IF(Raw!$G54&gt;$C$8,IF(Raw!$Q54&gt;$C$8,IF(Raw!$N54&gt;$C$9,IF(Raw!$N54&lt;$A$9,IF(Raw!$X54&gt;$C$9,IF(Raw!$X54&lt;$A$9,Raw!S54,-999),-999),-999),-999),-999),-999)</f>
        <v>0.11318599999999999</v>
      </c>
      <c r="M54" s="9">
        <f>Raw!Q54</f>
        <v>0.92819600000000002</v>
      </c>
      <c r="N54" s="9">
        <f>IF(Raw!$G54&gt;$C$8,IF(Raw!$Q54&gt;$C$8,IF(Raw!$N54&gt;$C$9,IF(Raw!$N54&lt;$A$9,IF(Raw!$X54&gt;$C$9,IF(Raw!$X54&lt;$A$9,Raw!V54,-999),-999),-999),-999),-999),-999)</f>
        <v>586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493</v>
      </c>
      <c r="R54" s="9">
        <f t="shared" si="4"/>
        <v>4.0748999999999994E-2</v>
      </c>
      <c r="S54" s="9">
        <f t="shared" si="5"/>
        <v>0.32991134679998374</v>
      </c>
      <c r="T54" s="9">
        <f t="shared" si="6"/>
        <v>3.9217000000000002E-2</v>
      </c>
      <c r="U54" s="9">
        <f t="shared" si="7"/>
        <v>0.34648278055589915</v>
      </c>
      <c r="V54" s="15">
        <f t="shared" si="0"/>
        <v>0</v>
      </c>
      <c r="X54" s="11">
        <f t="shared" si="8"/>
        <v>3.5036399999999996E+19</v>
      </c>
      <c r="Y54" s="11">
        <f t="shared" si="9"/>
        <v>4.746E-18</v>
      </c>
      <c r="Z54" s="11">
        <f t="shared" si="10"/>
        <v>6.7400000000000001E-4</v>
      </c>
      <c r="AA54" s="16">
        <f t="shared" si="11"/>
        <v>0.10077973081787003</v>
      </c>
      <c r="AB54" s="9">
        <f t="shared" si="1"/>
        <v>7.7921278703484406E-2</v>
      </c>
      <c r="AC54" s="9">
        <f t="shared" si="2"/>
        <v>0.89922026918212983</v>
      </c>
      <c r="AD54" s="15">
        <f t="shared" si="3"/>
        <v>149.52482317191397</v>
      </c>
      <c r="AE54" s="3">
        <f t="shared" si="12"/>
        <v>571.41839999999979</v>
      </c>
      <c r="AF54" s="2">
        <f t="shared" si="13"/>
        <v>0.25</v>
      </c>
      <c r="AG54" s="9">
        <f t="shared" si="14"/>
        <v>3.9852135765179909E-2</v>
      </c>
      <c r="AH54" s="2">
        <f t="shared" si="15"/>
        <v>1.928424109617592</v>
      </c>
    </row>
    <row r="55" spans="1:34">
      <c r="A55" s="1">
        <f>Raw!A55</f>
        <v>42</v>
      </c>
      <c r="B55" s="14">
        <f>Raw!B55</f>
        <v>0.5797106481481481</v>
      </c>
      <c r="C55" s="15">
        <f>Raw!C55</f>
        <v>18.399999999999999</v>
      </c>
      <c r="D55" s="15">
        <f>IF(C55&gt;0.5,Raw!D55*D$11,-999)</f>
        <v>48.4</v>
      </c>
      <c r="E55" s="9">
        <f>IF(Raw!$G55&gt;$C$8,IF(Raw!$Q55&gt;$C$8,IF(Raw!$N55&gt;$C$9,IF(Raw!$N55&lt;$A$9,IF(Raw!$X55&gt;$C$9,IF(Raw!$X55&lt;$A$9,Raw!H55,-999),-999),-999),-999),-999),-999)</f>
        <v>8.0263000000000001E-2</v>
      </c>
      <c r="F55" s="9">
        <f>IF(Raw!$G55&gt;$C$8,IF(Raw!$Q55&gt;$C$8,IF(Raw!$N55&gt;$C$9,IF(Raw!$N55&lt;$A$9,IF(Raw!$X55&gt;$C$9,IF(Raw!$X55&lt;$A$9,Raw!I55,-999),-999),-999),-999),-999),-999)</f>
        <v>0.12570799999999999</v>
      </c>
      <c r="G55" s="9">
        <f>Raw!G55</f>
        <v>0.95033800000000002</v>
      </c>
      <c r="H55" s="9">
        <f>IF(Raw!$G55&gt;$C$8,IF(Raw!$Q55&gt;$C$8,IF(Raw!$N55&gt;$C$9,IF(Raw!$N55&lt;$A$9,IF(Raw!$X55&gt;$C$9,IF(Raw!$X55&lt;$A$9,Raw!L55,-999),-999),-999),-999),-999),-999)</f>
        <v>495.9</v>
      </c>
      <c r="I55" s="9">
        <f>IF(Raw!$G55&gt;$C$8,IF(Raw!$Q55&gt;$C$8,IF(Raw!$N55&gt;$C$9,IF(Raw!$N55&lt;$A$9,IF(Raw!$X55&gt;$C$9,IF(Raw!$X55&lt;$A$9,Raw!M55,-999),-999),-999),-999),-999),-999)</f>
        <v>2.4390000000000002E-3</v>
      </c>
      <c r="J55" s="9">
        <f>IF(Raw!$G55&gt;$C$8,IF(Raw!$Q55&gt;$C$8,IF(Raw!$N55&gt;$C$9,IF(Raw!$N55&lt;$A$9,IF(Raw!$X55&gt;$C$9,IF(Raw!$X55&lt;$A$9,Raw!N55,-999),-999),-999),-999),-999),-999)</f>
        <v>1015</v>
      </c>
      <c r="K55" s="9">
        <f>IF(Raw!$G55&gt;$C$8,IF(Raw!$Q55&gt;$C$8,IF(Raw!$N55&gt;$C$9,IF(Raw!$N55&lt;$A$9,IF(Raw!$X55&gt;$C$9,IF(Raw!$X55&lt;$A$9,Raw!R55,-999),-999),-999),-999),-999),-999)</f>
        <v>7.7674000000000007E-2</v>
      </c>
      <c r="L55" s="9">
        <f>IF(Raw!$G55&gt;$C$8,IF(Raw!$Q55&gt;$C$8,IF(Raw!$N55&gt;$C$9,IF(Raw!$N55&lt;$A$9,IF(Raw!$X55&gt;$C$9,IF(Raw!$X55&lt;$A$9,Raw!S55,-999),-999),-999),-999),-999),-999)</f>
        <v>0.123804</v>
      </c>
      <c r="M55" s="9">
        <f>Raw!Q55</f>
        <v>0.96075999999999995</v>
      </c>
      <c r="N55" s="9">
        <f>IF(Raw!$G55&gt;$C$8,IF(Raw!$Q55&gt;$C$8,IF(Raw!$N55&gt;$C$9,IF(Raw!$N55&lt;$A$9,IF(Raw!$X55&gt;$C$9,IF(Raw!$X55&lt;$A$9,Raw!V55,-999),-999),-999),-999),-999),-999)</f>
        <v>551.6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734</v>
      </c>
      <c r="R55" s="9">
        <f t="shared" si="4"/>
        <v>4.5444999999999985E-2</v>
      </c>
      <c r="S55" s="9">
        <f t="shared" si="5"/>
        <v>0.36151239380150818</v>
      </c>
      <c r="T55" s="9">
        <f t="shared" si="6"/>
        <v>4.612999999999999E-2</v>
      </c>
      <c r="U55" s="9">
        <f t="shared" si="7"/>
        <v>0.3726050854576588</v>
      </c>
      <c r="V55" s="15">
        <f t="shared" si="0"/>
        <v>0</v>
      </c>
      <c r="X55" s="11">
        <f t="shared" si="8"/>
        <v>2.9136799999999996E+19</v>
      </c>
      <c r="Y55" s="11">
        <f t="shared" si="9"/>
        <v>4.9589999999999996E-18</v>
      </c>
      <c r="Z55" s="11">
        <f t="shared" si="10"/>
        <v>1.0150000000000001E-3</v>
      </c>
      <c r="AA55" s="16">
        <f t="shared" si="11"/>
        <v>0.12789942095704962</v>
      </c>
      <c r="AB55" s="9">
        <f t="shared" si="1"/>
        <v>8.3574000288748701E-2</v>
      </c>
      <c r="AC55" s="9">
        <f t="shared" si="2"/>
        <v>0.87210057904295046</v>
      </c>
      <c r="AD55" s="15">
        <f t="shared" si="3"/>
        <v>126.00928173108336</v>
      </c>
      <c r="AE55" s="3">
        <f t="shared" si="12"/>
        <v>597.06359999999984</v>
      </c>
      <c r="AF55" s="2">
        <f t="shared" si="13"/>
        <v>0.25</v>
      </c>
      <c r="AG55" s="9">
        <f t="shared" si="14"/>
        <v>3.6116691682975779E-2</v>
      </c>
      <c r="AH55" s="2">
        <f t="shared" si="15"/>
        <v>1.7476679144993181</v>
      </c>
    </row>
    <row r="56" spans="1:34">
      <c r="A56" s="1">
        <f>Raw!A56</f>
        <v>43</v>
      </c>
      <c r="B56" s="14">
        <f>Raw!B56</f>
        <v>0.57976851851851852</v>
      </c>
      <c r="C56" s="15">
        <f>Raw!C56</f>
        <v>18.899999999999999</v>
      </c>
      <c r="D56" s="15">
        <f>IF(C56&gt;0.5,Raw!D56*D$11,-999)</f>
        <v>55.5</v>
      </c>
      <c r="E56" s="9">
        <f>IF(Raw!$G56&gt;$C$8,IF(Raw!$Q56&gt;$C$8,IF(Raw!$N56&gt;$C$9,IF(Raw!$N56&lt;$A$9,IF(Raw!$X56&gt;$C$9,IF(Raw!$X56&lt;$A$9,Raw!H56,-999),-999),-999),-999),-999),-999)</f>
        <v>8.0891000000000005E-2</v>
      </c>
      <c r="F56" s="9">
        <f>IF(Raw!$G56&gt;$C$8,IF(Raw!$Q56&gt;$C$8,IF(Raw!$N56&gt;$C$9,IF(Raw!$N56&lt;$A$9,IF(Raw!$X56&gt;$C$9,IF(Raw!$X56&lt;$A$9,Raw!I56,-999),-999),-999),-999),-999),-999)</f>
        <v>0.125193</v>
      </c>
      <c r="G56" s="9">
        <f>Raw!G56</f>
        <v>0.97203899999999999</v>
      </c>
      <c r="H56" s="9">
        <f>IF(Raw!$G56&gt;$C$8,IF(Raw!$Q56&gt;$C$8,IF(Raw!$N56&gt;$C$9,IF(Raw!$N56&lt;$A$9,IF(Raw!$X56&gt;$C$9,IF(Raw!$X56&lt;$A$9,Raw!L56,-999),-999),-999),-999),-999),-999)</f>
        <v>458.3</v>
      </c>
      <c r="I56" s="9">
        <f>IF(Raw!$G56&gt;$C$8,IF(Raw!$Q56&gt;$C$8,IF(Raw!$N56&gt;$C$9,IF(Raw!$N56&lt;$A$9,IF(Raw!$X56&gt;$C$9,IF(Raw!$X56&lt;$A$9,Raw!M56,-999),-999),-999),-999),-999),-999)</f>
        <v>2.4390000000000002E-3</v>
      </c>
      <c r="J56" s="9">
        <f>IF(Raw!$G56&gt;$C$8,IF(Raw!$Q56&gt;$C$8,IF(Raw!$N56&gt;$C$9,IF(Raw!$N56&lt;$A$9,IF(Raw!$X56&gt;$C$9,IF(Raw!$X56&lt;$A$9,Raw!N56,-999),-999),-999),-999),-999),-999)</f>
        <v>2637</v>
      </c>
      <c r="K56" s="9">
        <f>IF(Raw!$G56&gt;$C$8,IF(Raw!$Q56&gt;$C$8,IF(Raw!$N56&gt;$C$9,IF(Raw!$N56&lt;$A$9,IF(Raw!$X56&gt;$C$9,IF(Raw!$X56&lt;$A$9,Raw!R56,-999),-999),-999),-999),-999),-999)</f>
        <v>7.3216000000000003E-2</v>
      </c>
      <c r="L56" s="9">
        <f>IF(Raw!$G56&gt;$C$8,IF(Raw!$Q56&gt;$C$8,IF(Raw!$N56&gt;$C$9,IF(Raw!$N56&lt;$A$9,IF(Raw!$X56&gt;$C$9,IF(Raw!$X56&lt;$A$9,Raw!S56,-999),-999),-999),-999),-999),-999)</f>
        <v>0.12544</v>
      </c>
      <c r="M56" s="9">
        <f>Raw!Q56</f>
        <v>0.94923100000000005</v>
      </c>
      <c r="N56" s="9">
        <f>IF(Raw!$G56&gt;$C$8,IF(Raw!$Q56&gt;$C$8,IF(Raw!$N56&gt;$C$9,IF(Raw!$N56&lt;$A$9,IF(Raw!$X56&gt;$C$9,IF(Raw!$X56&lt;$A$9,Raw!V56,-999),-999),-999),-999),-999),-999)</f>
        <v>538.4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1404</v>
      </c>
      <c r="R56" s="9">
        <f t="shared" si="4"/>
        <v>4.4301999999999994E-2</v>
      </c>
      <c r="S56" s="9">
        <f t="shared" si="5"/>
        <v>0.35386962529853899</v>
      </c>
      <c r="T56" s="9">
        <f t="shared" si="6"/>
        <v>5.2223999999999993E-2</v>
      </c>
      <c r="U56" s="9">
        <f t="shared" si="7"/>
        <v>0.41632653061224484</v>
      </c>
      <c r="V56" s="15">
        <f t="shared" si="0"/>
        <v>0</v>
      </c>
      <c r="X56" s="11">
        <f t="shared" si="8"/>
        <v>3.3410999999999992E+19</v>
      </c>
      <c r="Y56" s="11">
        <f t="shared" si="9"/>
        <v>4.5830000000000002E-18</v>
      </c>
      <c r="Z56" s="11">
        <f t="shared" si="10"/>
        <v>2.637E-3</v>
      </c>
      <c r="AA56" s="16">
        <f t="shared" si="11"/>
        <v>0.28763986156096011</v>
      </c>
      <c r="AB56" s="9">
        <f t="shared" si="1"/>
        <v>8.8237704130159578E-2</v>
      </c>
      <c r="AC56" s="9">
        <f t="shared" si="2"/>
        <v>0.71236013843904</v>
      </c>
      <c r="AD56" s="15">
        <f t="shared" si="3"/>
        <v>109.07844579482753</v>
      </c>
      <c r="AE56" s="3">
        <f t="shared" si="12"/>
        <v>551.79319999999984</v>
      </c>
      <c r="AF56" s="2">
        <f t="shared" si="13"/>
        <v>0.25</v>
      </c>
      <c r="AG56" s="9">
        <f t="shared" si="14"/>
        <v>3.4932500694104883E-2</v>
      </c>
      <c r="AH56" s="2">
        <f t="shared" si="15"/>
        <v>1.6903655288307988</v>
      </c>
    </row>
    <row r="57" spans="1:34">
      <c r="A57" s="1">
        <f>Raw!A57</f>
        <v>44</v>
      </c>
      <c r="B57" s="14">
        <f>Raw!B57</f>
        <v>0.57982638888888893</v>
      </c>
      <c r="C57" s="15">
        <f>Raw!C57</f>
        <v>20.8</v>
      </c>
      <c r="D57" s="15">
        <f>IF(C57&gt;0.5,Raw!D57*D$11,-999)</f>
        <v>45.7</v>
      </c>
      <c r="E57" s="9">
        <f>IF(Raw!$G57&gt;$C$8,IF(Raw!$Q57&gt;$C$8,IF(Raw!$N57&gt;$C$9,IF(Raw!$N57&lt;$A$9,IF(Raw!$X57&gt;$C$9,IF(Raw!$X57&lt;$A$9,Raw!H57,-999),-999),-999),-999),-999),-999)</f>
        <v>8.8156999999999999E-2</v>
      </c>
      <c r="F57" s="9">
        <f>IF(Raw!$G57&gt;$C$8,IF(Raw!$Q57&gt;$C$8,IF(Raw!$N57&gt;$C$9,IF(Raw!$N57&lt;$A$9,IF(Raw!$X57&gt;$C$9,IF(Raw!$X57&lt;$A$9,Raw!I57,-999),-999),-999),-999),-999),-999)</f>
        <v>0.13992299999999999</v>
      </c>
      <c r="G57" s="9">
        <f>Raw!G57</f>
        <v>0.973167</v>
      </c>
      <c r="H57" s="9">
        <f>IF(Raw!$G57&gt;$C$8,IF(Raw!$Q57&gt;$C$8,IF(Raw!$N57&gt;$C$9,IF(Raw!$N57&lt;$A$9,IF(Raw!$X57&gt;$C$9,IF(Raw!$X57&lt;$A$9,Raw!L57,-999),-999),-999),-999),-999),-999)</f>
        <v>504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765</v>
      </c>
      <c r="K57" s="9">
        <f>IF(Raw!$G57&gt;$C$8,IF(Raw!$Q57&gt;$C$8,IF(Raw!$N57&gt;$C$9,IF(Raw!$N57&lt;$A$9,IF(Raw!$X57&gt;$C$9,IF(Raw!$X57&lt;$A$9,Raw!R57,-999),-999),-999),-999),-999),-999)</f>
        <v>8.0382999999999996E-2</v>
      </c>
      <c r="L57" s="9">
        <f>IF(Raw!$G57&gt;$C$8,IF(Raw!$Q57&gt;$C$8,IF(Raw!$N57&gt;$C$9,IF(Raw!$N57&lt;$A$9,IF(Raw!$X57&gt;$C$9,IF(Raw!$X57&lt;$A$9,Raw!S57,-999),-999),-999),-999),-999),-999)</f>
        <v>0.12939600000000001</v>
      </c>
      <c r="M57" s="9">
        <f>Raw!Q57</f>
        <v>0.97300900000000001</v>
      </c>
      <c r="N57" s="9">
        <f>IF(Raw!$G57&gt;$C$8,IF(Raw!$Q57&gt;$C$8,IF(Raw!$N57&gt;$C$9,IF(Raw!$N57&lt;$A$9,IF(Raw!$X57&gt;$C$9,IF(Raw!$X57&lt;$A$9,Raw!V57,-999),-999),-999),-999),-999),-999)</f>
        <v>556.6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1041</v>
      </c>
      <c r="R57" s="9">
        <f t="shared" si="4"/>
        <v>5.1765999999999993E-2</v>
      </c>
      <c r="S57" s="9">
        <f t="shared" si="5"/>
        <v>0.36996062119880219</v>
      </c>
      <c r="T57" s="9">
        <f t="shared" si="6"/>
        <v>4.9013000000000015E-2</v>
      </c>
      <c r="U57" s="9">
        <f t="shared" si="7"/>
        <v>0.37878296083341068</v>
      </c>
      <c r="V57" s="15">
        <f t="shared" si="0"/>
        <v>0</v>
      </c>
      <c r="X57" s="11">
        <f t="shared" si="8"/>
        <v>2.7511399999999996E+19</v>
      </c>
      <c r="Y57" s="11">
        <f t="shared" si="9"/>
        <v>5.0399999999999994E-18</v>
      </c>
      <c r="Z57" s="11">
        <f t="shared" si="10"/>
        <v>7.6499999999999995E-4</v>
      </c>
      <c r="AA57" s="16">
        <f t="shared" si="11"/>
        <v>9.5900504095812161E-2</v>
      </c>
      <c r="AB57" s="9">
        <f t="shared" si="1"/>
        <v>8.5083371407248032E-2</v>
      </c>
      <c r="AC57" s="9">
        <f t="shared" si="2"/>
        <v>0.90409949590418803</v>
      </c>
      <c r="AD57" s="15">
        <f t="shared" si="3"/>
        <v>125.3601360729571</v>
      </c>
      <c r="AE57" s="3">
        <f t="shared" si="12"/>
        <v>606.8159999999998</v>
      </c>
      <c r="AF57" s="2">
        <f t="shared" si="13"/>
        <v>0.25</v>
      </c>
      <c r="AG57" s="9">
        <f t="shared" si="14"/>
        <v>3.6526371932456878E-2</v>
      </c>
      <c r="AH57" s="2">
        <f t="shared" si="15"/>
        <v>1.7674921285637444</v>
      </c>
    </row>
    <row r="58" spans="1:34">
      <c r="A58" s="1">
        <f>Raw!A58</f>
        <v>45</v>
      </c>
      <c r="B58" s="14">
        <f>Raw!B58</f>
        <v>0.5798726851851852</v>
      </c>
      <c r="C58" s="15">
        <f>Raw!C58</f>
        <v>20.9</v>
      </c>
      <c r="D58" s="15">
        <f>IF(C58&gt;0.5,Raw!D58*D$11,-999)</f>
        <v>44.8</v>
      </c>
      <c r="E58" s="9">
        <f>IF(Raw!$G58&gt;$C$8,IF(Raw!$Q58&gt;$C$8,IF(Raw!$N58&gt;$C$9,IF(Raw!$N58&lt;$A$9,IF(Raw!$X58&gt;$C$9,IF(Raw!$X58&lt;$A$9,Raw!H58,-999),-999),-999),-999),-999),-999)</f>
        <v>8.4903000000000006E-2</v>
      </c>
      <c r="F58" s="9">
        <f>IF(Raw!$G58&gt;$C$8,IF(Raw!$Q58&gt;$C$8,IF(Raw!$N58&gt;$C$9,IF(Raw!$N58&lt;$A$9,IF(Raw!$X58&gt;$C$9,IF(Raw!$X58&lt;$A$9,Raw!I58,-999),-999),-999),-999),-999),-999)</f>
        <v>0.13625799999999999</v>
      </c>
      <c r="G58" s="9">
        <f>Raw!G58</f>
        <v>0.97682999999999998</v>
      </c>
      <c r="H58" s="9">
        <f>IF(Raw!$G58&gt;$C$8,IF(Raw!$Q58&gt;$C$8,IF(Raw!$N58&gt;$C$9,IF(Raw!$N58&lt;$A$9,IF(Raw!$X58&gt;$C$9,IF(Raw!$X58&lt;$A$9,Raw!L58,-999),-999),-999),-999),-999),-999)</f>
        <v>479.6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882</v>
      </c>
      <c r="K58" s="9">
        <f>IF(Raw!$G58&gt;$C$8,IF(Raw!$Q58&gt;$C$8,IF(Raw!$N58&gt;$C$9,IF(Raw!$N58&lt;$A$9,IF(Raw!$X58&gt;$C$9,IF(Raw!$X58&lt;$A$9,Raw!R58,-999),-999),-999),-999),-999),-999)</f>
        <v>8.0922999999999995E-2</v>
      </c>
      <c r="L58" s="9">
        <f>IF(Raw!$G58&gt;$C$8,IF(Raw!$Q58&gt;$C$8,IF(Raw!$N58&gt;$C$9,IF(Raw!$N58&lt;$A$9,IF(Raw!$X58&gt;$C$9,IF(Raw!$X58&lt;$A$9,Raw!S58,-999),-999),-999),-999),-999),-999)</f>
        <v>0.13870299999999999</v>
      </c>
      <c r="M58" s="9">
        <f>Raw!Q58</f>
        <v>0.96845599999999998</v>
      </c>
      <c r="N58" s="9">
        <f>IF(Raw!$G58&gt;$C$8,IF(Raw!$Q58&gt;$C$8,IF(Raw!$N58&gt;$C$9,IF(Raw!$N58&lt;$A$9,IF(Raw!$X58&gt;$C$9,IF(Raw!$X58&lt;$A$9,Raw!V58,-999),-999),-999),-999),-999),-999)</f>
        <v>548.5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647</v>
      </c>
      <c r="R58" s="9">
        <f t="shared" si="4"/>
        <v>5.1354999999999984E-2</v>
      </c>
      <c r="S58" s="9">
        <f t="shared" si="5"/>
        <v>0.37689530156027529</v>
      </c>
      <c r="T58" s="9">
        <f t="shared" si="6"/>
        <v>5.7779999999999998E-2</v>
      </c>
      <c r="U58" s="9">
        <f t="shared" si="7"/>
        <v>0.41657354202865116</v>
      </c>
      <c r="V58" s="15">
        <f t="shared" si="0"/>
        <v>0</v>
      </c>
      <c r="X58" s="11">
        <f t="shared" si="8"/>
        <v>2.6969599999999992E+19</v>
      </c>
      <c r="Y58" s="11">
        <f t="shared" si="9"/>
        <v>4.7959999999999997E-18</v>
      </c>
      <c r="Z58" s="11">
        <f t="shared" si="10"/>
        <v>8.8199999999999997E-4</v>
      </c>
      <c r="AA58" s="16">
        <f t="shared" si="11"/>
        <v>0.10240109039465789</v>
      </c>
      <c r="AB58" s="9">
        <f t="shared" si="1"/>
        <v>8.6839735003003321E-2</v>
      </c>
      <c r="AC58" s="9">
        <f t="shared" si="2"/>
        <v>0.89759890960534228</v>
      </c>
      <c r="AD58" s="15">
        <f t="shared" si="3"/>
        <v>116.10100951775273</v>
      </c>
      <c r="AE58" s="3">
        <f t="shared" si="12"/>
        <v>577.43839999999977</v>
      </c>
      <c r="AF58" s="2">
        <f t="shared" si="13"/>
        <v>0.25</v>
      </c>
      <c r="AG58" s="9">
        <f t="shared" si="14"/>
        <v>3.7203545206086458E-2</v>
      </c>
      <c r="AH58" s="2">
        <f t="shared" si="15"/>
        <v>1.8002601908565798</v>
      </c>
    </row>
    <row r="59" spans="1:34">
      <c r="A59" s="1">
        <f>Raw!A59</f>
        <v>46</v>
      </c>
      <c r="B59" s="14">
        <f>Raw!B59</f>
        <v>0.5799305555555555</v>
      </c>
      <c r="C59" s="15">
        <f>Raw!C59</f>
        <v>22.2</v>
      </c>
      <c r="D59" s="15">
        <f>IF(C59&gt;0.5,Raw!D59*D$11,-999)</f>
        <v>39.4</v>
      </c>
      <c r="E59" s="9">
        <f>IF(Raw!$G59&gt;$C$8,IF(Raw!$Q59&gt;$C$8,IF(Raw!$N59&gt;$C$9,IF(Raw!$N59&lt;$A$9,IF(Raw!$X59&gt;$C$9,IF(Raw!$X59&lt;$A$9,Raw!H59,-999),-999),-999),-999),-999),-999)</f>
        <v>9.0329000000000007E-2</v>
      </c>
      <c r="F59" s="9">
        <f>IF(Raw!$G59&gt;$C$8,IF(Raw!$Q59&gt;$C$8,IF(Raw!$N59&gt;$C$9,IF(Raw!$N59&lt;$A$9,IF(Raw!$X59&gt;$C$9,IF(Raw!$X59&lt;$A$9,Raw!I59,-999),-999),-999),-999),-999),-999)</f>
        <v>0.14535000000000001</v>
      </c>
      <c r="G59" s="9">
        <f>Raw!G59</f>
        <v>0.97793799999999997</v>
      </c>
      <c r="H59" s="9">
        <f>IF(Raw!$G59&gt;$C$8,IF(Raw!$Q59&gt;$C$8,IF(Raw!$N59&gt;$C$9,IF(Raw!$N59&lt;$A$9,IF(Raw!$X59&gt;$C$9,IF(Raw!$X59&lt;$A$9,Raw!L59,-999),-999),-999),-999),-999),-999)</f>
        <v>482.7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971</v>
      </c>
      <c r="K59" s="9">
        <f>IF(Raw!$G59&gt;$C$8,IF(Raw!$Q59&gt;$C$8,IF(Raw!$N59&gt;$C$9,IF(Raw!$N59&lt;$A$9,IF(Raw!$X59&gt;$C$9,IF(Raw!$X59&lt;$A$9,Raw!R59,-999),-999),-999),-999),-999),-999)</f>
        <v>8.0696000000000004E-2</v>
      </c>
      <c r="L59" s="9">
        <f>IF(Raw!$G59&gt;$C$8,IF(Raw!$Q59&gt;$C$8,IF(Raw!$N59&gt;$C$9,IF(Raw!$N59&lt;$A$9,IF(Raw!$X59&gt;$C$9,IF(Raw!$X59&lt;$A$9,Raw!S59,-999),-999),-999),-999),-999),-999)</f>
        <v>0.13721</v>
      </c>
      <c r="M59" s="9">
        <f>Raw!Q59</f>
        <v>0.97629999999999995</v>
      </c>
      <c r="N59" s="9">
        <f>IF(Raw!$G59&gt;$C$8,IF(Raw!$Q59&gt;$C$8,IF(Raw!$N59&gt;$C$9,IF(Raw!$N59&lt;$A$9,IF(Raw!$X59&gt;$C$9,IF(Raw!$X59&lt;$A$9,Raw!V59,-999),-999),-999),-999),-999),-999)</f>
        <v>517.1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898</v>
      </c>
      <c r="R59" s="9">
        <f t="shared" si="4"/>
        <v>5.5021E-2</v>
      </c>
      <c r="S59" s="9">
        <f t="shared" si="5"/>
        <v>0.37854145166838665</v>
      </c>
      <c r="T59" s="9">
        <f t="shared" si="6"/>
        <v>5.6513999999999995E-2</v>
      </c>
      <c r="U59" s="9">
        <f t="shared" si="7"/>
        <v>0.41187960061220025</v>
      </c>
      <c r="V59" s="15">
        <f t="shared" si="0"/>
        <v>0</v>
      </c>
      <c r="X59" s="11">
        <f t="shared" si="8"/>
        <v>2.3718799999999996E+19</v>
      </c>
      <c r="Y59" s="11">
        <f t="shared" si="9"/>
        <v>4.8269999999999998E-18</v>
      </c>
      <c r="Z59" s="11">
        <f t="shared" si="10"/>
        <v>9.7099999999999997E-4</v>
      </c>
      <c r="AA59" s="16">
        <f t="shared" si="11"/>
        <v>0.10004803667982512</v>
      </c>
      <c r="AB59" s="9">
        <f t="shared" si="1"/>
        <v>8.6350114744923642E-2</v>
      </c>
      <c r="AC59" s="9">
        <f t="shared" si="2"/>
        <v>0.8999519633201748</v>
      </c>
      <c r="AD59" s="15">
        <f t="shared" si="3"/>
        <v>103.03608308941824</v>
      </c>
      <c r="AE59" s="3">
        <f t="shared" si="12"/>
        <v>581.17079999999987</v>
      </c>
      <c r="AF59" s="2">
        <f t="shared" si="13"/>
        <v>0.25</v>
      </c>
      <c r="AG59" s="9">
        <f t="shared" si="14"/>
        <v>3.2644969808857741E-2</v>
      </c>
      <c r="AH59" s="2">
        <f t="shared" si="15"/>
        <v>1.5796730997826225</v>
      </c>
    </row>
    <row r="60" spans="1:34">
      <c r="A60" s="1">
        <f>Raw!A60</f>
        <v>47</v>
      </c>
      <c r="B60" s="14">
        <f>Raw!B60</f>
        <v>0.57997685185185188</v>
      </c>
      <c r="C60" s="15">
        <f>Raw!C60</f>
        <v>23.5</v>
      </c>
      <c r="D60" s="15">
        <f>IF(C60&gt;0.5,Raw!D60*D$11,-999)</f>
        <v>36.700000000000003</v>
      </c>
      <c r="E60" s="9">
        <f>IF(Raw!$G60&gt;$C$8,IF(Raw!$Q60&gt;$C$8,IF(Raw!$N60&gt;$C$9,IF(Raw!$N60&lt;$A$9,IF(Raw!$X60&gt;$C$9,IF(Raw!$X60&lt;$A$9,Raw!H60,-999),-999),-999),-999),-999),-999)</f>
        <v>8.8084999999999997E-2</v>
      </c>
      <c r="F60" s="9">
        <f>IF(Raw!$G60&gt;$C$8,IF(Raw!$Q60&gt;$C$8,IF(Raw!$N60&gt;$C$9,IF(Raw!$N60&lt;$A$9,IF(Raw!$X60&gt;$C$9,IF(Raw!$X60&lt;$A$9,Raw!I60,-999),-999),-999),-999),-999),-999)</f>
        <v>0.14450499999999999</v>
      </c>
      <c r="G60" s="9">
        <f>Raw!G60</f>
        <v>0.97793300000000005</v>
      </c>
      <c r="H60" s="9">
        <f>IF(Raw!$G60&gt;$C$8,IF(Raw!$Q60&gt;$C$8,IF(Raw!$N60&gt;$C$9,IF(Raw!$N60&lt;$A$9,IF(Raw!$X60&gt;$C$9,IF(Raw!$X60&lt;$A$9,Raw!L60,-999),-999),-999),-999),-999),-999)</f>
        <v>509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641</v>
      </c>
      <c r="K60" s="9">
        <f>IF(Raw!$G60&gt;$C$8,IF(Raw!$Q60&gt;$C$8,IF(Raw!$N60&gt;$C$9,IF(Raw!$N60&lt;$A$9,IF(Raw!$X60&gt;$C$9,IF(Raw!$X60&lt;$A$9,Raw!R60,-999),-999),-999),-999),-999),-999)</f>
        <v>8.2941000000000001E-2</v>
      </c>
      <c r="L60" s="9">
        <f>IF(Raw!$G60&gt;$C$8,IF(Raw!$Q60&gt;$C$8,IF(Raw!$N60&gt;$C$9,IF(Raw!$N60&lt;$A$9,IF(Raw!$X60&gt;$C$9,IF(Raw!$X60&lt;$A$9,Raw!S60,-999),-999),-999),-999),-999),-999)</f>
        <v>0.14178399999999999</v>
      </c>
      <c r="M60" s="9">
        <f>Raw!Q60</f>
        <v>0.96857099999999996</v>
      </c>
      <c r="N60" s="9">
        <f>IF(Raw!$G60&gt;$C$8,IF(Raw!$Q60&gt;$C$8,IF(Raw!$N60&gt;$C$9,IF(Raw!$N60&lt;$A$9,IF(Raw!$X60&gt;$C$9,IF(Raw!$X60&lt;$A$9,Raw!V60,-999),-999),-999),-999),-999),-999)</f>
        <v>504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816</v>
      </c>
      <c r="R60" s="9">
        <f t="shared" si="4"/>
        <v>5.6419999999999998E-2</v>
      </c>
      <c r="S60" s="9">
        <f t="shared" si="5"/>
        <v>0.39043631708245391</v>
      </c>
      <c r="T60" s="9">
        <f t="shared" si="6"/>
        <v>5.8842999999999993E-2</v>
      </c>
      <c r="U60" s="9">
        <f t="shared" si="7"/>
        <v>0.41501861987248206</v>
      </c>
      <c r="V60" s="15">
        <f t="shared" si="0"/>
        <v>0</v>
      </c>
      <c r="X60" s="11">
        <f t="shared" si="8"/>
        <v>2.2093399999999996E+19</v>
      </c>
      <c r="Y60" s="11">
        <f t="shared" si="9"/>
        <v>5.0899999999999999E-18</v>
      </c>
      <c r="Z60" s="11">
        <f t="shared" si="10"/>
        <v>6.4099999999999997E-4</v>
      </c>
      <c r="AA60" s="16">
        <f t="shared" si="11"/>
        <v>6.7237194981569742E-2</v>
      </c>
      <c r="AB60" s="9">
        <f t="shared" si="1"/>
        <v>8.6897438264300506E-2</v>
      </c>
      <c r="AC60" s="9">
        <f t="shared" si="2"/>
        <v>0.93276280501843034</v>
      </c>
      <c r="AD60" s="15">
        <f t="shared" si="3"/>
        <v>104.89421994004641</v>
      </c>
      <c r="AE60" s="3">
        <f t="shared" si="12"/>
        <v>612.83599999999979</v>
      </c>
      <c r="AF60" s="2">
        <f t="shared" si="13"/>
        <v>0.25</v>
      </c>
      <c r="AG60" s="9">
        <f t="shared" si="14"/>
        <v>3.3486964917014347E-2</v>
      </c>
      <c r="AH60" s="2">
        <f t="shared" si="15"/>
        <v>1.620416804870769</v>
      </c>
    </row>
    <row r="61" spans="1:34">
      <c r="A61" s="1">
        <f>Raw!A61</f>
        <v>48</v>
      </c>
      <c r="B61" s="14">
        <f>Raw!B61</f>
        <v>0.58003472222222219</v>
      </c>
      <c r="C61" s="15">
        <f>Raw!C61</f>
        <v>23.3</v>
      </c>
      <c r="D61" s="15">
        <f>IF(C61&gt;0.5,Raw!D61*D$11,-999)</f>
        <v>35.799999999999997</v>
      </c>
      <c r="E61" s="9">
        <f>IF(Raw!$G61&gt;$C$8,IF(Raw!$Q61&gt;$C$8,IF(Raw!$N61&gt;$C$9,IF(Raw!$N61&lt;$A$9,IF(Raw!$X61&gt;$C$9,IF(Raw!$X61&lt;$A$9,Raw!H61,-999),-999),-999),-999),-999),-999)</f>
        <v>8.8834999999999997E-2</v>
      </c>
      <c r="F61" s="9">
        <f>IF(Raw!$G61&gt;$C$8,IF(Raw!$Q61&gt;$C$8,IF(Raw!$N61&gt;$C$9,IF(Raw!$N61&lt;$A$9,IF(Raw!$X61&gt;$C$9,IF(Raw!$X61&lt;$A$9,Raw!I61,-999),-999),-999),-999),-999),-999)</f>
        <v>0.14514199999999999</v>
      </c>
      <c r="G61" s="9">
        <f>Raw!G61</f>
        <v>0.97428400000000004</v>
      </c>
      <c r="H61" s="9">
        <f>IF(Raw!$G61&gt;$C$8,IF(Raw!$Q61&gt;$C$8,IF(Raw!$N61&gt;$C$9,IF(Raw!$N61&lt;$A$9,IF(Raw!$X61&gt;$C$9,IF(Raw!$X61&lt;$A$9,Raw!L61,-999),-999),-999),-999),-999),-999)</f>
        <v>538.4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933</v>
      </c>
      <c r="K61" s="9">
        <f>IF(Raw!$G61&gt;$C$8,IF(Raw!$Q61&gt;$C$8,IF(Raw!$N61&gt;$C$9,IF(Raw!$N61&lt;$A$9,IF(Raw!$X61&gt;$C$9,IF(Raw!$X61&lt;$A$9,Raw!R61,-999),-999),-999),-999),-999),-999)</f>
        <v>8.8620000000000004E-2</v>
      </c>
      <c r="L61" s="9">
        <f>IF(Raw!$G61&gt;$C$8,IF(Raw!$Q61&gt;$C$8,IF(Raw!$N61&gt;$C$9,IF(Raw!$N61&lt;$A$9,IF(Raw!$X61&gt;$C$9,IF(Raw!$X61&lt;$A$9,Raw!S61,-999),-999),-999),-999),-999),-999)</f>
        <v>0.15481800000000001</v>
      </c>
      <c r="M61" s="9">
        <f>Raw!Q61</f>
        <v>0.98288500000000001</v>
      </c>
      <c r="N61" s="9">
        <f>IF(Raw!$G61&gt;$C$8,IF(Raw!$Q61&gt;$C$8,IF(Raw!$N61&gt;$C$9,IF(Raw!$N61&lt;$A$9,IF(Raw!$X61&gt;$C$9,IF(Raw!$X61&lt;$A$9,Raw!V61,-999),-999),-999),-999),-999),-999)</f>
        <v>530.29999999999995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739</v>
      </c>
      <c r="R61" s="9">
        <f t="shared" si="4"/>
        <v>5.6306999999999996E-2</v>
      </c>
      <c r="S61" s="9">
        <f t="shared" si="5"/>
        <v>0.38794422014303231</v>
      </c>
      <c r="T61" s="9">
        <f t="shared" si="6"/>
        <v>6.6198000000000007E-2</v>
      </c>
      <c r="U61" s="9">
        <f t="shared" si="7"/>
        <v>0.42758593961942409</v>
      </c>
      <c r="V61" s="15">
        <f t="shared" si="0"/>
        <v>0</v>
      </c>
      <c r="X61" s="11">
        <f t="shared" si="8"/>
        <v>2.1551599999999992E+19</v>
      </c>
      <c r="Y61" s="11">
        <f t="shared" si="9"/>
        <v>5.3839999999999992E-18</v>
      </c>
      <c r="Z61" s="11">
        <f t="shared" si="10"/>
        <v>9.3299999999999991E-4</v>
      </c>
      <c r="AA61" s="16">
        <f t="shared" si="11"/>
        <v>9.7684291508232532E-2</v>
      </c>
      <c r="AB61" s="9">
        <f t="shared" si="1"/>
        <v>9.5086504729261986E-2</v>
      </c>
      <c r="AC61" s="9">
        <f t="shared" si="2"/>
        <v>0.90231570849176745</v>
      </c>
      <c r="AD61" s="15">
        <f t="shared" si="3"/>
        <v>104.69913344933819</v>
      </c>
      <c r="AE61" s="3">
        <f t="shared" si="12"/>
        <v>648.23359999999968</v>
      </c>
      <c r="AF61" s="2">
        <f t="shared" si="13"/>
        <v>0.25</v>
      </c>
      <c r="AG61" s="9">
        <f t="shared" si="14"/>
        <v>3.4436828733288266E-2</v>
      </c>
      <c r="AH61" s="2">
        <f t="shared" si="15"/>
        <v>1.6663802206071083</v>
      </c>
    </row>
    <row r="62" spans="1:34">
      <c r="A62" s="1">
        <f>Raw!A62</f>
        <v>49</v>
      </c>
      <c r="B62" s="14">
        <f>Raw!B62</f>
        <v>0.58008101851851845</v>
      </c>
      <c r="C62" s="15">
        <f>Raw!C62</f>
        <v>25.1</v>
      </c>
      <c r="D62" s="15">
        <f>IF(C62&gt;0.5,Raw!D62*D$11,-999)</f>
        <v>33.1</v>
      </c>
      <c r="E62" s="9">
        <f>IF(Raw!$G62&gt;$C$8,IF(Raw!$Q62&gt;$C$8,IF(Raw!$N62&gt;$C$9,IF(Raw!$N62&lt;$A$9,IF(Raw!$X62&gt;$C$9,IF(Raw!$X62&lt;$A$9,Raw!H62,-999),-999),-999),-999),-999),-999)</f>
        <v>8.1937999999999997E-2</v>
      </c>
      <c r="F62" s="9">
        <f>IF(Raw!$G62&gt;$C$8,IF(Raw!$Q62&gt;$C$8,IF(Raw!$N62&gt;$C$9,IF(Raw!$N62&lt;$A$9,IF(Raw!$X62&gt;$C$9,IF(Raw!$X62&lt;$A$9,Raw!I62,-999),-999),-999),-999),-999),-999)</f>
        <v>0.13875100000000001</v>
      </c>
      <c r="G62" s="9">
        <f>Raw!G62</f>
        <v>0.97178799999999999</v>
      </c>
      <c r="H62" s="9">
        <f>IF(Raw!$G62&gt;$C$8,IF(Raw!$Q62&gt;$C$8,IF(Raw!$N62&gt;$C$9,IF(Raw!$N62&lt;$A$9,IF(Raw!$X62&gt;$C$9,IF(Raw!$X62&lt;$A$9,Raw!L62,-999),-999),-999),-999),-999),-999)</f>
        <v>504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995</v>
      </c>
      <c r="K62" s="9">
        <f>IF(Raw!$G62&gt;$C$8,IF(Raw!$Q62&gt;$C$8,IF(Raw!$N62&gt;$C$9,IF(Raw!$N62&lt;$A$9,IF(Raw!$X62&gt;$C$9,IF(Raw!$X62&lt;$A$9,Raw!R62,-999),-999),-999),-999),-999),-999)</f>
        <v>8.1851999999999994E-2</v>
      </c>
      <c r="L62" s="9">
        <f>IF(Raw!$G62&gt;$C$8,IF(Raw!$Q62&gt;$C$8,IF(Raw!$N62&gt;$C$9,IF(Raw!$N62&lt;$A$9,IF(Raw!$X62&gt;$C$9,IF(Raw!$X62&lt;$A$9,Raw!S62,-999),-999),-999),-999),-999),-999)</f>
        <v>0.139538</v>
      </c>
      <c r="M62" s="9">
        <f>Raw!Q62</f>
        <v>0.97017299999999995</v>
      </c>
      <c r="N62" s="9">
        <f>IF(Raw!$G62&gt;$C$8,IF(Raw!$Q62&gt;$C$8,IF(Raw!$N62&gt;$C$9,IF(Raw!$N62&lt;$A$9,IF(Raw!$X62&gt;$C$9,IF(Raw!$X62&lt;$A$9,Raw!V62,-999),-999),-999),-999),-999),-999)</f>
        <v>564.70000000000005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482</v>
      </c>
      <c r="R62" s="9">
        <f t="shared" si="4"/>
        <v>5.6813000000000016E-2</v>
      </c>
      <c r="S62" s="9">
        <f t="shared" si="5"/>
        <v>0.40946011199919286</v>
      </c>
      <c r="T62" s="9">
        <f t="shared" si="6"/>
        <v>5.7686000000000001E-2</v>
      </c>
      <c r="U62" s="9">
        <f t="shared" si="7"/>
        <v>0.41340710057475383</v>
      </c>
      <c r="V62" s="15">
        <f t="shared" si="0"/>
        <v>0</v>
      </c>
      <c r="X62" s="11">
        <f t="shared" si="8"/>
        <v>1.99262E+19</v>
      </c>
      <c r="Y62" s="11">
        <f t="shared" si="9"/>
        <v>5.0399999999999994E-18</v>
      </c>
      <c r="Z62" s="11">
        <f t="shared" si="10"/>
        <v>9.9500000000000001E-4</v>
      </c>
      <c r="AA62" s="16">
        <f t="shared" si="11"/>
        <v>9.0847853528151903E-2</v>
      </c>
      <c r="AB62" s="9">
        <f t="shared" si="1"/>
        <v>8.7092649278624965E-2</v>
      </c>
      <c r="AC62" s="9">
        <f t="shared" si="2"/>
        <v>0.90915214647184805</v>
      </c>
      <c r="AD62" s="15">
        <f t="shared" si="3"/>
        <v>91.30437540517778</v>
      </c>
      <c r="AE62" s="3">
        <f t="shared" si="12"/>
        <v>606.8159999999998</v>
      </c>
      <c r="AF62" s="2">
        <f t="shared" si="13"/>
        <v>0.25</v>
      </c>
      <c r="AG62" s="9">
        <f t="shared" si="14"/>
        <v>2.9035290081571855E-2</v>
      </c>
      <c r="AH62" s="2">
        <f t="shared" si="15"/>
        <v>1.4050025763478913</v>
      </c>
    </row>
    <row r="63" spans="1:34">
      <c r="A63" s="1">
        <f>Raw!A63</f>
        <v>50</v>
      </c>
      <c r="B63" s="14">
        <f>Raw!B63</f>
        <v>0.58013888888888887</v>
      </c>
      <c r="C63" s="15">
        <f>Raw!C63</f>
        <v>25.9</v>
      </c>
      <c r="D63" s="15">
        <f>IF(C63&gt;0.5,Raw!D63*D$11,-999)</f>
        <v>30.5</v>
      </c>
      <c r="E63" s="9">
        <f>IF(Raw!$G63&gt;$C$8,IF(Raw!$Q63&gt;$C$8,IF(Raw!$N63&gt;$C$9,IF(Raw!$N63&lt;$A$9,IF(Raw!$X63&gt;$C$9,IF(Raw!$X63&lt;$A$9,Raw!H63,-999),-999),-999),-999),-999),-999)</f>
        <v>8.5557999999999995E-2</v>
      </c>
      <c r="F63" s="9">
        <f>IF(Raw!$G63&gt;$C$8,IF(Raw!$Q63&gt;$C$8,IF(Raw!$N63&gt;$C$9,IF(Raw!$N63&lt;$A$9,IF(Raw!$X63&gt;$C$9,IF(Raw!$X63&lt;$A$9,Raw!I63,-999),-999),-999),-999),-999),-999)</f>
        <v>0.14107800000000001</v>
      </c>
      <c r="G63" s="9">
        <f>Raw!G63</f>
        <v>0.98038199999999998</v>
      </c>
      <c r="H63" s="9">
        <f>IF(Raw!$G63&gt;$C$8,IF(Raw!$Q63&gt;$C$8,IF(Raw!$N63&gt;$C$9,IF(Raw!$N63&lt;$A$9,IF(Raw!$X63&gt;$C$9,IF(Raw!$X63&lt;$A$9,Raw!L63,-999),-999),-999),-999),-999),-999)</f>
        <v>479.6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589</v>
      </c>
      <c r="K63" s="9">
        <f>IF(Raw!$G63&gt;$C$8,IF(Raw!$Q63&gt;$C$8,IF(Raw!$N63&gt;$C$9,IF(Raw!$N63&lt;$A$9,IF(Raw!$X63&gt;$C$9,IF(Raw!$X63&lt;$A$9,Raw!R63,-999),-999),-999),-999),-999),-999)</f>
        <v>7.6761999999999997E-2</v>
      </c>
      <c r="L63" s="9">
        <f>IF(Raw!$G63&gt;$C$8,IF(Raw!$Q63&gt;$C$8,IF(Raw!$N63&gt;$C$9,IF(Raw!$N63&lt;$A$9,IF(Raw!$X63&gt;$C$9,IF(Raw!$X63&lt;$A$9,Raw!S63,-999),-999),-999),-999),-999),-999)</f>
        <v>0.137488</v>
      </c>
      <c r="M63" s="9">
        <f>Raw!Q63</f>
        <v>0.97774700000000003</v>
      </c>
      <c r="N63" s="9">
        <f>IF(Raw!$G63&gt;$C$8,IF(Raw!$Q63&gt;$C$8,IF(Raw!$N63&gt;$C$9,IF(Raw!$N63&lt;$A$9,IF(Raw!$X63&gt;$C$9,IF(Raw!$X63&lt;$A$9,Raw!V63,-999),-999),-999),-999),-999),-999)</f>
        <v>535.29999999999995</v>
      </c>
      <c r="O63" s="9">
        <f>IF(Raw!$G63&gt;$C$8,IF(Raw!$Q63&gt;$C$8,IF(Raw!$N63&gt;$C$9,IF(Raw!$N63&lt;$A$9,IF(Raw!$X63&gt;$C$9,IF(Raw!$X63&lt;$A$9,Raw!W63,-999),-999),-999),-999),-999),-999)</f>
        <v>2.4390000000000002E-3</v>
      </c>
      <c r="P63" s="9">
        <f>IF(Raw!$G63&gt;$C$8,IF(Raw!$Q63&gt;$C$8,IF(Raw!$N63&gt;$C$9,IF(Raw!$N63&lt;$A$9,IF(Raw!$X63&gt;$C$9,IF(Raw!$X63&lt;$A$9,Raw!X63,-999),-999),-999),-999),-999),-999)</f>
        <v>678</v>
      </c>
      <c r="R63" s="9">
        <f t="shared" si="4"/>
        <v>5.5520000000000014E-2</v>
      </c>
      <c r="S63" s="9">
        <f t="shared" si="5"/>
        <v>0.3935411616269015</v>
      </c>
      <c r="T63" s="9">
        <f t="shared" si="6"/>
        <v>6.0726000000000002E-2</v>
      </c>
      <c r="U63" s="9">
        <f t="shared" si="7"/>
        <v>0.44168218317234959</v>
      </c>
      <c r="V63" s="15">
        <f t="shared" si="0"/>
        <v>0</v>
      </c>
      <c r="X63" s="11">
        <f t="shared" si="8"/>
        <v>1.8360999999999996E+19</v>
      </c>
      <c r="Y63" s="11">
        <f t="shared" si="9"/>
        <v>4.7959999999999997E-18</v>
      </c>
      <c r="Z63" s="11">
        <f t="shared" si="10"/>
        <v>5.8900000000000001E-4</v>
      </c>
      <c r="AA63" s="16">
        <f t="shared" si="11"/>
        <v>4.9309430396285416E-2</v>
      </c>
      <c r="AB63" s="9">
        <f t="shared" si="1"/>
        <v>7.9756364470244825E-2</v>
      </c>
      <c r="AC63" s="9">
        <f t="shared" si="2"/>
        <v>0.95069056960371456</v>
      </c>
      <c r="AD63" s="15">
        <f t="shared" si="3"/>
        <v>83.717199314576263</v>
      </c>
      <c r="AE63" s="3">
        <f t="shared" si="12"/>
        <v>577.43839999999977</v>
      </c>
      <c r="AF63" s="2">
        <f t="shared" si="13"/>
        <v>0.25</v>
      </c>
      <c r="AG63" s="9">
        <f t="shared" si="14"/>
        <v>2.8443381047951362E-2</v>
      </c>
      <c r="AH63" s="2">
        <f t="shared" si="15"/>
        <v>1.3763604062554282</v>
      </c>
    </row>
    <row r="64" spans="1:34">
      <c r="A64" s="1">
        <f>Raw!A64</f>
        <v>51</v>
      </c>
      <c r="B64" s="14">
        <f>Raw!B64</f>
        <v>0.58019675925925929</v>
      </c>
      <c r="C64" s="15">
        <f>Raw!C64</f>
        <v>26.8</v>
      </c>
      <c r="D64" s="15">
        <f>IF(C64&gt;0.5,Raw!D64*D$11,-999)</f>
        <v>31.4</v>
      </c>
      <c r="E64" s="9">
        <f>IF(Raw!$G64&gt;$C$8,IF(Raw!$Q64&gt;$C$8,IF(Raw!$N64&gt;$C$9,IF(Raw!$N64&lt;$A$9,IF(Raw!$X64&gt;$C$9,IF(Raw!$X64&lt;$A$9,Raw!H64,-999),-999),-999),-999),-999),-999)</f>
        <v>8.7481000000000003E-2</v>
      </c>
      <c r="F64" s="9">
        <f>IF(Raw!$G64&gt;$C$8,IF(Raw!$Q64&gt;$C$8,IF(Raw!$N64&gt;$C$9,IF(Raw!$N64&lt;$A$9,IF(Raw!$X64&gt;$C$9,IF(Raw!$X64&lt;$A$9,Raw!I64,-999),-999),-999),-999),-999),-999)</f>
        <v>0.147345</v>
      </c>
      <c r="G64" s="9">
        <f>Raw!G64</f>
        <v>0.97325399999999995</v>
      </c>
      <c r="H64" s="9">
        <f>IF(Raw!$G64&gt;$C$8,IF(Raw!$Q64&gt;$C$8,IF(Raw!$N64&gt;$C$9,IF(Raw!$N64&lt;$A$9,IF(Raw!$X64&gt;$C$9,IF(Raw!$X64&lt;$A$9,Raw!L64,-999),-999),-999),-999),-999),-999)</f>
        <v>492.8</v>
      </c>
      <c r="I64" s="9">
        <f>IF(Raw!$G64&gt;$C$8,IF(Raw!$Q64&gt;$C$8,IF(Raw!$N64&gt;$C$9,IF(Raw!$N64&lt;$A$9,IF(Raw!$X64&gt;$C$9,IF(Raw!$X64&lt;$A$9,Raw!M64,-999),-999),-999),-999),-999),-999)</f>
        <v>2.4390000000000002E-3</v>
      </c>
      <c r="J64" s="9">
        <f>IF(Raw!$G64&gt;$C$8,IF(Raw!$Q64&gt;$C$8,IF(Raw!$N64&gt;$C$9,IF(Raw!$N64&lt;$A$9,IF(Raw!$X64&gt;$C$9,IF(Raw!$X64&lt;$A$9,Raw!N64,-999),-999),-999),-999),-999),-999)</f>
        <v>656</v>
      </c>
      <c r="K64" s="9">
        <f>IF(Raw!$G64&gt;$C$8,IF(Raw!$Q64&gt;$C$8,IF(Raw!$N64&gt;$C$9,IF(Raw!$N64&lt;$A$9,IF(Raw!$X64&gt;$C$9,IF(Raw!$X64&lt;$A$9,Raw!R64,-999),-999),-999),-999),-999),-999)</f>
        <v>8.2069000000000003E-2</v>
      </c>
      <c r="L64" s="9">
        <f>IF(Raw!$G64&gt;$C$8,IF(Raw!$Q64&gt;$C$8,IF(Raw!$N64&gt;$C$9,IF(Raw!$N64&lt;$A$9,IF(Raw!$X64&gt;$C$9,IF(Raw!$X64&lt;$A$9,Raw!S64,-999),-999),-999),-999),-999),-999)</f>
        <v>0.14315900000000001</v>
      </c>
      <c r="M64" s="9">
        <f>Raw!Q64</f>
        <v>0.97108000000000005</v>
      </c>
      <c r="N64" s="9">
        <f>IF(Raw!$G64&gt;$C$8,IF(Raw!$Q64&gt;$C$8,IF(Raw!$N64&gt;$C$9,IF(Raw!$N64&lt;$A$9,IF(Raw!$X64&gt;$C$9,IF(Raw!$X64&lt;$A$9,Raw!V64,-999),-999),-999),-999),-999),-999)</f>
        <v>530.29999999999995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795</v>
      </c>
      <c r="R64" s="9">
        <f t="shared" si="4"/>
        <v>5.9864000000000001E-2</v>
      </c>
      <c r="S64" s="9">
        <f t="shared" si="5"/>
        <v>0.40628457022633951</v>
      </c>
      <c r="T64" s="9">
        <f t="shared" si="6"/>
        <v>6.1090000000000005E-2</v>
      </c>
      <c r="U64" s="9">
        <f t="shared" si="7"/>
        <v>0.4267283230533882</v>
      </c>
      <c r="V64" s="15">
        <f t="shared" si="0"/>
        <v>0</v>
      </c>
      <c r="X64" s="11">
        <f t="shared" si="8"/>
        <v>1.8902799999999996E+19</v>
      </c>
      <c r="Y64" s="11">
        <f t="shared" si="9"/>
        <v>4.9279999999999995E-18</v>
      </c>
      <c r="Z64" s="11">
        <f t="shared" si="10"/>
        <v>6.5600000000000001E-4</v>
      </c>
      <c r="AA64" s="16">
        <f t="shared" si="11"/>
        <v>5.7589185849155039E-2</v>
      </c>
      <c r="AB64" s="9">
        <f t="shared" si="1"/>
        <v>8.5587123363524892E-2</v>
      </c>
      <c r="AC64" s="9">
        <f t="shared" si="2"/>
        <v>0.94241081415084482</v>
      </c>
      <c r="AD64" s="15">
        <f t="shared" si="3"/>
        <v>87.788393062736318</v>
      </c>
      <c r="AE64" s="3">
        <f t="shared" si="12"/>
        <v>593.33119999999974</v>
      </c>
      <c r="AF64" s="2">
        <f t="shared" si="13"/>
        <v>0.25</v>
      </c>
      <c r="AG64" s="9">
        <f t="shared" si="14"/>
        <v>2.8816764427087051E-2</v>
      </c>
      <c r="AH64" s="2">
        <f t="shared" si="15"/>
        <v>1.3944282336536493</v>
      </c>
    </row>
    <row r="65" spans="1:34">
      <c r="A65" s="1">
        <f>Raw!A65</f>
        <v>52</v>
      </c>
      <c r="B65" s="14">
        <f>Raw!B65</f>
        <v>0.58024305555555555</v>
      </c>
      <c r="C65" s="15">
        <f>Raw!C65</f>
        <v>27.7</v>
      </c>
      <c r="D65" s="15">
        <f>IF(C65&gt;0.5,Raw!D65*D$11,-999)</f>
        <v>29.6</v>
      </c>
      <c r="E65" s="9">
        <f>IF(Raw!$G65&gt;$C$8,IF(Raw!$Q65&gt;$C$8,IF(Raw!$N65&gt;$C$9,IF(Raw!$N65&lt;$A$9,IF(Raw!$X65&gt;$C$9,IF(Raw!$X65&lt;$A$9,Raw!H65,-999),-999),-999),-999),-999),-999)</f>
        <v>8.3697999999999995E-2</v>
      </c>
      <c r="F65" s="9">
        <f>IF(Raw!$G65&gt;$C$8,IF(Raw!$Q65&gt;$C$8,IF(Raw!$N65&gt;$C$9,IF(Raw!$N65&lt;$A$9,IF(Raw!$X65&gt;$C$9,IF(Raw!$X65&lt;$A$9,Raw!I65,-999),-999),-999),-999),-999),-999)</f>
        <v>0.14113700000000001</v>
      </c>
      <c r="G65" s="9">
        <f>Raw!G65</f>
        <v>0.98171900000000001</v>
      </c>
      <c r="H65" s="9">
        <f>IF(Raw!$G65&gt;$C$8,IF(Raw!$Q65&gt;$C$8,IF(Raw!$N65&gt;$C$9,IF(Raw!$N65&lt;$A$9,IF(Raw!$X65&gt;$C$9,IF(Raw!$X65&lt;$A$9,Raw!L65,-999),-999),-999),-999),-999),-999)</f>
        <v>530.29999999999995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554</v>
      </c>
      <c r="K65" s="9">
        <f>IF(Raw!$G65&gt;$C$8,IF(Raw!$Q65&gt;$C$8,IF(Raw!$N65&gt;$C$9,IF(Raw!$N65&lt;$A$9,IF(Raw!$X65&gt;$C$9,IF(Raw!$X65&lt;$A$9,Raw!R65,-999),-999),-999),-999),-999),-999)</f>
        <v>8.3080000000000001E-2</v>
      </c>
      <c r="L65" s="9">
        <f>IF(Raw!$G65&gt;$C$8,IF(Raw!$Q65&gt;$C$8,IF(Raw!$N65&gt;$C$9,IF(Raw!$N65&lt;$A$9,IF(Raw!$X65&gt;$C$9,IF(Raw!$X65&lt;$A$9,Raw!S65,-999),-999),-999),-999),-999),-999)</f>
        <v>0.14138600000000001</v>
      </c>
      <c r="M65" s="9">
        <f>Raw!Q65</f>
        <v>0.96421199999999996</v>
      </c>
      <c r="N65" s="9">
        <f>IF(Raw!$G65&gt;$C$8,IF(Raw!$Q65&gt;$C$8,IF(Raw!$N65&gt;$C$9,IF(Raw!$N65&lt;$A$9,IF(Raw!$X65&gt;$C$9,IF(Raw!$X65&lt;$A$9,Raw!V65,-999),-999),-999),-999),-999),-999)</f>
        <v>509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997</v>
      </c>
      <c r="R65" s="9">
        <f t="shared" si="4"/>
        <v>5.7439000000000018E-2</v>
      </c>
      <c r="S65" s="9">
        <f t="shared" si="5"/>
        <v>0.40697336630366249</v>
      </c>
      <c r="T65" s="9">
        <f t="shared" si="6"/>
        <v>5.8306000000000011E-2</v>
      </c>
      <c r="U65" s="9">
        <f t="shared" si="7"/>
        <v>0.41238877965286524</v>
      </c>
      <c r="V65" s="15">
        <f t="shared" si="0"/>
        <v>0</v>
      </c>
      <c r="X65" s="11">
        <f t="shared" si="8"/>
        <v>1.7819199999999998E+19</v>
      </c>
      <c r="Y65" s="11">
        <f t="shared" si="9"/>
        <v>5.3029999999999994E-18</v>
      </c>
      <c r="Z65" s="11">
        <f t="shared" si="10"/>
        <v>5.5400000000000002E-4</v>
      </c>
      <c r="AA65" s="16">
        <f t="shared" si="11"/>
        <v>4.9746123544330764E-2</v>
      </c>
      <c r="AB65" s="9">
        <f t="shared" si="1"/>
        <v>8.598049747937575E-2</v>
      </c>
      <c r="AC65" s="9">
        <f t="shared" si="2"/>
        <v>0.95025387645566928</v>
      </c>
      <c r="AD65" s="15">
        <f t="shared" si="3"/>
        <v>89.794446830921956</v>
      </c>
      <c r="AE65" s="3">
        <f t="shared" si="12"/>
        <v>638.48119999999972</v>
      </c>
      <c r="AF65" s="2">
        <f t="shared" si="13"/>
        <v>0.25</v>
      </c>
      <c r="AG65" s="9">
        <f t="shared" si="14"/>
        <v>2.8484786421698459E-2</v>
      </c>
      <c r="AH65" s="2">
        <f t="shared" si="15"/>
        <v>1.3783639907426464</v>
      </c>
    </row>
    <row r="66" spans="1:34">
      <c r="A66" s="1">
        <f>Raw!A66</f>
        <v>53</v>
      </c>
      <c r="B66" s="14">
        <f>Raw!B66</f>
        <v>0.58030092592592586</v>
      </c>
      <c r="C66" s="15">
        <f>Raw!C66</f>
        <v>28.8</v>
      </c>
      <c r="D66" s="15">
        <f>IF(C66&gt;0.5,Raw!D66*D$11,-999)</f>
        <v>26.9</v>
      </c>
      <c r="E66" s="9">
        <f>IF(Raw!$G66&gt;$C$8,IF(Raw!$Q66&gt;$C$8,IF(Raw!$N66&gt;$C$9,IF(Raw!$N66&lt;$A$9,IF(Raw!$X66&gt;$C$9,IF(Raw!$X66&lt;$A$9,Raw!H66,-999),-999),-999),-999),-999),-999)</f>
        <v>7.6186000000000004E-2</v>
      </c>
      <c r="F66" s="9">
        <f>IF(Raw!$G66&gt;$C$8,IF(Raw!$Q66&gt;$C$8,IF(Raw!$N66&gt;$C$9,IF(Raw!$N66&lt;$A$9,IF(Raw!$X66&gt;$C$9,IF(Raw!$X66&lt;$A$9,Raw!I66,-999),-999),-999),-999),-999),-999)</f>
        <v>0.13670399999999999</v>
      </c>
      <c r="G66" s="9">
        <f>Raw!G66</f>
        <v>0.97432300000000005</v>
      </c>
      <c r="H66" s="9">
        <f>IF(Raw!$G66&gt;$C$8,IF(Raw!$Q66&gt;$C$8,IF(Raw!$N66&gt;$C$9,IF(Raw!$N66&lt;$A$9,IF(Raw!$X66&gt;$C$9,IF(Raw!$X66&lt;$A$9,Raw!L66,-999),-999),-999),-999),-999),-999)</f>
        <v>556.6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1012</v>
      </c>
      <c r="K66" s="9">
        <f>IF(Raw!$G66&gt;$C$8,IF(Raw!$Q66&gt;$C$8,IF(Raw!$N66&gt;$C$9,IF(Raw!$N66&lt;$A$9,IF(Raw!$X66&gt;$C$9,IF(Raw!$X66&lt;$A$9,Raw!R66,-999),-999),-999),-999),-999),-999)</f>
        <v>8.0251000000000003E-2</v>
      </c>
      <c r="L66" s="9">
        <f>IF(Raw!$G66&gt;$C$8,IF(Raw!$Q66&gt;$C$8,IF(Raw!$N66&gt;$C$9,IF(Raw!$N66&lt;$A$9,IF(Raw!$X66&gt;$C$9,IF(Raw!$X66&lt;$A$9,Raw!S66,-999),-999),-999),-999),-999),-999)</f>
        <v>0.13889199999999999</v>
      </c>
      <c r="M66" s="9">
        <f>Raw!Q66</f>
        <v>0.97436900000000004</v>
      </c>
      <c r="N66" s="9">
        <f>IF(Raw!$G66&gt;$C$8,IF(Raw!$Q66&gt;$C$8,IF(Raw!$N66&gt;$C$9,IF(Raw!$N66&lt;$A$9,IF(Raw!$X66&gt;$C$9,IF(Raw!$X66&lt;$A$9,Raw!V66,-999),-999),-999),-999),-999),-999)</f>
        <v>522.20000000000005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607</v>
      </c>
      <c r="R66" s="9">
        <f t="shared" si="4"/>
        <v>6.0517999999999988E-2</v>
      </c>
      <c r="S66" s="9">
        <f t="shared" si="5"/>
        <v>0.44269370318352053</v>
      </c>
      <c r="T66" s="9">
        <f t="shared" si="6"/>
        <v>5.8640999999999985E-2</v>
      </c>
      <c r="U66" s="9">
        <f t="shared" si="7"/>
        <v>0.4222057425913659</v>
      </c>
      <c r="V66" s="15">
        <f t="shared" si="0"/>
        <v>0</v>
      </c>
      <c r="X66" s="11">
        <f t="shared" si="8"/>
        <v>1.6193799999999998E+19</v>
      </c>
      <c r="Y66" s="11">
        <f t="shared" si="9"/>
        <v>5.5660000000000003E-18</v>
      </c>
      <c r="Z66" s="11">
        <f t="shared" si="10"/>
        <v>1.0119999999999999E-3</v>
      </c>
      <c r="AA66" s="16">
        <f t="shared" si="11"/>
        <v>8.3591407585251729E-2</v>
      </c>
      <c r="AB66" s="9">
        <f t="shared" si="1"/>
        <v>8.5152883732206752E-2</v>
      </c>
      <c r="AC66" s="9">
        <f t="shared" si="2"/>
        <v>0.91640859241474826</v>
      </c>
      <c r="AD66" s="15">
        <f t="shared" si="3"/>
        <v>82.600205123766543</v>
      </c>
      <c r="AE66" s="3">
        <f t="shared" si="12"/>
        <v>670.14639999999986</v>
      </c>
      <c r="AF66" s="2">
        <f t="shared" si="13"/>
        <v>0.25</v>
      </c>
      <c r="AG66" s="9">
        <f t="shared" si="14"/>
        <v>2.682636995575308E-2</v>
      </c>
      <c r="AH66" s="2">
        <f t="shared" si="15"/>
        <v>1.2981140810374261</v>
      </c>
    </row>
    <row r="67" spans="1:34">
      <c r="A67" s="1">
        <f>Raw!A67</f>
        <v>54</v>
      </c>
      <c r="B67" s="14">
        <f>Raw!B67</f>
        <v>0.58034722222222224</v>
      </c>
      <c r="C67" s="15">
        <f>Raw!C67</f>
        <v>29.5</v>
      </c>
      <c r="D67" s="15">
        <f>IF(C67&gt;0.5,Raw!D67*D$11,-999)</f>
        <v>26</v>
      </c>
      <c r="E67" s="9">
        <f>IF(Raw!$G67&gt;$C$8,IF(Raw!$Q67&gt;$C$8,IF(Raw!$N67&gt;$C$9,IF(Raw!$N67&lt;$A$9,IF(Raw!$X67&gt;$C$9,IF(Raw!$X67&lt;$A$9,Raw!H67,-999),-999),-999),-999),-999),-999)</f>
        <v>7.7901999999999999E-2</v>
      </c>
      <c r="F67" s="9">
        <f>IF(Raw!$G67&gt;$C$8,IF(Raw!$Q67&gt;$C$8,IF(Raw!$N67&gt;$C$9,IF(Raw!$N67&lt;$A$9,IF(Raw!$X67&gt;$C$9,IF(Raw!$X67&lt;$A$9,Raw!I67,-999),-999),-999),-999),-999),-999)</f>
        <v>0.13678399999999999</v>
      </c>
      <c r="G67" s="9">
        <f>Raw!G67</f>
        <v>0.966534</v>
      </c>
      <c r="H67" s="9">
        <f>IF(Raw!$G67&gt;$C$8,IF(Raw!$Q67&gt;$C$8,IF(Raw!$N67&gt;$C$9,IF(Raw!$N67&lt;$A$9,IF(Raw!$X67&gt;$C$9,IF(Raw!$X67&lt;$A$9,Raw!L67,-999),-999),-999),-999),-999),-999)</f>
        <v>543.5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1085</v>
      </c>
      <c r="K67" s="9">
        <f>IF(Raw!$G67&gt;$C$8,IF(Raw!$Q67&gt;$C$8,IF(Raw!$N67&gt;$C$9,IF(Raw!$N67&lt;$A$9,IF(Raw!$X67&gt;$C$9,IF(Raw!$X67&lt;$A$9,Raw!R67,-999),-999),-999),-999),-999),-999)</f>
        <v>7.7003000000000002E-2</v>
      </c>
      <c r="L67" s="9">
        <f>IF(Raw!$G67&gt;$C$8,IF(Raw!$Q67&gt;$C$8,IF(Raw!$N67&gt;$C$9,IF(Raw!$N67&lt;$A$9,IF(Raw!$X67&gt;$C$9,IF(Raw!$X67&lt;$A$9,Raw!S67,-999),-999),-999),-999),-999),-999)</f>
        <v>0.135298</v>
      </c>
      <c r="M67" s="9">
        <f>Raw!Q67</f>
        <v>0.97286700000000004</v>
      </c>
      <c r="N67" s="9">
        <f>IF(Raw!$G67&gt;$C$8,IF(Raw!$Q67&gt;$C$8,IF(Raw!$N67&gt;$C$9,IF(Raw!$N67&lt;$A$9,IF(Raw!$X67&gt;$C$9,IF(Raw!$X67&lt;$A$9,Raw!V67,-999),-999),-999),-999),-999),-999)</f>
        <v>514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1013</v>
      </c>
      <c r="R67" s="9">
        <f t="shared" si="4"/>
        <v>5.888199999999999E-2</v>
      </c>
      <c r="S67" s="9">
        <f t="shared" si="5"/>
        <v>0.43047432448239559</v>
      </c>
      <c r="T67" s="9">
        <f t="shared" si="6"/>
        <v>5.8295E-2</v>
      </c>
      <c r="U67" s="9">
        <f t="shared" si="7"/>
        <v>0.43086372304099096</v>
      </c>
      <c r="V67" s="15">
        <f t="shared" si="0"/>
        <v>0</v>
      </c>
      <c r="X67" s="11">
        <f t="shared" si="8"/>
        <v>1.5651999999999996E+19</v>
      </c>
      <c r="Y67" s="11">
        <f t="shared" si="9"/>
        <v>5.435E-18</v>
      </c>
      <c r="Z67" s="11">
        <f t="shared" si="10"/>
        <v>1.085E-3</v>
      </c>
      <c r="AA67" s="16">
        <f t="shared" si="11"/>
        <v>8.4500136360820849E-2</v>
      </c>
      <c r="AB67" s="9">
        <f t="shared" si="1"/>
        <v>8.1928935449154056E-2</v>
      </c>
      <c r="AC67" s="9">
        <f t="shared" si="2"/>
        <v>0.91549986363917912</v>
      </c>
      <c r="AD67" s="15">
        <f t="shared" si="3"/>
        <v>77.88031000997313</v>
      </c>
      <c r="AE67" s="3">
        <f t="shared" si="12"/>
        <v>654.3739999999998</v>
      </c>
      <c r="AF67" s="2">
        <f t="shared" si="13"/>
        <v>0.25</v>
      </c>
      <c r="AG67" s="9">
        <f t="shared" si="14"/>
        <v>2.5812154094218137E-2</v>
      </c>
      <c r="AH67" s="2">
        <f t="shared" si="15"/>
        <v>1.2490367033213379</v>
      </c>
    </row>
    <row r="68" spans="1:34">
      <c r="A68" s="1">
        <f>Raw!A68</f>
        <v>55</v>
      </c>
      <c r="B68" s="14">
        <f>Raw!B68</f>
        <v>0.58040509259259265</v>
      </c>
      <c r="C68" s="15">
        <f>Raw!C68</f>
        <v>29.7</v>
      </c>
      <c r="D68" s="15">
        <f>IF(C68&gt;0.5,Raw!D68*D$11,-999)</f>
        <v>25.1</v>
      </c>
      <c r="E68" s="9">
        <f>IF(Raw!$G68&gt;$C$8,IF(Raw!$Q68&gt;$C$8,IF(Raw!$N68&gt;$C$9,IF(Raw!$N68&lt;$A$9,IF(Raw!$X68&gt;$C$9,IF(Raw!$X68&lt;$A$9,Raw!H68,-999),-999),-999),-999),-999),-999)</f>
        <v>8.1637000000000001E-2</v>
      </c>
      <c r="F68" s="9">
        <f>IF(Raw!$G68&gt;$C$8,IF(Raw!$Q68&gt;$C$8,IF(Raw!$N68&gt;$C$9,IF(Raw!$N68&lt;$A$9,IF(Raw!$X68&gt;$C$9,IF(Raw!$X68&lt;$A$9,Raw!I68,-999),-999),-999),-999),-999),-999)</f>
        <v>0.13671700000000001</v>
      </c>
      <c r="G68" s="9">
        <f>Raw!G68</f>
        <v>0.96805399999999997</v>
      </c>
      <c r="H68" s="9">
        <f>IF(Raw!$G68&gt;$C$8,IF(Raw!$Q68&gt;$C$8,IF(Raw!$N68&gt;$C$9,IF(Raw!$N68&lt;$A$9,IF(Raw!$X68&gt;$C$9,IF(Raw!$X68&lt;$A$9,Raw!L68,-999),-999),-999),-999),-999),-999)</f>
        <v>492.8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726</v>
      </c>
      <c r="K68" s="9">
        <f>IF(Raw!$G68&gt;$C$8,IF(Raw!$Q68&gt;$C$8,IF(Raw!$N68&gt;$C$9,IF(Raw!$N68&lt;$A$9,IF(Raw!$X68&gt;$C$9,IF(Raw!$X68&lt;$A$9,Raw!R68,-999),-999),-999),-999),-999),-999)</f>
        <v>7.7618000000000006E-2</v>
      </c>
      <c r="L68" s="9">
        <f>IF(Raw!$G68&gt;$C$8,IF(Raw!$Q68&gt;$C$8,IF(Raw!$N68&gt;$C$9,IF(Raw!$N68&lt;$A$9,IF(Raw!$X68&gt;$C$9,IF(Raw!$X68&lt;$A$9,Raw!S68,-999),-999),-999),-999),-999),-999)</f>
        <v>0.14010400000000001</v>
      </c>
      <c r="M68" s="9">
        <f>Raw!Q68</f>
        <v>0.98475100000000004</v>
      </c>
      <c r="N68" s="9">
        <f>IF(Raw!$G68&gt;$C$8,IF(Raw!$Q68&gt;$C$8,IF(Raw!$N68&gt;$C$9,IF(Raw!$N68&lt;$A$9,IF(Raw!$X68&gt;$C$9,IF(Raw!$X68&lt;$A$9,Raw!V68,-999),-999),-999),-999),-999),-999)</f>
        <v>556.6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771</v>
      </c>
      <c r="R68" s="9">
        <f t="shared" si="4"/>
        <v>5.5080000000000004E-2</v>
      </c>
      <c r="S68" s="9">
        <f t="shared" si="5"/>
        <v>0.40287601395583578</v>
      </c>
      <c r="T68" s="9">
        <f t="shared" si="6"/>
        <v>6.2486E-2</v>
      </c>
      <c r="U68" s="9">
        <f t="shared" si="7"/>
        <v>0.44599725917889566</v>
      </c>
      <c r="V68" s="15">
        <f t="shared" si="0"/>
        <v>0</v>
      </c>
      <c r="X68" s="11">
        <f t="shared" si="8"/>
        <v>1.5110199999999998E+19</v>
      </c>
      <c r="Y68" s="11">
        <f t="shared" si="9"/>
        <v>4.9279999999999995E-18</v>
      </c>
      <c r="Z68" s="11">
        <f t="shared" si="10"/>
        <v>7.2599999999999997E-4</v>
      </c>
      <c r="AA68" s="16">
        <f t="shared" si="11"/>
        <v>5.1287570067466766E-2</v>
      </c>
      <c r="AB68" s="9">
        <f t="shared" si="1"/>
        <v>8.0822755103235736E-2</v>
      </c>
      <c r="AC68" s="9">
        <f t="shared" si="2"/>
        <v>0.94871242993253324</v>
      </c>
      <c r="AD68" s="15">
        <f t="shared" si="3"/>
        <v>70.644035905601612</v>
      </c>
      <c r="AE68" s="3">
        <f t="shared" si="12"/>
        <v>593.33119999999974</v>
      </c>
      <c r="AF68" s="2">
        <f t="shared" si="13"/>
        <v>0.25</v>
      </c>
      <c r="AG68" s="9">
        <f t="shared" si="14"/>
        <v>2.4236189531718317E-2</v>
      </c>
      <c r="AH68" s="2">
        <f t="shared" si="15"/>
        <v>1.1727765983137921</v>
      </c>
    </row>
    <row r="69" spans="1:34">
      <c r="A69" s="1">
        <f>Raw!A69</f>
        <v>56</v>
      </c>
      <c r="B69" s="14">
        <f>Raw!B69</f>
        <v>0.58045138888888892</v>
      </c>
      <c r="C69" s="15">
        <f>Raw!C69</f>
        <v>31.7</v>
      </c>
      <c r="D69" s="15">
        <f>IF(C69&gt;0.5,Raw!D69*D$11,-999)</f>
        <v>22.4</v>
      </c>
      <c r="E69" s="9">
        <f>IF(Raw!$G69&gt;$C$8,IF(Raw!$Q69&gt;$C$8,IF(Raw!$N69&gt;$C$9,IF(Raw!$N69&lt;$A$9,IF(Raw!$X69&gt;$C$9,IF(Raw!$X69&lt;$A$9,Raw!H69,-999),-999),-999),-999),-999),-999)</f>
        <v>7.8142000000000003E-2</v>
      </c>
      <c r="F69" s="9">
        <f>IF(Raw!$G69&gt;$C$8,IF(Raw!$Q69&gt;$C$8,IF(Raw!$N69&gt;$C$9,IF(Raw!$N69&lt;$A$9,IF(Raw!$X69&gt;$C$9,IF(Raw!$X69&lt;$A$9,Raw!I69,-999),-999),-999),-999),-999),-999)</f>
        <v>0.13863300000000001</v>
      </c>
      <c r="G69" s="9">
        <f>Raw!G69</f>
        <v>0.97892199999999996</v>
      </c>
      <c r="H69" s="9">
        <f>IF(Raw!$G69&gt;$C$8,IF(Raw!$Q69&gt;$C$8,IF(Raw!$N69&gt;$C$9,IF(Raw!$N69&lt;$A$9,IF(Raw!$X69&gt;$C$9,IF(Raw!$X69&lt;$A$9,Raw!L69,-999),-999),-999),-999),-999),-999)</f>
        <v>556.6</v>
      </c>
      <c r="I69" s="9">
        <f>IF(Raw!$G69&gt;$C$8,IF(Raw!$Q69&gt;$C$8,IF(Raw!$N69&gt;$C$9,IF(Raw!$N69&lt;$A$9,IF(Raw!$X69&gt;$C$9,IF(Raw!$X69&lt;$A$9,Raw!M69,-999),-999),-999),-999),-999),-999)</f>
        <v>2.4390000000000002E-3</v>
      </c>
      <c r="J69" s="9">
        <f>IF(Raw!$G69&gt;$C$8,IF(Raw!$Q69&gt;$C$8,IF(Raw!$N69&gt;$C$9,IF(Raw!$N69&lt;$A$9,IF(Raw!$X69&gt;$C$9,IF(Raw!$X69&lt;$A$9,Raw!N69,-999),-999),-999),-999),-999),-999)</f>
        <v>1050</v>
      </c>
      <c r="K69" s="9">
        <f>IF(Raw!$G69&gt;$C$8,IF(Raw!$Q69&gt;$C$8,IF(Raw!$N69&gt;$C$9,IF(Raw!$N69&lt;$A$9,IF(Raw!$X69&gt;$C$9,IF(Raw!$X69&lt;$A$9,Raw!R69,-999),-999),-999),-999),-999),-999)</f>
        <v>7.5662999999999994E-2</v>
      </c>
      <c r="L69" s="9">
        <f>IF(Raw!$G69&gt;$C$8,IF(Raw!$Q69&gt;$C$8,IF(Raw!$N69&gt;$C$9,IF(Raw!$N69&lt;$A$9,IF(Raw!$X69&gt;$C$9,IF(Raw!$X69&lt;$A$9,Raw!S69,-999),-999),-999),-999),-999),-999)</f>
        <v>0.13422000000000001</v>
      </c>
      <c r="M69" s="9">
        <f>Raw!Q69</f>
        <v>0.97185900000000003</v>
      </c>
      <c r="N69" s="9">
        <f>IF(Raw!$G69&gt;$C$8,IF(Raw!$Q69&gt;$C$8,IF(Raw!$N69&gt;$C$9,IF(Raw!$N69&lt;$A$9,IF(Raw!$X69&gt;$C$9,IF(Raw!$X69&lt;$A$9,Raw!V69,-999),-999),-999),-999),-999),-999)</f>
        <v>577.9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888</v>
      </c>
      <c r="R69" s="9">
        <f t="shared" si="4"/>
        <v>6.0491000000000003E-2</v>
      </c>
      <c r="S69" s="9">
        <f t="shared" si="5"/>
        <v>0.43633911117843516</v>
      </c>
      <c r="T69" s="9">
        <f t="shared" si="6"/>
        <v>5.8557000000000012E-2</v>
      </c>
      <c r="U69" s="9">
        <f t="shared" si="7"/>
        <v>0.43627626285203402</v>
      </c>
      <c r="V69" s="15">
        <f t="shared" si="0"/>
        <v>0</v>
      </c>
      <c r="X69" s="11">
        <f t="shared" si="8"/>
        <v>1.3484799999999996E+19</v>
      </c>
      <c r="Y69" s="11">
        <f t="shared" si="9"/>
        <v>5.5660000000000003E-18</v>
      </c>
      <c r="Z69" s="11">
        <f t="shared" si="10"/>
        <v>1.0499999999999999E-3</v>
      </c>
      <c r="AA69" s="16">
        <f t="shared" si="11"/>
        <v>7.3052042404174899E-2</v>
      </c>
      <c r="AB69" s="9">
        <f t="shared" si="1"/>
        <v>7.9940708447061262E-2</v>
      </c>
      <c r="AC69" s="9">
        <f t="shared" si="2"/>
        <v>0.92694795759582516</v>
      </c>
      <c r="AD69" s="15">
        <f t="shared" si="3"/>
        <v>69.57337371826182</v>
      </c>
      <c r="AE69" s="3">
        <f t="shared" si="12"/>
        <v>670.14639999999986</v>
      </c>
      <c r="AF69" s="2">
        <f t="shared" si="13"/>
        <v>0.25</v>
      </c>
      <c r="AG69" s="9">
        <f t="shared" si="14"/>
        <v>2.3348624215239377E-2</v>
      </c>
      <c r="AH69" s="2">
        <f t="shared" si="15"/>
        <v>1.1298277745608167</v>
      </c>
    </row>
    <row r="70" spans="1:34">
      <c r="A70" s="1">
        <f>Raw!A70</f>
        <v>57</v>
      </c>
      <c r="B70" s="14">
        <f>Raw!B70</f>
        <v>0.58050925925925922</v>
      </c>
      <c r="C70" s="15">
        <f>Raw!C70</f>
        <v>31.9</v>
      </c>
      <c r="D70" s="15">
        <f>IF(C70&gt;0.5,Raw!D70*D$11,-999)</f>
        <v>22.4</v>
      </c>
      <c r="E70" s="9">
        <f>IF(Raw!$G70&gt;$C$8,IF(Raw!$Q70&gt;$C$8,IF(Raw!$N70&gt;$C$9,IF(Raw!$N70&lt;$A$9,IF(Raw!$X70&gt;$C$9,IF(Raw!$X70&lt;$A$9,Raw!H70,-999),-999),-999),-999),-999),-999)</f>
        <v>7.8800999999999996E-2</v>
      </c>
      <c r="F70" s="9">
        <f>IF(Raw!$G70&gt;$C$8,IF(Raw!$Q70&gt;$C$8,IF(Raw!$N70&gt;$C$9,IF(Raw!$N70&lt;$A$9,IF(Raw!$X70&gt;$C$9,IF(Raw!$X70&lt;$A$9,Raw!I70,-999),-999),-999),-999),-999),-999)</f>
        <v>0.14008699999999999</v>
      </c>
      <c r="G70" s="9">
        <f>Raw!G70</f>
        <v>0.981456</v>
      </c>
      <c r="H70" s="9">
        <f>IF(Raw!$G70&gt;$C$8,IF(Raw!$Q70&gt;$C$8,IF(Raw!$N70&gt;$C$9,IF(Raw!$N70&lt;$A$9,IF(Raw!$X70&gt;$C$9,IF(Raw!$X70&lt;$A$9,Raw!L70,-999),-999),-999),-999),-999),-999)</f>
        <v>556.6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716</v>
      </c>
      <c r="K70" s="9">
        <f>IF(Raw!$G70&gt;$C$8,IF(Raw!$Q70&gt;$C$8,IF(Raw!$N70&gt;$C$9,IF(Raw!$N70&lt;$A$9,IF(Raw!$X70&gt;$C$9,IF(Raw!$X70&lt;$A$9,Raw!R70,-999),-999),-999),-999),-999),-999)</f>
        <v>7.4460999999999999E-2</v>
      </c>
      <c r="L70" s="9">
        <f>IF(Raw!$G70&gt;$C$8,IF(Raw!$Q70&gt;$C$8,IF(Raw!$N70&gt;$C$9,IF(Raw!$N70&lt;$A$9,IF(Raw!$X70&gt;$C$9,IF(Raw!$X70&lt;$A$9,Raw!S70,-999),-999),-999),-999),-999),-999)</f>
        <v>0.134074</v>
      </c>
      <c r="M70" s="9">
        <f>Raw!Q70</f>
        <v>0.97366699999999995</v>
      </c>
      <c r="N70" s="9">
        <f>IF(Raw!$G70&gt;$C$8,IF(Raw!$Q70&gt;$C$8,IF(Raw!$N70&gt;$C$9,IF(Raw!$N70&lt;$A$9,IF(Raw!$X70&gt;$C$9,IF(Raw!$X70&lt;$A$9,Raw!V70,-999),-999),-999),-999),-999),-999)</f>
        <v>569.79999999999995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707</v>
      </c>
      <c r="R70" s="9">
        <f t="shared" si="4"/>
        <v>6.1285999999999993E-2</v>
      </c>
      <c r="S70" s="9">
        <f t="shared" si="5"/>
        <v>0.43748527700643169</v>
      </c>
      <c r="T70" s="9">
        <f t="shared" si="6"/>
        <v>5.9612999999999999E-2</v>
      </c>
      <c r="U70" s="9">
        <f t="shared" si="7"/>
        <v>0.44462759371690258</v>
      </c>
      <c r="V70" s="15">
        <f t="shared" si="0"/>
        <v>0</v>
      </c>
      <c r="X70" s="11">
        <f t="shared" si="8"/>
        <v>1.3484799999999996E+19</v>
      </c>
      <c r="Y70" s="11">
        <f t="shared" si="9"/>
        <v>5.5660000000000003E-18</v>
      </c>
      <c r="Z70" s="11">
        <f t="shared" si="10"/>
        <v>7.1599999999999995E-4</v>
      </c>
      <c r="AA70" s="16">
        <f t="shared" si="11"/>
        <v>5.0999640066228862E-2</v>
      </c>
      <c r="AB70" s="9">
        <f t="shared" si="1"/>
        <v>7.7501241543268096E-2</v>
      </c>
      <c r="AC70" s="9">
        <f t="shared" si="2"/>
        <v>0.94900035993377119</v>
      </c>
      <c r="AD70" s="15">
        <f t="shared" si="3"/>
        <v>71.228547578531945</v>
      </c>
      <c r="AE70" s="3">
        <f t="shared" si="12"/>
        <v>670.14639999999986</v>
      </c>
      <c r="AF70" s="2">
        <f t="shared" si="13"/>
        <v>0.25</v>
      </c>
      <c r="AG70" s="9">
        <f t="shared" si="14"/>
        <v>2.436167516445582E-2</v>
      </c>
      <c r="AH70" s="2">
        <f t="shared" si="15"/>
        <v>1.1788487827760625</v>
      </c>
    </row>
    <row r="71" spans="1:34">
      <c r="A71" s="1">
        <f>Raw!A71</f>
        <v>58</v>
      </c>
      <c r="B71" s="14">
        <f>Raw!B71</f>
        <v>0.58056712962962964</v>
      </c>
      <c r="C71" s="15">
        <f>Raw!C71</f>
        <v>33.5</v>
      </c>
      <c r="D71" s="15">
        <f>IF(C71&gt;0.5,Raw!D71*D$11,-999)</f>
        <v>20.6</v>
      </c>
      <c r="E71" s="9">
        <f>IF(Raw!$G71&gt;$C$8,IF(Raw!$Q71&gt;$C$8,IF(Raw!$N71&gt;$C$9,IF(Raw!$N71&lt;$A$9,IF(Raw!$X71&gt;$C$9,IF(Raw!$X71&lt;$A$9,Raw!H71,-999),-999),-999),-999),-999),-999)</f>
        <v>7.6107999999999995E-2</v>
      </c>
      <c r="F71" s="9">
        <f>IF(Raw!$G71&gt;$C$8,IF(Raw!$Q71&gt;$C$8,IF(Raw!$N71&gt;$C$9,IF(Raw!$N71&lt;$A$9,IF(Raw!$X71&gt;$C$9,IF(Raw!$X71&lt;$A$9,Raw!I71,-999),-999),-999),-999),-999),-999)</f>
        <v>0.137542</v>
      </c>
      <c r="G71" s="9">
        <f>Raw!G71</f>
        <v>0.97638999999999998</v>
      </c>
      <c r="H71" s="9">
        <f>IF(Raw!$G71&gt;$C$8,IF(Raw!$Q71&gt;$C$8,IF(Raw!$N71&gt;$C$9,IF(Raw!$N71&lt;$A$9,IF(Raw!$X71&gt;$C$9,IF(Raw!$X71&lt;$A$9,Raw!L71,-999),-999),-999),-999),-999),-999)</f>
        <v>582.9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692</v>
      </c>
      <c r="K71" s="9">
        <f>IF(Raw!$G71&gt;$C$8,IF(Raw!$Q71&gt;$C$8,IF(Raw!$N71&gt;$C$9,IF(Raw!$N71&lt;$A$9,IF(Raw!$X71&gt;$C$9,IF(Raw!$X71&lt;$A$9,Raw!R71,-999),-999),-999),-999),-999),-999)</f>
        <v>7.5635999999999995E-2</v>
      </c>
      <c r="L71" s="9">
        <f>IF(Raw!$G71&gt;$C$8,IF(Raw!$Q71&gt;$C$8,IF(Raw!$N71&gt;$C$9,IF(Raw!$N71&lt;$A$9,IF(Raw!$X71&gt;$C$9,IF(Raw!$X71&lt;$A$9,Raw!S71,-999),-999),-999),-999),-999),-999)</f>
        <v>0.13488600000000001</v>
      </c>
      <c r="M71" s="9">
        <f>Raw!Q71</f>
        <v>0.96643299999999999</v>
      </c>
      <c r="N71" s="9">
        <f>IF(Raw!$G71&gt;$C$8,IF(Raw!$Q71&gt;$C$8,IF(Raw!$N71&gt;$C$9,IF(Raw!$N71&lt;$A$9,IF(Raw!$X71&gt;$C$9,IF(Raw!$X71&lt;$A$9,Raw!V71,-999),-999),-999),-999),-999),-999)</f>
        <v>564.70000000000005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533</v>
      </c>
      <c r="R71" s="9">
        <f t="shared" si="4"/>
        <v>6.1434000000000002E-2</v>
      </c>
      <c r="S71" s="9">
        <f t="shared" si="5"/>
        <v>0.44665629407744545</v>
      </c>
      <c r="T71" s="9">
        <f t="shared" si="6"/>
        <v>5.9250000000000011E-2</v>
      </c>
      <c r="U71" s="9">
        <f t="shared" si="7"/>
        <v>0.43925981940305153</v>
      </c>
      <c r="V71" s="15">
        <f t="shared" si="0"/>
        <v>0</v>
      </c>
      <c r="X71" s="11">
        <f t="shared" si="8"/>
        <v>1.24012E+19</v>
      </c>
      <c r="Y71" s="11">
        <f t="shared" si="9"/>
        <v>5.8289999999999996E-18</v>
      </c>
      <c r="Z71" s="11">
        <f t="shared" si="10"/>
        <v>6.9200000000000002E-4</v>
      </c>
      <c r="AA71" s="16">
        <f t="shared" si="11"/>
        <v>4.7639295353285732E-2</v>
      </c>
      <c r="AB71" s="9">
        <f t="shared" si="1"/>
        <v>7.845862824968218E-2</v>
      </c>
      <c r="AC71" s="9">
        <f t="shared" si="2"/>
        <v>0.95236070464671418</v>
      </c>
      <c r="AD71" s="15">
        <f t="shared" si="3"/>
        <v>68.842912360239495</v>
      </c>
      <c r="AE71" s="3">
        <f t="shared" si="12"/>
        <v>701.81159999999977</v>
      </c>
      <c r="AF71" s="2">
        <f t="shared" si="13"/>
        <v>0.25</v>
      </c>
      <c r="AG71" s="9">
        <f t="shared" si="14"/>
        <v>2.3261480961953004E-2</v>
      </c>
      <c r="AH71" s="2">
        <f t="shared" si="15"/>
        <v>1.1256109578858422</v>
      </c>
    </row>
    <row r="72" spans="1:34">
      <c r="A72" s="1">
        <f>Raw!A72</f>
        <v>59</v>
      </c>
      <c r="B72" s="14">
        <f>Raw!B72</f>
        <v>0.58061342592592591</v>
      </c>
      <c r="C72" s="15">
        <f>Raw!C72</f>
        <v>33.299999999999997</v>
      </c>
      <c r="D72" s="15">
        <f>IF(C72&gt;0.5,Raw!D72*D$11,-999)</f>
        <v>21.5</v>
      </c>
      <c r="E72" s="9">
        <f>IF(Raw!$G72&gt;$C$8,IF(Raw!$Q72&gt;$C$8,IF(Raw!$N72&gt;$C$9,IF(Raw!$N72&lt;$A$9,IF(Raw!$X72&gt;$C$9,IF(Raw!$X72&lt;$A$9,Raw!H72,-999),-999),-999),-999),-999),-999)</f>
        <v>7.5664999999999996E-2</v>
      </c>
      <c r="F72" s="9">
        <f>IF(Raw!$G72&gt;$C$8,IF(Raw!$Q72&gt;$C$8,IF(Raw!$N72&gt;$C$9,IF(Raw!$N72&lt;$A$9,IF(Raw!$X72&gt;$C$9,IF(Raw!$X72&lt;$A$9,Raw!I72,-999),-999),-999),-999),-999),-999)</f>
        <v>0.129967</v>
      </c>
      <c r="G72" s="9">
        <f>Raw!G72</f>
        <v>0.97358199999999995</v>
      </c>
      <c r="H72" s="9">
        <f>IF(Raw!$G72&gt;$C$8,IF(Raw!$Q72&gt;$C$8,IF(Raw!$N72&gt;$C$9,IF(Raw!$N72&lt;$A$9,IF(Raw!$X72&gt;$C$9,IF(Raw!$X72&lt;$A$9,Raw!L72,-999),-999),-999),-999),-999),-999)</f>
        <v>492.8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692</v>
      </c>
      <c r="K72" s="9">
        <f>IF(Raw!$G72&gt;$C$8,IF(Raw!$Q72&gt;$C$8,IF(Raw!$N72&gt;$C$9,IF(Raw!$N72&lt;$A$9,IF(Raw!$X72&gt;$C$9,IF(Raw!$X72&lt;$A$9,Raw!R72,-999),-999),-999),-999),-999),-999)</f>
        <v>7.1690000000000004E-2</v>
      </c>
      <c r="L72" s="9">
        <f>IF(Raw!$G72&gt;$C$8,IF(Raw!$Q72&gt;$C$8,IF(Raw!$N72&gt;$C$9,IF(Raw!$N72&lt;$A$9,IF(Raw!$X72&gt;$C$9,IF(Raw!$X72&lt;$A$9,Raw!S72,-999),-999),-999),-999),-999),-999)</f>
        <v>0.12842999999999999</v>
      </c>
      <c r="M72" s="9">
        <f>Raw!Q72</f>
        <v>0.97188399999999997</v>
      </c>
      <c r="N72" s="9">
        <f>IF(Raw!$G72&gt;$C$8,IF(Raw!$Q72&gt;$C$8,IF(Raw!$N72&gt;$C$9,IF(Raw!$N72&lt;$A$9,IF(Raw!$X72&gt;$C$9,IF(Raw!$X72&lt;$A$9,Raw!V72,-999),-999),-999),-999),-999),-999)</f>
        <v>599.20000000000005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881</v>
      </c>
      <c r="R72" s="9">
        <f t="shared" si="4"/>
        <v>5.4302000000000003E-2</v>
      </c>
      <c r="S72" s="9">
        <f t="shared" si="5"/>
        <v>0.41781375272184479</v>
      </c>
      <c r="T72" s="9">
        <f t="shared" si="6"/>
        <v>5.6739999999999985E-2</v>
      </c>
      <c r="U72" s="9">
        <f t="shared" si="7"/>
        <v>0.44179708790780964</v>
      </c>
      <c r="V72" s="15">
        <f t="shared" si="0"/>
        <v>0</v>
      </c>
      <c r="X72" s="11">
        <f t="shared" si="8"/>
        <v>1.2942999999999996E+19</v>
      </c>
      <c r="Y72" s="11">
        <f t="shared" si="9"/>
        <v>4.9279999999999995E-18</v>
      </c>
      <c r="Z72" s="11">
        <f t="shared" si="10"/>
        <v>6.9200000000000002E-4</v>
      </c>
      <c r="AA72" s="16">
        <f t="shared" si="11"/>
        <v>4.2272105658817526E-2</v>
      </c>
      <c r="AB72" s="9">
        <f t="shared" si="1"/>
        <v>7.408851927508131E-2</v>
      </c>
      <c r="AC72" s="9">
        <f t="shared" si="2"/>
        <v>0.95772789434118244</v>
      </c>
      <c r="AD72" s="15">
        <f t="shared" si="3"/>
        <v>61.086857888464628</v>
      </c>
      <c r="AE72" s="3">
        <f t="shared" si="12"/>
        <v>593.33119999999974</v>
      </c>
      <c r="AF72" s="2">
        <f t="shared" si="13"/>
        <v>0.25</v>
      </c>
      <c r="AG72" s="9">
        <f t="shared" si="14"/>
        <v>2.0759996865047602E-2</v>
      </c>
      <c r="AH72" s="2">
        <f t="shared" si="15"/>
        <v>1.0045654442721861</v>
      </c>
    </row>
    <row r="73" spans="1:34">
      <c r="A73" s="1">
        <f>Raw!A73</f>
        <v>60</v>
      </c>
      <c r="B73" s="14">
        <f>Raw!B73</f>
        <v>0.58067129629629632</v>
      </c>
      <c r="C73" s="15">
        <f>Raw!C73</f>
        <v>35.299999999999997</v>
      </c>
      <c r="D73" s="15">
        <f>IF(C73&gt;0.5,Raw!D73*D$11,-999)</f>
        <v>18.8</v>
      </c>
      <c r="E73" s="9">
        <f>IF(Raw!$G73&gt;$C$8,IF(Raw!$Q73&gt;$C$8,IF(Raw!$N73&gt;$C$9,IF(Raw!$N73&lt;$A$9,IF(Raw!$X73&gt;$C$9,IF(Raw!$X73&lt;$A$9,Raw!H73,-999),-999),-999),-999),-999),-999)</f>
        <v>7.4192999999999995E-2</v>
      </c>
      <c r="F73" s="9">
        <f>IF(Raw!$G73&gt;$C$8,IF(Raw!$Q73&gt;$C$8,IF(Raw!$N73&gt;$C$9,IF(Raw!$N73&lt;$A$9,IF(Raw!$X73&gt;$C$9,IF(Raw!$X73&lt;$A$9,Raw!I73,-999),-999),-999),-999),-999),-999)</f>
        <v>0.132323</v>
      </c>
      <c r="G73" s="9">
        <f>Raw!G73</f>
        <v>0.97962400000000005</v>
      </c>
      <c r="H73" s="9">
        <f>IF(Raw!$G73&gt;$C$8,IF(Raw!$Q73&gt;$C$8,IF(Raw!$N73&gt;$C$9,IF(Raw!$N73&lt;$A$9,IF(Raw!$X73&gt;$C$9,IF(Raw!$X73&lt;$A$9,Raw!L73,-999),-999),-999),-999),-999),-999)</f>
        <v>538.4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441</v>
      </c>
      <c r="K73" s="9">
        <f>IF(Raw!$G73&gt;$C$8,IF(Raw!$Q73&gt;$C$8,IF(Raw!$N73&gt;$C$9,IF(Raw!$N73&lt;$A$9,IF(Raw!$X73&gt;$C$9,IF(Raw!$X73&lt;$A$9,Raw!R73,-999),-999),-999),-999),-999),-999)</f>
        <v>6.5019999999999994E-2</v>
      </c>
      <c r="L73" s="9">
        <f>IF(Raw!$G73&gt;$C$8,IF(Raw!$Q73&gt;$C$8,IF(Raw!$N73&gt;$C$9,IF(Raw!$N73&lt;$A$9,IF(Raw!$X73&gt;$C$9,IF(Raw!$X73&lt;$A$9,Raw!S73,-999),-999),-999),-999),-999),-999)</f>
        <v>0.122183</v>
      </c>
      <c r="M73" s="9">
        <f>Raw!Q73</f>
        <v>0.969661</v>
      </c>
      <c r="N73" s="9">
        <f>IF(Raw!$G73&gt;$C$8,IF(Raw!$Q73&gt;$C$8,IF(Raw!$N73&gt;$C$9,IF(Raw!$N73&lt;$A$9,IF(Raw!$X73&gt;$C$9,IF(Raw!$X73&lt;$A$9,Raw!V73,-999),-999),-999),-999),-999),-999)</f>
        <v>659.9</v>
      </c>
      <c r="O73" s="9">
        <f>IF(Raw!$G73&gt;$C$8,IF(Raw!$Q73&gt;$C$8,IF(Raw!$N73&gt;$C$9,IF(Raw!$N73&lt;$A$9,IF(Raw!$X73&gt;$C$9,IF(Raw!$X73&lt;$A$9,Raw!W73,-999),-999),-999),-999),-999),-999)</f>
        <v>5.6541000000000001E-2</v>
      </c>
      <c r="P73" s="9">
        <f>IF(Raw!$G73&gt;$C$8,IF(Raw!$Q73&gt;$C$8,IF(Raw!$N73&gt;$C$9,IF(Raw!$N73&lt;$A$9,IF(Raw!$X73&gt;$C$9,IF(Raw!$X73&lt;$A$9,Raw!X73,-999),-999),-999),-999),-999),-999)</f>
        <v>507</v>
      </c>
      <c r="R73" s="9">
        <f t="shared" si="4"/>
        <v>5.8130000000000001E-2</v>
      </c>
      <c r="S73" s="9">
        <f t="shared" si="5"/>
        <v>0.43930382473190605</v>
      </c>
      <c r="T73" s="9">
        <f t="shared" si="6"/>
        <v>5.7163000000000005E-2</v>
      </c>
      <c r="U73" s="9">
        <f t="shared" si="7"/>
        <v>0.46784740921404783</v>
      </c>
      <c r="V73" s="15">
        <f t="shared" si="0"/>
        <v>0</v>
      </c>
      <c r="X73" s="11">
        <f t="shared" si="8"/>
        <v>1.1317599999999998E+19</v>
      </c>
      <c r="Y73" s="11">
        <f t="shared" si="9"/>
        <v>5.3839999999999992E-18</v>
      </c>
      <c r="Z73" s="11">
        <f t="shared" si="10"/>
        <v>4.4099999999999999E-4</v>
      </c>
      <c r="AA73" s="16">
        <f t="shared" si="11"/>
        <v>2.6168674292764333E-2</v>
      </c>
      <c r="AB73" s="9">
        <f t="shared" si="1"/>
        <v>6.6515879928597282E-2</v>
      </c>
      <c r="AC73" s="9">
        <f t="shared" si="2"/>
        <v>0.97383132570723563</v>
      </c>
      <c r="AD73" s="15">
        <f t="shared" si="3"/>
        <v>59.339397489261529</v>
      </c>
      <c r="AE73" s="3">
        <f t="shared" si="12"/>
        <v>648.23359999999968</v>
      </c>
      <c r="AF73" s="2">
        <f t="shared" si="13"/>
        <v>0.25</v>
      </c>
      <c r="AG73" s="9">
        <f t="shared" si="14"/>
        <v>2.1355217984364294E-2</v>
      </c>
      <c r="AH73" s="2">
        <f t="shared" si="15"/>
        <v>1.0333678844677949</v>
      </c>
    </row>
    <row r="74" spans="1:34">
      <c r="A74" s="1">
        <f>Raw!A74</f>
        <v>61</v>
      </c>
      <c r="B74" s="14">
        <f>Raw!B74</f>
        <v>0.58071759259259259</v>
      </c>
      <c r="C74" s="15">
        <f>Raw!C74</f>
        <v>35.700000000000003</v>
      </c>
      <c r="D74" s="15">
        <f>IF(C74&gt;0.5,Raw!D74*D$11,-999)</f>
        <v>18.8</v>
      </c>
      <c r="E74" s="9">
        <f>IF(Raw!$G74&gt;$C$8,IF(Raw!$Q74&gt;$C$8,IF(Raw!$N74&gt;$C$9,IF(Raw!$N74&lt;$A$9,IF(Raw!$X74&gt;$C$9,IF(Raw!$X74&lt;$A$9,Raw!H74,-999),-999),-999),-999),-999),-999)</f>
        <v>7.2440000000000004E-2</v>
      </c>
      <c r="F74" s="9">
        <f>IF(Raw!$G74&gt;$C$8,IF(Raw!$Q74&gt;$C$8,IF(Raw!$N74&gt;$C$9,IF(Raw!$N74&lt;$A$9,IF(Raw!$X74&gt;$C$9,IF(Raw!$X74&lt;$A$9,Raw!I74,-999),-999),-999),-999),-999),-999)</f>
        <v>0.12795100000000001</v>
      </c>
      <c r="G74" s="9">
        <f>Raw!G74</f>
        <v>0.95471099999999998</v>
      </c>
      <c r="H74" s="9">
        <f>IF(Raw!$G74&gt;$C$8,IF(Raw!$Q74&gt;$C$8,IF(Raw!$N74&gt;$C$9,IF(Raw!$N74&lt;$A$9,IF(Raw!$X74&gt;$C$9,IF(Raw!$X74&lt;$A$9,Raw!L74,-999),-999),-999),-999),-999),-999)</f>
        <v>572.9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1202</v>
      </c>
      <c r="K74" s="9">
        <f>IF(Raw!$G74&gt;$C$8,IF(Raw!$Q74&gt;$C$8,IF(Raw!$N74&gt;$C$9,IF(Raw!$N74&lt;$A$9,IF(Raw!$X74&gt;$C$9,IF(Raw!$X74&lt;$A$9,Raw!R74,-999),-999),-999),-999),-999),-999)</f>
        <v>6.9694000000000006E-2</v>
      </c>
      <c r="L74" s="9">
        <f>IF(Raw!$G74&gt;$C$8,IF(Raw!$Q74&gt;$C$8,IF(Raw!$N74&gt;$C$9,IF(Raw!$N74&lt;$A$9,IF(Raw!$X74&gt;$C$9,IF(Raw!$X74&lt;$A$9,Raw!S74,-999),-999),-999),-999),-999),-999)</f>
        <v>0.12184300000000001</v>
      </c>
      <c r="M74" s="9">
        <f>Raw!Q74</f>
        <v>0.95474499999999995</v>
      </c>
      <c r="N74" s="9">
        <f>IF(Raw!$G74&gt;$C$8,IF(Raw!$Q74&gt;$C$8,IF(Raw!$N74&gt;$C$9,IF(Raw!$N74&lt;$A$9,IF(Raw!$X74&gt;$C$9,IF(Raw!$X74&lt;$A$9,Raw!V74,-999),-999),-999),-999),-999),-999)</f>
        <v>559.70000000000005</v>
      </c>
      <c r="O74" s="9">
        <f>IF(Raw!$G74&gt;$C$8,IF(Raw!$Q74&gt;$C$8,IF(Raw!$N74&gt;$C$9,IF(Raw!$N74&lt;$A$9,IF(Raw!$X74&gt;$C$9,IF(Raw!$X74&lt;$A$9,Raw!W74,-999),-999),-999),-999),-999),-999)</f>
        <v>2.4390000000000002E-3</v>
      </c>
      <c r="P74" s="9">
        <f>IF(Raw!$G74&gt;$C$8,IF(Raw!$Q74&gt;$C$8,IF(Raw!$N74&gt;$C$9,IF(Raw!$N74&lt;$A$9,IF(Raw!$X74&gt;$C$9,IF(Raw!$X74&lt;$A$9,Raw!X74,-999),-999),-999),-999),-999),-999)</f>
        <v>776</v>
      </c>
      <c r="R74" s="9">
        <f t="shared" si="4"/>
        <v>5.5511000000000005E-2</v>
      </c>
      <c r="S74" s="9">
        <f t="shared" si="5"/>
        <v>0.43384576908347727</v>
      </c>
      <c r="T74" s="9">
        <f t="shared" si="6"/>
        <v>5.2149000000000001E-2</v>
      </c>
      <c r="U74" s="9">
        <f t="shared" si="7"/>
        <v>0.42800160862749603</v>
      </c>
      <c r="V74" s="15">
        <f t="shared" si="0"/>
        <v>0</v>
      </c>
      <c r="X74" s="11">
        <f t="shared" si="8"/>
        <v>1.1317599999999998E+19</v>
      </c>
      <c r="Y74" s="11">
        <f t="shared" si="9"/>
        <v>5.7289999999999993E-18</v>
      </c>
      <c r="Z74" s="11">
        <f t="shared" si="10"/>
        <v>1.2019999999999999E-3</v>
      </c>
      <c r="AA74" s="16">
        <f t="shared" si="11"/>
        <v>7.2301064063072518E-2</v>
      </c>
      <c r="AB74" s="9">
        <f t="shared" si="1"/>
        <v>7.3464428189825182E-2</v>
      </c>
      <c r="AC74" s="9">
        <f t="shared" si="2"/>
        <v>0.92769893593692732</v>
      </c>
      <c r="AD74" s="15">
        <f t="shared" si="3"/>
        <v>60.150635659794098</v>
      </c>
      <c r="AE74" s="3">
        <f t="shared" si="12"/>
        <v>689.77159999999969</v>
      </c>
      <c r="AF74" s="2">
        <f t="shared" si="13"/>
        <v>0.25</v>
      </c>
      <c r="AG74" s="9">
        <f t="shared" si="14"/>
        <v>1.9803514478737155E-2</v>
      </c>
      <c r="AH74" s="2">
        <f t="shared" si="15"/>
        <v>0.95828175937625026</v>
      </c>
    </row>
    <row r="75" spans="1:34">
      <c r="A75" s="1">
        <f>Raw!A75</f>
        <v>62</v>
      </c>
      <c r="B75" s="14">
        <f>Raw!B75</f>
        <v>0.58077546296296301</v>
      </c>
      <c r="C75" s="15">
        <f>Raw!C75</f>
        <v>36.6</v>
      </c>
      <c r="D75" s="15">
        <f>IF(C75&gt;0.5,Raw!D75*D$11,-999)</f>
        <v>18.8</v>
      </c>
      <c r="E75" s="9">
        <f>IF(Raw!$G75&gt;$C$8,IF(Raw!$Q75&gt;$C$8,IF(Raw!$N75&gt;$C$9,IF(Raw!$N75&lt;$A$9,IF(Raw!$X75&gt;$C$9,IF(Raw!$X75&lt;$A$9,Raw!H75,-999),-999),-999),-999),-999),-999)</f>
        <v>6.9676000000000002E-2</v>
      </c>
      <c r="F75" s="9">
        <f>IF(Raw!$G75&gt;$C$8,IF(Raw!$Q75&gt;$C$8,IF(Raw!$N75&gt;$C$9,IF(Raw!$N75&lt;$A$9,IF(Raw!$X75&gt;$C$9,IF(Raw!$X75&lt;$A$9,Raw!I75,-999),-999),-999),-999),-999),-999)</f>
        <v>0.12341199999999999</v>
      </c>
      <c r="G75" s="9">
        <f>Raw!G75</f>
        <v>0.97506199999999998</v>
      </c>
      <c r="H75" s="9">
        <f>IF(Raw!$G75&gt;$C$8,IF(Raw!$Q75&gt;$C$8,IF(Raw!$N75&gt;$C$9,IF(Raw!$N75&lt;$A$9,IF(Raw!$X75&gt;$C$9,IF(Raw!$X75&lt;$A$9,Raw!L75,-999),-999),-999),-999),-999),-999)</f>
        <v>564.70000000000005</v>
      </c>
      <c r="I75" s="9">
        <f>IF(Raw!$G75&gt;$C$8,IF(Raw!$Q75&gt;$C$8,IF(Raw!$N75&gt;$C$9,IF(Raw!$N75&lt;$A$9,IF(Raw!$X75&gt;$C$9,IF(Raw!$X75&lt;$A$9,Raw!M75,-999),-999),-999),-999),-999),-999)</f>
        <v>3.5875999999999998E-2</v>
      </c>
      <c r="J75" s="9">
        <f>IF(Raw!$G75&gt;$C$8,IF(Raw!$Q75&gt;$C$8,IF(Raw!$N75&gt;$C$9,IF(Raw!$N75&lt;$A$9,IF(Raw!$X75&gt;$C$9,IF(Raw!$X75&lt;$A$9,Raw!N75,-999),-999),-999),-999),-999),-999)</f>
        <v>862</v>
      </c>
      <c r="K75" s="9">
        <f>IF(Raw!$G75&gt;$C$8,IF(Raw!$Q75&gt;$C$8,IF(Raw!$N75&gt;$C$9,IF(Raw!$N75&lt;$A$9,IF(Raw!$X75&gt;$C$9,IF(Raw!$X75&lt;$A$9,Raw!R75,-999),-999),-999),-999),-999),-999)</f>
        <v>6.6833000000000004E-2</v>
      </c>
      <c r="L75" s="9">
        <f>IF(Raw!$G75&gt;$C$8,IF(Raw!$Q75&gt;$C$8,IF(Raw!$N75&gt;$C$9,IF(Raw!$N75&lt;$A$9,IF(Raw!$X75&gt;$C$9,IF(Raw!$X75&lt;$A$9,Raw!S75,-999),-999),-999),-999),-999),-999)</f>
        <v>0.1221</v>
      </c>
      <c r="M75" s="9">
        <f>Raw!Q75</f>
        <v>0.97026400000000002</v>
      </c>
      <c r="N75" s="9">
        <f>IF(Raw!$G75&gt;$C$8,IF(Raw!$Q75&gt;$C$8,IF(Raw!$N75&gt;$C$9,IF(Raw!$N75&lt;$A$9,IF(Raw!$X75&gt;$C$9,IF(Raw!$X75&lt;$A$9,Raw!V75,-999),-999),-999),-999),-999),-999)</f>
        <v>599.20000000000005</v>
      </c>
      <c r="O75" s="9">
        <f>IF(Raw!$G75&gt;$C$8,IF(Raw!$Q75&gt;$C$8,IF(Raw!$N75&gt;$C$9,IF(Raw!$N75&lt;$A$9,IF(Raw!$X75&gt;$C$9,IF(Raw!$X75&lt;$A$9,Raw!W75,-999),-999),-999),-999),-999),-999)</f>
        <v>8.5099999999999995E-2</v>
      </c>
      <c r="P75" s="9">
        <f>IF(Raw!$G75&gt;$C$8,IF(Raw!$Q75&gt;$C$8,IF(Raw!$N75&gt;$C$9,IF(Raw!$N75&lt;$A$9,IF(Raw!$X75&gt;$C$9,IF(Raw!$X75&lt;$A$9,Raw!X75,-999),-999),-999),-999),-999),-999)</f>
        <v>955</v>
      </c>
      <c r="R75" s="9">
        <f t="shared" si="4"/>
        <v>5.3735999999999992E-2</v>
      </c>
      <c r="S75" s="9">
        <f t="shared" si="5"/>
        <v>0.43541957022007582</v>
      </c>
      <c r="T75" s="9">
        <f t="shared" si="6"/>
        <v>5.5266999999999997E-2</v>
      </c>
      <c r="U75" s="9">
        <f t="shared" si="7"/>
        <v>0.45263718263718261</v>
      </c>
      <c r="V75" s="15">
        <f t="shared" si="0"/>
        <v>0</v>
      </c>
      <c r="X75" s="11">
        <f t="shared" si="8"/>
        <v>1.1317599999999998E+19</v>
      </c>
      <c r="Y75" s="11">
        <f t="shared" si="9"/>
        <v>5.6470000000000001E-18</v>
      </c>
      <c r="Z75" s="11">
        <f t="shared" si="10"/>
        <v>8.6199999999999992E-4</v>
      </c>
      <c r="AA75" s="16">
        <f t="shared" si="11"/>
        <v>5.2214309782231058E-2</v>
      </c>
      <c r="AB75" s="9">
        <f t="shared" si="1"/>
        <v>6.9718728258734569E-2</v>
      </c>
      <c r="AC75" s="9">
        <f t="shared" si="2"/>
        <v>0.94778569021776893</v>
      </c>
      <c r="AD75" s="15">
        <f t="shared" si="3"/>
        <v>60.573445223005876</v>
      </c>
      <c r="AE75" s="3">
        <f t="shared" si="12"/>
        <v>679.89879999999982</v>
      </c>
      <c r="AF75" s="2">
        <f t="shared" si="13"/>
        <v>0.25</v>
      </c>
      <c r="AG75" s="9">
        <f t="shared" si="14"/>
        <v>2.1090610452591602E-2</v>
      </c>
      <c r="AH75" s="2">
        <f t="shared" si="15"/>
        <v>1.0205636637137667</v>
      </c>
    </row>
    <row r="76" spans="1:34">
      <c r="A76" s="1">
        <f>Raw!A76</f>
        <v>63</v>
      </c>
      <c r="B76" s="14">
        <f>Raw!B76</f>
        <v>0.58082175925925927</v>
      </c>
      <c r="C76" s="15">
        <f>Raw!C76</f>
        <v>37.700000000000003</v>
      </c>
      <c r="D76" s="15">
        <f>IF(C76&gt;0.5,Raw!D76*D$11,-999)</f>
        <v>17</v>
      </c>
      <c r="E76" s="9">
        <f>IF(Raw!$G76&gt;$C$8,IF(Raw!$Q76&gt;$C$8,IF(Raw!$N76&gt;$C$9,IF(Raw!$N76&lt;$A$9,IF(Raw!$X76&gt;$C$9,IF(Raw!$X76&lt;$A$9,Raw!H76,-999),-999),-999),-999),-999),-999)</f>
        <v>7.0856000000000002E-2</v>
      </c>
      <c r="F76" s="9">
        <f>IF(Raw!$G76&gt;$C$8,IF(Raw!$Q76&gt;$C$8,IF(Raw!$N76&gt;$C$9,IF(Raw!$N76&lt;$A$9,IF(Raw!$X76&gt;$C$9,IF(Raw!$X76&lt;$A$9,Raw!I76,-999),-999),-999),-999),-999),-999)</f>
        <v>0.12550800000000001</v>
      </c>
      <c r="G76" s="9">
        <f>Raw!G76</f>
        <v>0.95889899999999995</v>
      </c>
      <c r="H76" s="9">
        <f>IF(Raw!$G76&gt;$C$8,IF(Raw!$Q76&gt;$C$8,IF(Raw!$N76&gt;$C$9,IF(Raw!$N76&lt;$A$9,IF(Raw!$X76&gt;$C$9,IF(Raw!$X76&lt;$A$9,Raw!L76,-999),-999),-999),-999),-999),-999)</f>
        <v>582.9</v>
      </c>
      <c r="I76" s="9">
        <f>IF(Raw!$G76&gt;$C$8,IF(Raw!$Q76&gt;$C$8,IF(Raw!$N76&gt;$C$9,IF(Raw!$N76&lt;$A$9,IF(Raw!$X76&gt;$C$9,IF(Raw!$X76&lt;$A$9,Raw!M76,-999),-999),-999),-999),-999),-999)</f>
        <v>0.12829299999999999</v>
      </c>
      <c r="J76" s="9">
        <f>IF(Raw!$G76&gt;$C$8,IF(Raw!$Q76&gt;$C$8,IF(Raw!$N76&gt;$C$9,IF(Raw!$N76&lt;$A$9,IF(Raw!$X76&gt;$C$9,IF(Raw!$X76&lt;$A$9,Raw!N76,-999),-999),-999),-999),-999),-999)</f>
        <v>719</v>
      </c>
      <c r="K76" s="9">
        <f>IF(Raw!$G76&gt;$C$8,IF(Raw!$Q76&gt;$C$8,IF(Raw!$N76&gt;$C$9,IF(Raw!$N76&lt;$A$9,IF(Raw!$X76&gt;$C$9,IF(Raw!$X76&lt;$A$9,Raw!R76,-999),-999),-999),-999),-999),-999)</f>
        <v>6.2853999999999993E-2</v>
      </c>
      <c r="L76" s="9">
        <f>IF(Raw!$G76&gt;$C$8,IF(Raw!$Q76&gt;$C$8,IF(Raw!$N76&gt;$C$9,IF(Raw!$N76&lt;$A$9,IF(Raw!$X76&gt;$C$9,IF(Raw!$X76&lt;$A$9,Raw!S76,-999),-999),-999),-999),-999),-999)</f>
        <v>0.117032</v>
      </c>
      <c r="M76" s="9">
        <f>Raw!Q76</f>
        <v>0.95638000000000001</v>
      </c>
      <c r="N76" s="9">
        <f>IF(Raw!$G76&gt;$C$8,IF(Raw!$Q76&gt;$C$8,IF(Raw!$N76&gt;$C$9,IF(Raw!$N76&lt;$A$9,IF(Raw!$X76&gt;$C$9,IF(Raw!$X76&lt;$A$9,Raw!V76,-999),-999),-999),-999),-999),-999)</f>
        <v>654.9</v>
      </c>
      <c r="O76" s="9">
        <f>IF(Raw!$G76&gt;$C$8,IF(Raw!$Q76&gt;$C$8,IF(Raw!$N76&gt;$C$9,IF(Raw!$N76&lt;$A$9,IF(Raw!$X76&gt;$C$9,IF(Raw!$X76&lt;$A$9,Raw!W76,-999),-999),-999),-999),-999),-999)</f>
        <v>2.4390000000000002E-3</v>
      </c>
      <c r="P76" s="9">
        <f>IF(Raw!$G76&gt;$C$8,IF(Raw!$Q76&gt;$C$8,IF(Raw!$N76&gt;$C$9,IF(Raw!$N76&lt;$A$9,IF(Raw!$X76&gt;$C$9,IF(Raw!$X76&lt;$A$9,Raw!X76,-999),-999),-999),-999),-999),-999)</f>
        <v>589</v>
      </c>
      <c r="R76" s="9">
        <f t="shared" si="4"/>
        <v>5.4652000000000006E-2</v>
      </c>
      <c r="S76" s="9">
        <f t="shared" si="5"/>
        <v>0.43544634604965421</v>
      </c>
      <c r="T76" s="9">
        <f t="shared" si="6"/>
        <v>5.4178000000000004E-2</v>
      </c>
      <c r="U76" s="9">
        <f t="shared" si="7"/>
        <v>0.46293321484722133</v>
      </c>
      <c r="V76" s="15">
        <f t="shared" si="0"/>
        <v>0</v>
      </c>
      <c r="X76" s="11">
        <f t="shared" si="8"/>
        <v>1.0233999999999998E+19</v>
      </c>
      <c r="Y76" s="11">
        <f t="shared" si="9"/>
        <v>5.8289999999999996E-18</v>
      </c>
      <c r="Z76" s="11">
        <f t="shared" si="10"/>
        <v>7.1900000000000002E-4</v>
      </c>
      <c r="AA76" s="16">
        <f t="shared" si="11"/>
        <v>4.1127219482414726E-2</v>
      </c>
      <c r="AB76" s="9">
        <f t="shared" si="1"/>
        <v>6.5082190497118261E-2</v>
      </c>
      <c r="AC76" s="9">
        <f t="shared" si="2"/>
        <v>0.95887278051758518</v>
      </c>
      <c r="AD76" s="15">
        <f t="shared" si="3"/>
        <v>57.200583424777079</v>
      </c>
      <c r="AE76" s="3">
        <f t="shared" si="12"/>
        <v>701.81159999999977</v>
      </c>
      <c r="AF76" s="2">
        <f t="shared" si="13"/>
        <v>0.25</v>
      </c>
      <c r="AG76" s="9">
        <f t="shared" si="14"/>
        <v>2.0369269212283641E-2</v>
      </c>
      <c r="AH76" s="2">
        <f t="shared" si="15"/>
        <v>0.98565833649949119</v>
      </c>
    </row>
    <row r="77" spans="1:34">
      <c r="A77" s="1">
        <f>Raw!A77</f>
        <v>64</v>
      </c>
      <c r="B77" s="14">
        <f>Raw!B77</f>
        <v>0.58087962962962958</v>
      </c>
      <c r="C77" s="15">
        <f>Raw!C77</f>
        <v>38.1</v>
      </c>
      <c r="D77" s="15">
        <f>IF(C77&gt;0.5,Raw!D77*D$11,-999)</f>
        <v>17</v>
      </c>
      <c r="E77" s="9">
        <f>IF(Raw!$G77&gt;$C$8,IF(Raw!$Q77&gt;$C$8,IF(Raw!$N77&gt;$C$9,IF(Raw!$N77&lt;$A$9,IF(Raw!$X77&gt;$C$9,IF(Raw!$X77&lt;$A$9,Raw!H77,-999),-999),-999),-999),-999),-999)</f>
        <v>6.9486999999999993E-2</v>
      </c>
      <c r="F77" s="9">
        <f>IF(Raw!$G77&gt;$C$8,IF(Raw!$Q77&gt;$C$8,IF(Raw!$N77&gt;$C$9,IF(Raw!$N77&lt;$A$9,IF(Raw!$X77&gt;$C$9,IF(Raw!$X77&lt;$A$9,Raw!I77,-999),-999),-999),-999),-999),-999)</f>
        <v>0.122632</v>
      </c>
      <c r="G77" s="9">
        <f>Raw!G77</f>
        <v>0.97861600000000004</v>
      </c>
      <c r="H77" s="9">
        <f>IF(Raw!$G77&gt;$C$8,IF(Raw!$Q77&gt;$C$8,IF(Raw!$N77&gt;$C$9,IF(Raw!$N77&lt;$A$9,IF(Raw!$X77&gt;$C$9,IF(Raw!$X77&lt;$A$9,Raw!L77,-999),-999),-999),-999),-999),-999)</f>
        <v>538.4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1013</v>
      </c>
      <c r="K77" s="9">
        <f>IF(Raw!$G77&gt;$C$8,IF(Raw!$Q77&gt;$C$8,IF(Raw!$N77&gt;$C$9,IF(Raw!$N77&lt;$A$9,IF(Raw!$X77&gt;$C$9,IF(Raw!$X77&lt;$A$9,Raw!R77,-999),-999),-999),-999),-999),-999)</f>
        <v>6.6558000000000006E-2</v>
      </c>
      <c r="L77" s="9">
        <f>IF(Raw!$G77&gt;$C$8,IF(Raw!$Q77&gt;$C$8,IF(Raw!$N77&gt;$C$9,IF(Raw!$N77&lt;$A$9,IF(Raw!$X77&gt;$C$9,IF(Raw!$X77&lt;$A$9,Raw!S77,-999),-999),-999),-999),-999),-999)</f>
        <v>0.120324</v>
      </c>
      <c r="M77" s="9">
        <f>Raw!Q77</f>
        <v>0.96638800000000002</v>
      </c>
      <c r="N77" s="9">
        <f>IF(Raw!$G77&gt;$C$8,IF(Raw!$Q77&gt;$C$8,IF(Raw!$N77&gt;$C$9,IF(Raw!$N77&lt;$A$9,IF(Raw!$X77&gt;$C$9,IF(Raw!$X77&lt;$A$9,Raw!V77,-999),-999),-999),-999),-999),-999)</f>
        <v>607.29999999999995</v>
      </c>
      <c r="O77" s="9">
        <f>IF(Raw!$G77&gt;$C$8,IF(Raw!$Q77&gt;$C$8,IF(Raw!$N77&gt;$C$9,IF(Raw!$N77&lt;$A$9,IF(Raw!$X77&gt;$C$9,IF(Raw!$X77&lt;$A$9,Raw!W77,-999),-999),-999),-999),-999),-999)</f>
        <v>0.17263800000000001</v>
      </c>
      <c r="P77" s="9">
        <f>IF(Raw!$G77&gt;$C$8,IF(Raw!$Q77&gt;$C$8,IF(Raw!$N77&gt;$C$9,IF(Raw!$N77&lt;$A$9,IF(Raw!$X77&gt;$C$9,IF(Raw!$X77&lt;$A$9,Raw!X77,-999),-999),-999),-999),-999),-999)</f>
        <v>716</v>
      </c>
      <c r="R77" s="9">
        <f t="shared" si="4"/>
        <v>5.3145000000000012E-2</v>
      </c>
      <c r="S77" s="9">
        <f t="shared" si="5"/>
        <v>0.43336975667036343</v>
      </c>
      <c r="T77" s="9">
        <f t="shared" si="6"/>
        <v>5.3765999999999994E-2</v>
      </c>
      <c r="U77" s="9">
        <f t="shared" si="7"/>
        <v>0.44684352248927889</v>
      </c>
      <c r="V77" s="15">
        <f t="shared" ref="V77:V140" si="16">IF(L77&gt;0,L77*V$8+V$10,-999)</f>
        <v>0</v>
      </c>
      <c r="X77" s="11">
        <f t="shared" si="8"/>
        <v>1.0233999999999998E+19</v>
      </c>
      <c r="Y77" s="11">
        <f t="shared" si="9"/>
        <v>5.3839999999999992E-18</v>
      </c>
      <c r="Z77" s="11">
        <f t="shared" si="10"/>
        <v>1.013E-3</v>
      </c>
      <c r="AA77" s="16">
        <f t="shared" si="11"/>
        <v>5.2865410241898239E-2</v>
      </c>
      <c r="AB77" s="9">
        <f t="shared" ref="AB77:AB140" si="17">K77+T77*AA77</f>
        <v>6.9400361647065908E-2</v>
      </c>
      <c r="AC77" s="9">
        <f t="shared" ref="AC77:AC140" si="18">IF(T77&gt;0,(L77-AB77)/T77,-999)</f>
        <v>0.94713458975810172</v>
      </c>
      <c r="AD77" s="15">
        <f t="shared" ref="AD77:AD140" si="19">IF(AC77&gt;0,X77*Y77*AC77,-999)</f>
        <v>52.186979508290463</v>
      </c>
      <c r="AE77" s="3">
        <f t="shared" si="12"/>
        <v>648.23359999999968</v>
      </c>
      <c r="AF77" s="2">
        <f t="shared" si="13"/>
        <v>0.25</v>
      </c>
      <c r="AG77" s="9">
        <f t="shared" si="14"/>
        <v>1.7938010578123328E-2</v>
      </c>
      <c r="AH77" s="2">
        <f t="shared" si="15"/>
        <v>0.86801099648096269</v>
      </c>
    </row>
    <row r="78" spans="1:34">
      <c r="A78" s="1">
        <f>Raw!A78</f>
        <v>65</v>
      </c>
      <c r="B78" s="14">
        <f>Raw!B78</f>
        <v>0.5809375</v>
      </c>
      <c r="C78" s="15">
        <f>Raw!C78</f>
        <v>40.1</v>
      </c>
      <c r="D78" s="15">
        <f>IF(C78&gt;0.5,Raw!D78*D$11,-999)</f>
        <v>15.2</v>
      </c>
      <c r="E78" s="9">
        <f>IF(Raw!$G78&gt;$C$8,IF(Raw!$Q78&gt;$C$8,IF(Raw!$N78&gt;$C$9,IF(Raw!$N78&lt;$A$9,IF(Raw!$X78&gt;$C$9,IF(Raw!$X78&lt;$A$9,Raw!H78,-999),-999),-999),-999),-999),-999)</f>
        <v>6.2800999999999996E-2</v>
      </c>
      <c r="F78" s="9">
        <f>IF(Raw!$G78&gt;$C$8,IF(Raw!$Q78&gt;$C$8,IF(Raw!$N78&gt;$C$9,IF(Raw!$N78&lt;$A$9,IF(Raw!$X78&gt;$C$9,IF(Raw!$X78&lt;$A$9,Raw!I78,-999),-999),-999),-999),-999),-999)</f>
        <v>0.115747</v>
      </c>
      <c r="G78" s="9">
        <f>Raw!G78</f>
        <v>0.97291300000000003</v>
      </c>
      <c r="H78" s="9">
        <f>IF(Raw!$G78&gt;$C$8,IF(Raw!$Q78&gt;$C$8,IF(Raw!$N78&gt;$C$9,IF(Raw!$N78&lt;$A$9,IF(Raw!$X78&gt;$C$9,IF(Raw!$X78&lt;$A$9,Raw!L78,-999),-999),-999),-999),-999),-999)</f>
        <v>646.79999999999995</v>
      </c>
      <c r="I78" s="9">
        <f>IF(Raw!$G78&gt;$C$8,IF(Raw!$Q78&gt;$C$8,IF(Raw!$N78&gt;$C$9,IF(Raw!$N78&lt;$A$9,IF(Raw!$X78&gt;$C$9,IF(Raw!$X78&lt;$A$9,Raw!M78,-999),-999),-999),-999),-999),-999)</f>
        <v>6.1419000000000001E-2</v>
      </c>
      <c r="J78" s="9">
        <f>IF(Raw!$G78&gt;$C$8,IF(Raw!$Q78&gt;$C$8,IF(Raw!$N78&gt;$C$9,IF(Raw!$N78&lt;$A$9,IF(Raw!$X78&gt;$C$9,IF(Raw!$X78&lt;$A$9,Raw!N78,-999),-999),-999),-999),-999),-999)</f>
        <v>894</v>
      </c>
      <c r="K78" s="9">
        <f>IF(Raw!$G78&gt;$C$8,IF(Raw!$Q78&gt;$C$8,IF(Raw!$N78&gt;$C$9,IF(Raw!$N78&lt;$A$9,IF(Raw!$X78&gt;$C$9,IF(Raw!$X78&lt;$A$9,Raw!R78,-999),-999),-999),-999),-999),-999)</f>
        <v>6.2928999999999999E-2</v>
      </c>
      <c r="L78" s="9">
        <f>IF(Raw!$G78&gt;$C$8,IF(Raw!$Q78&gt;$C$8,IF(Raw!$N78&gt;$C$9,IF(Raw!$N78&lt;$A$9,IF(Raw!$X78&gt;$C$9,IF(Raw!$X78&lt;$A$9,Raw!S78,-999),-999),-999),-999),-999),-999)</f>
        <v>0.113541</v>
      </c>
      <c r="M78" s="9">
        <f>Raw!Q78</f>
        <v>0.97002500000000003</v>
      </c>
      <c r="N78" s="9">
        <f>IF(Raw!$G78&gt;$C$8,IF(Raw!$Q78&gt;$C$8,IF(Raw!$N78&gt;$C$9,IF(Raw!$N78&lt;$A$9,IF(Raw!$X78&gt;$C$9,IF(Raw!$X78&lt;$A$9,Raw!V78,-999),-999),-999),-999),-999),-999)</f>
        <v>628.6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710</v>
      </c>
      <c r="R78" s="9">
        <f t="shared" ref="R78:R141" si="20">F78-E78</f>
        <v>5.2946000000000007E-2</v>
      </c>
      <c r="S78" s="9">
        <f t="shared" ref="S78:S141" si="21">R78/F78</f>
        <v>0.45742870225578208</v>
      </c>
      <c r="T78" s="9">
        <f t="shared" ref="T78:T141" si="22">L78-K78</f>
        <v>5.0612000000000004E-2</v>
      </c>
      <c r="U78" s="9">
        <f t="shared" ref="U78:U141" si="23">T78/L78</f>
        <v>0.44575968152473561</v>
      </c>
      <c r="V78" s="15">
        <f t="shared" si="16"/>
        <v>0</v>
      </c>
      <c r="X78" s="11">
        <f t="shared" ref="X78:X141" si="24">D78*6.02*10^23*10^(-6)</f>
        <v>9.150399999999998E+18</v>
      </c>
      <c r="Y78" s="11">
        <f t="shared" ref="Y78:Y141" si="25">H78*10^(-20)</f>
        <v>6.467999999999999E-18</v>
      </c>
      <c r="Z78" s="11">
        <f t="shared" ref="Z78:Z141" si="26">J78*10^(-6)</f>
        <v>8.9399999999999994E-4</v>
      </c>
      <c r="AA78" s="16">
        <f t="shared" ref="AA78:AA141" si="27">IF(Z78&gt;0,(X78*Y78/(X78*Y78+1/Z78)),1)</f>
        <v>5.0252290762052232E-2</v>
      </c>
      <c r="AB78" s="9">
        <f t="shared" si="17"/>
        <v>6.5472368940048986E-2</v>
      </c>
      <c r="AC78" s="9">
        <f t="shared" si="18"/>
        <v>0.94974770923794782</v>
      </c>
      <c r="AD78" s="15">
        <f t="shared" si="19"/>
        <v>56.210616064935401</v>
      </c>
      <c r="AE78" s="3">
        <f t="shared" ref="AE78:AE141" si="28">AE$9*Y78</f>
        <v>778.74719999999968</v>
      </c>
      <c r="AF78" s="2">
        <f t="shared" ref="AF78:AF141" si="29">IF(AD78&lt;=AE78,AF$6,AF$6/(AD78/AE78))</f>
        <v>0.25</v>
      </c>
      <c r="AG78" s="9">
        <f t="shared" ref="AG78:AG141" si="30">AD78*AF78*$AG$6*U78/AG$8</f>
        <v>1.9274174088780609E-2</v>
      </c>
      <c r="AH78" s="2">
        <f t="shared" ref="AH78:AH141" si="31">((AG78*12.01)/893.5)*3600</f>
        <v>0.93266725338838097</v>
      </c>
    </row>
    <row r="79" spans="1:34">
      <c r="A79" s="1">
        <f>Raw!A79</f>
        <v>66</v>
      </c>
      <c r="B79" s="14">
        <f>Raw!B79</f>
        <v>0.58098379629629626</v>
      </c>
      <c r="C79" s="15">
        <f>Raw!C79</f>
        <v>40.200000000000003</v>
      </c>
      <c r="D79" s="15">
        <f>IF(C79&gt;0.5,Raw!D79*D$11,-999)</f>
        <v>15.2</v>
      </c>
      <c r="E79" s="9">
        <f>IF(Raw!$G79&gt;$C$8,IF(Raw!$Q79&gt;$C$8,IF(Raw!$N79&gt;$C$9,IF(Raw!$N79&lt;$A$9,IF(Raw!$X79&gt;$C$9,IF(Raw!$X79&lt;$A$9,Raw!H79,-999),-999),-999),-999),-999),-999)</f>
        <v>6.1857000000000002E-2</v>
      </c>
      <c r="F79" s="9">
        <f>IF(Raw!$G79&gt;$C$8,IF(Raw!$Q79&gt;$C$8,IF(Raw!$N79&gt;$C$9,IF(Raw!$N79&lt;$A$9,IF(Raw!$X79&gt;$C$9,IF(Raw!$X79&lt;$A$9,Raw!I79,-999),-999),-999),-999),-999),-999)</f>
        <v>0.111674</v>
      </c>
      <c r="G79" s="9">
        <f>Raw!G79</f>
        <v>0.96516599999999997</v>
      </c>
      <c r="H79" s="9">
        <f>IF(Raw!$G79&gt;$C$8,IF(Raw!$Q79&gt;$C$8,IF(Raw!$N79&gt;$C$9,IF(Raw!$N79&lt;$A$9,IF(Raw!$X79&gt;$C$9,IF(Raw!$X79&lt;$A$9,Raw!L79,-999),-999),-999),-999),-999),-999)</f>
        <v>548.5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1611</v>
      </c>
      <c r="K79" s="9">
        <f>IF(Raw!$G79&gt;$C$8,IF(Raw!$Q79&gt;$C$8,IF(Raw!$N79&gt;$C$9,IF(Raw!$N79&lt;$A$9,IF(Raw!$X79&gt;$C$9,IF(Raw!$X79&lt;$A$9,Raw!R79,-999),-999),-999),-999),-999),-999)</f>
        <v>6.1718000000000002E-2</v>
      </c>
      <c r="L79" s="9">
        <f>IF(Raw!$G79&gt;$C$8,IF(Raw!$Q79&gt;$C$8,IF(Raw!$N79&gt;$C$9,IF(Raw!$N79&lt;$A$9,IF(Raw!$X79&gt;$C$9,IF(Raw!$X79&lt;$A$9,Raw!S79,-999),-999),-999),-999),-999),-999)</f>
        <v>0.113968</v>
      </c>
      <c r="M79" s="9">
        <f>Raw!Q79</f>
        <v>0.96441600000000005</v>
      </c>
      <c r="N79" s="9">
        <f>IF(Raw!$G79&gt;$C$8,IF(Raw!$Q79&gt;$C$8,IF(Raw!$N79&gt;$C$9,IF(Raw!$N79&lt;$A$9,IF(Raw!$X79&gt;$C$9,IF(Raw!$X79&lt;$A$9,Raw!V79,-999),-999),-999),-999),-999),-999)</f>
        <v>620.5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1376</v>
      </c>
      <c r="R79" s="9">
        <f t="shared" si="20"/>
        <v>4.9816999999999993E-2</v>
      </c>
      <c r="S79" s="9">
        <f t="shared" si="21"/>
        <v>0.4460930923939323</v>
      </c>
      <c r="T79" s="9">
        <f t="shared" si="22"/>
        <v>5.2249999999999998E-2</v>
      </c>
      <c r="U79" s="9">
        <f t="shared" si="23"/>
        <v>0.45846202442790956</v>
      </c>
      <c r="V79" s="15">
        <f t="shared" si="16"/>
        <v>0</v>
      </c>
      <c r="X79" s="11">
        <f t="shared" si="24"/>
        <v>9.150399999999998E+18</v>
      </c>
      <c r="Y79" s="11">
        <f t="shared" si="25"/>
        <v>5.4849999999999997E-18</v>
      </c>
      <c r="Z79" s="11">
        <f t="shared" si="26"/>
        <v>1.611E-3</v>
      </c>
      <c r="AA79" s="16">
        <f t="shared" si="27"/>
        <v>7.4807374710561231E-2</v>
      </c>
      <c r="AB79" s="9">
        <f t="shared" si="17"/>
        <v>6.5626685328626824E-2</v>
      </c>
      <c r="AC79" s="9">
        <f t="shared" si="18"/>
        <v>0.9251926252894388</v>
      </c>
      <c r="AD79" s="15">
        <f t="shared" si="19"/>
        <v>46.435366052489904</v>
      </c>
      <c r="AE79" s="3">
        <f t="shared" si="28"/>
        <v>660.39399999999978</v>
      </c>
      <c r="AF79" s="2">
        <f t="shared" si="29"/>
        <v>0.25</v>
      </c>
      <c r="AG79" s="9">
        <f t="shared" si="30"/>
        <v>1.63760399426735E-2</v>
      </c>
      <c r="AH79" s="2">
        <f t="shared" si="31"/>
        <v>0.7924280503205724</v>
      </c>
    </row>
    <row r="80" spans="1:34">
      <c r="A80" s="1">
        <f>Raw!A80</f>
        <v>67</v>
      </c>
      <c r="B80" s="14">
        <f>Raw!B80</f>
        <v>0.58104166666666668</v>
      </c>
      <c r="C80" s="15">
        <f>Raw!C80</f>
        <v>41.3</v>
      </c>
      <c r="D80" s="15">
        <f>IF(C80&gt;0.5,Raw!D80*D$11,-999)</f>
        <v>14.3</v>
      </c>
      <c r="E80" s="9">
        <f>IF(Raw!$G80&gt;$C$8,IF(Raw!$Q80&gt;$C$8,IF(Raw!$N80&gt;$C$9,IF(Raw!$N80&lt;$A$9,IF(Raw!$X80&gt;$C$9,IF(Raw!$X80&lt;$A$9,Raw!H80,-999),-999),-999),-999),-999),-999)</f>
        <v>6.3358999999999999E-2</v>
      </c>
      <c r="F80" s="9">
        <f>IF(Raw!$G80&gt;$C$8,IF(Raw!$Q80&gt;$C$8,IF(Raw!$N80&gt;$C$9,IF(Raw!$N80&lt;$A$9,IF(Raw!$X80&gt;$C$9,IF(Raw!$X80&lt;$A$9,Raw!I80,-999),-999),-999),-999),-999),-999)</f>
        <v>0.113317</v>
      </c>
      <c r="G80" s="9">
        <f>Raw!G80</f>
        <v>0.95122799999999996</v>
      </c>
      <c r="H80" s="9">
        <f>IF(Raw!$G80&gt;$C$8,IF(Raw!$Q80&gt;$C$8,IF(Raw!$N80&gt;$C$9,IF(Raw!$N80&lt;$A$9,IF(Raw!$X80&gt;$C$9,IF(Raw!$X80&lt;$A$9,Raw!L80,-999),-999),-999),-999),-999),-999)</f>
        <v>530.29999999999995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799</v>
      </c>
      <c r="K80" s="9">
        <f>IF(Raw!$G80&gt;$C$8,IF(Raw!$Q80&gt;$C$8,IF(Raw!$N80&gt;$C$9,IF(Raw!$N80&lt;$A$9,IF(Raw!$X80&gt;$C$9,IF(Raw!$X80&lt;$A$9,Raw!R80,-999),-999),-999),-999),-999),-999)</f>
        <v>6.7783999999999997E-2</v>
      </c>
      <c r="L80" s="9">
        <f>IF(Raw!$G80&gt;$C$8,IF(Raw!$Q80&gt;$C$8,IF(Raw!$N80&gt;$C$9,IF(Raw!$N80&lt;$A$9,IF(Raw!$X80&gt;$C$9,IF(Raw!$X80&lt;$A$9,Raw!S80,-999),-999),-999),-999),-999),-999)</f>
        <v>0.115581</v>
      </c>
      <c r="M80" s="9">
        <f>Raw!Q80</f>
        <v>0.96799100000000005</v>
      </c>
      <c r="N80" s="9">
        <f>IF(Raw!$G80&gt;$C$8,IF(Raw!$Q80&gt;$C$8,IF(Raw!$N80&gt;$C$9,IF(Raw!$N80&lt;$A$9,IF(Raw!$X80&gt;$C$9,IF(Raw!$X80&lt;$A$9,Raw!V80,-999),-999),-999),-999),-999),-999)</f>
        <v>535.29999999999995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674</v>
      </c>
      <c r="R80" s="9">
        <f t="shared" si="20"/>
        <v>4.9958000000000002E-2</v>
      </c>
      <c r="S80" s="9">
        <f t="shared" si="21"/>
        <v>0.44086941941632768</v>
      </c>
      <c r="T80" s="9">
        <f t="shared" si="22"/>
        <v>4.7797000000000006E-2</v>
      </c>
      <c r="U80" s="9">
        <f t="shared" si="23"/>
        <v>0.41353682698713462</v>
      </c>
      <c r="V80" s="15">
        <f t="shared" si="16"/>
        <v>0</v>
      </c>
      <c r="X80" s="11">
        <f t="shared" si="24"/>
        <v>8.608599999999999E+18</v>
      </c>
      <c r="Y80" s="11">
        <f t="shared" si="25"/>
        <v>5.3029999999999994E-18</v>
      </c>
      <c r="Z80" s="11">
        <f t="shared" si="26"/>
        <v>7.9900000000000001E-4</v>
      </c>
      <c r="AA80" s="16">
        <f t="shared" si="27"/>
        <v>3.5191834419759649E-2</v>
      </c>
      <c r="AB80" s="9">
        <f t="shared" si="17"/>
        <v>6.946606410976125E-2</v>
      </c>
      <c r="AC80" s="9">
        <f t="shared" si="18"/>
        <v>0.9648081655802403</v>
      </c>
      <c r="AD80" s="15">
        <f t="shared" si="19"/>
        <v>44.044849086057134</v>
      </c>
      <c r="AE80" s="3">
        <f t="shared" si="28"/>
        <v>638.48119999999972</v>
      </c>
      <c r="AF80" s="2">
        <f t="shared" si="29"/>
        <v>0.25</v>
      </c>
      <c r="AG80" s="9">
        <f t="shared" si="30"/>
        <v>1.4010897797057897E-2</v>
      </c>
      <c r="AH80" s="2">
        <f t="shared" si="31"/>
        <v>0.6779800527740294</v>
      </c>
    </row>
    <row r="81" spans="1:34">
      <c r="A81" s="1">
        <f>Raw!A81</f>
        <v>68</v>
      </c>
      <c r="B81" s="14">
        <f>Raw!B81</f>
        <v>0.58108796296296295</v>
      </c>
      <c r="C81" s="15">
        <f>Raw!C81</f>
        <v>41.5</v>
      </c>
      <c r="D81" s="15">
        <f>IF(C81&gt;0.5,Raw!D81*D$11,-999)</f>
        <v>13.4</v>
      </c>
      <c r="E81" s="9">
        <f>IF(Raw!$G81&gt;$C$8,IF(Raw!$Q81&gt;$C$8,IF(Raw!$N81&gt;$C$9,IF(Raw!$N81&lt;$A$9,IF(Raw!$X81&gt;$C$9,IF(Raw!$X81&lt;$A$9,Raw!H81,-999),-999),-999),-999),-999),-999)</f>
        <v>6.0491000000000003E-2</v>
      </c>
      <c r="F81" s="9">
        <f>IF(Raw!$G81&gt;$C$8,IF(Raw!$Q81&gt;$C$8,IF(Raw!$N81&gt;$C$9,IF(Raw!$N81&lt;$A$9,IF(Raw!$X81&gt;$C$9,IF(Raw!$X81&lt;$A$9,Raw!I81,-999),-999),-999),-999),-999),-999)</f>
        <v>0.111388</v>
      </c>
      <c r="G81" s="9">
        <f>Raw!G81</f>
        <v>0.98145099999999996</v>
      </c>
      <c r="H81" s="9">
        <f>IF(Raw!$G81&gt;$C$8,IF(Raw!$Q81&gt;$C$8,IF(Raw!$N81&gt;$C$9,IF(Raw!$N81&lt;$A$9,IF(Raw!$X81&gt;$C$9,IF(Raw!$X81&lt;$A$9,Raw!L81,-999),-999),-999),-999),-999),-999)</f>
        <v>577.9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562</v>
      </c>
      <c r="K81" s="9">
        <f>IF(Raw!$G81&gt;$C$8,IF(Raw!$Q81&gt;$C$8,IF(Raw!$N81&gt;$C$9,IF(Raw!$N81&lt;$A$9,IF(Raw!$X81&gt;$C$9,IF(Raw!$X81&lt;$A$9,Raw!R81,-999),-999),-999),-999),-999),-999)</f>
        <v>5.7023999999999998E-2</v>
      </c>
      <c r="L81" s="9">
        <f>IF(Raw!$G81&gt;$C$8,IF(Raw!$Q81&gt;$C$8,IF(Raw!$N81&gt;$C$9,IF(Raw!$N81&lt;$A$9,IF(Raw!$X81&gt;$C$9,IF(Raw!$X81&lt;$A$9,Raw!S81,-999),-999),-999),-999),-999),-999)</f>
        <v>0.108241</v>
      </c>
      <c r="M81" s="9">
        <f>Raw!Q81</f>
        <v>0.95917200000000002</v>
      </c>
      <c r="N81" s="9">
        <f>IF(Raw!$G81&gt;$C$8,IF(Raw!$Q81&gt;$C$8,IF(Raw!$N81&gt;$C$9,IF(Raw!$N81&lt;$A$9,IF(Raw!$X81&gt;$C$9,IF(Raw!$X81&lt;$A$9,Raw!V81,-999),-999),-999),-999),-999),-999)</f>
        <v>604.20000000000005</v>
      </c>
      <c r="O81" s="9">
        <f>IF(Raw!$G81&gt;$C$8,IF(Raw!$Q81&gt;$C$8,IF(Raw!$N81&gt;$C$9,IF(Raw!$N81&lt;$A$9,IF(Raw!$X81&gt;$C$9,IF(Raw!$X81&lt;$A$9,Raw!W81,-999),-999),-999),-999),-999),-999)</f>
        <v>2.4390000000000002E-3</v>
      </c>
      <c r="P81" s="9">
        <f>IF(Raw!$G81&gt;$C$8,IF(Raw!$Q81&gt;$C$8,IF(Raw!$N81&gt;$C$9,IF(Raw!$N81&lt;$A$9,IF(Raw!$X81&gt;$C$9,IF(Raw!$X81&lt;$A$9,Raw!X81,-999),-999),-999),-999),-999),-999)</f>
        <v>1062</v>
      </c>
      <c r="R81" s="9">
        <f t="shared" si="20"/>
        <v>5.0896999999999998E-2</v>
      </c>
      <c r="S81" s="9">
        <f t="shared" si="21"/>
        <v>0.45693431967536896</v>
      </c>
      <c r="T81" s="9">
        <f t="shared" si="22"/>
        <v>5.1217000000000006E-2</v>
      </c>
      <c r="U81" s="9">
        <f t="shared" si="23"/>
        <v>0.47317559889505828</v>
      </c>
      <c r="V81" s="15">
        <f t="shared" si="16"/>
        <v>0</v>
      </c>
      <c r="X81" s="11">
        <f t="shared" si="24"/>
        <v>8.066799999999999E+18</v>
      </c>
      <c r="Y81" s="11">
        <f t="shared" si="25"/>
        <v>5.7789999999999998E-18</v>
      </c>
      <c r="Z81" s="11">
        <f t="shared" si="26"/>
        <v>5.62E-4</v>
      </c>
      <c r="AA81" s="16">
        <f t="shared" si="27"/>
        <v>2.5530455891134191E-2</v>
      </c>
      <c r="AB81" s="9">
        <f t="shared" si="17"/>
        <v>5.8331593359376217E-2</v>
      </c>
      <c r="AC81" s="9">
        <f t="shared" si="18"/>
        <v>0.97446954410886588</v>
      </c>
      <c r="AD81" s="15">
        <f t="shared" si="19"/>
        <v>45.427857457534145</v>
      </c>
      <c r="AE81" s="3">
        <f t="shared" si="28"/>
        <v>695.79159999999979</v>
      </c>
      <c r="AF81" s="2">
        <f t="shared" si="29"/>
        <v>0.25</v>
      </c>
      <c r="AG81" s="9">
        <f t="shared" si="30"/>
        <v>1.6534887429990812E-2</v>
      </c>
      <c r="AH81" s="2">
        <f t="shared" si="31"/>
        <v>0.80011459756360681</v>
      </c>
    </row>
    <row r="82" spans="1:34">
      <c r="A82" s="1">
        <f>Raw!A82</f>
        <v>69</v>
      </c>
      <c r="B82" s="14">
        <f>Raw!B82</f>
        <v>0.58114583333333336</v>
      </c>
      <c r="C82" s="15">
        <f>Raw!C82</f>
        <v>43.3</v>
      </c>
      <c r="D82" s="15">
        <f>IF(C82&gt;0.5,Raw!D82*D$11,-999)</f>
        <v>13.4</v>
      </c>
      <c r="E82" s="9">
        <f>IF(Raw!$G82&gt;$C$8,IF(Raw!$Q82&gt;$C$8,IF(Raw!$N82&gt;$C$9,IF(Raw!$N82&lt;$A$9,IF(Raw!$X82&gt;$C$9,IF(Raw!$X82&lt;$A$9,Raw!H82,-999),-999),-999),-999),-999),-999)</f>
        <v>6.1615999999999997E-2</v>
      </c>
      <c r="F82" s="9">
        <f>IF(Raw!$G82&gt;$C$8,IF(Raw!$Q82&gt;$C$8,IF(Raw!$N82&gt;$C$9,IF(Raw!$N82&lt;$A$9,IF(Raw!$X82&gt;$C$9,IF(Raw!$X82&lt;$A$9,Raw!I82,-999),-999),-999),-999),-999),-999)</f>
        <v>0.112012</v>
      </c>
      <c r="G82" s="9">
        <f>Raw!G82</f>
        <v>0.97482500000000005</v>
      </c>
      <c r="H82" s="9">
        <f>IF(Raw!$G82&gt;$C$8,IF(Raw!$Q82&gt;$C$8,IF(Raw!$N82&gt;$C$9,IF(Raw!$N82&lt;$A$9,IF(Raw!$X82&gt;$C$9,IF(Raw!$X82&lt;$A$9,Raw!L82,-999),-999),-999),-999),-999),-999)</f>
        <v>620.5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1055</v>
      </c>
      <c r="K82" s="9">
        <f>IF(Raw!$G82&gt;$C$8,IF(Raw!$Q82&gt;$C$8,IF(Raw!$N82&gt;$C$9,IF(Raw!$N82&lt;$A$9,IF(Raw!$X82&gt;$C$9,IF(Raw!$X82&lt;$A$9,Raw!R82,-999),-999),-999),-999),-999),-999)</f>
        <v>5.6266999999999998E-2</v>
      </c>
      <c r="L82" s="9">
        <f>IF(Raw!$G82&gt;$C$8,IF(Raw!$Q82&gt;$C$8,IF(Raw!$N82&gt;$C$9,IF(Raw!$N82&lt;$A$9,IF(Raw!$X82&gt;$C$9,IF(Raw!$X82&lt;$A$9,Raw!S82,-999),-999),-999),-999),-999),-999)</f>
        <v>0.10653</v>
      </c>
      <c r="M82" s="9">
        <f>Raw!Q82</f>
        <v>0.95566300000000004</v>
      </c>
      <c r="N82" s="9">
        <f>IF(Raw!$G82&gt;$C$8,IF(Raw!$Q82&gt;$C$8,IF(Raw!$N82&gt;$C$9,IF(Raw!$N82&lt;$A$9,IF(Raw!$X82&gt;$C$9,IF(Raw!$X82&lt;$A$9,Raw!V82,-999),-999),-999),-999),-999),-999)</f>
        <v>620.5</v>
      </c>
      <c r="O82" s="9">
        <f>IF(Raw!$G82&gt;$C$8,IF(Raw!$Q82&gt;$C$8,IF(Raw!$N82&gt;$C$9,IF(Raw!$N82&lt;$A$9,IF(Raw!$X82&gt;$C$9,IF(Raw!$X82&lt;$A$9,Raw!W82,-999),-999),-999),-999),-999),-999)</f>
        <v>2.4390000000000002E-3</v>
      </c>
      <c r="P82" s="9">
        <f>IF(Raw!$G82&gt;$C$8,IF(Raw!$Q82&gt;$C$8,IF(Raw!$N82&gt;$C$9,IF(Raw!$N82&lt;$A$9,IF(Raw!$X82&gt;$C$9,IF(Raw!$X82&lt;$A$9,Raw!X82,-999),-999),-999),-999),-999),-999)</f>
        <v>563</v>
      </c>
      <c r="R82" s="9">
        <f t="shared" si="20"/>
        <v>5.0396000000000003E-2</v>
      </c>
      <c r="S82" s="9">
        <f t="shared" si="21"/>
        <v>0.44991608041995501</v>
      </c>
      <c r="T82" s="9">
        <f t="shared" si="22"/>
        <v>5.0263000000000002E-2</v>
      </c>
      <c r="U82" s="9">
        <f t="shared" si="23"/>
        <v>0.47182014456021781</v>
      </c>
      <c r="V82" s="15">
        <f t="shared" si="16"/>
        <v>0</v>
      </c>
      <c r="X82" s="11">
        <f t="shared" si="24"/>
        <v>8.066799999999999E+18</v>
      </c>
      <c r="Y82" s="11">
        <f t="shared" si="25"/>
        <v>6.2049999999999997E-18</v>
      </c>
      <c r="Z82" s="11">
        <f t="shared" si="26"/>
        <v>1.0549999999999999E-3</v>
      </c>
      <c r="AA82" s="16">
        <f t="shared" si="27"/>
        <v>5.0158734253794364E-2</v>
      </c>
      <c r="AB82" s="9">
        <f t="shared" si="17"/>
        <v>5.8788128459798465E-2</v>
      </c>
      <c r="AC82" s="9">
        <f t="shared" si="18"/>
        <v>0.94984126574620564</v>
      </c>
      <c r="AD82" s="15">
        <f t="shared" si="19"/>
        <v>47.543823937245847</v>
      </c>
      <c r="AE82" s="3">
        <f t="shared" si="28"/>
        <v>747.08199999999977</v>
      </c>
      <c r="AF82" s="2">
        <f t="shared" si="29"/>
        <v>0.25</v>
      </c>
      <c r="AG82" s="9">
        <f t="shared" si="30"/>
        <v>1.7255487602320679E-2</v>
      </c>
      <c r="AH82" s="2">
        <f t="shared" si="31"/>
        <v>0.83498406488409271</v>
      </c>
    </row>
    <row r="83" spans="1:34">
      <c r="A83" s="1">
        <f>Raw!A83</f>
        <v>70</v>
      </c>
      <c r="B83" s="14">
        <f>Raw!B83</f>
        <v>0.58119212962962963</v>
      </c>
      <c r="C83" s="15">
        <f>Raw!C83</f>
        <v>43.5</v>
      </c>
      <c r="D83" s="15">
        <f>IF(C83&gt;0.5,Raw!D83*D$11,-999)</f>
        <v>12.5</v>
      </c>
      <c r="E83" s="9">
        <f>IF(Raw!$G83&gt;$C$8,IF(Raw!$Q83&gt;$C$8,IF(Raw!$N83&gt;$C$9,IF(Raw!$N83&lt;$A$9,IF(Raw!$X83&gt;$C$9,IF(Raw!$X83&lt;$A$9,Raw!H83,-999),-999),-999),-999),-999),-999)</f>
        <v>5.9347999999999998E-2</v>
      </c>
      <c r="F83" s="9">
        <f>IF(Raw!$G83&gt;$C$8,IF(Raw!$Q83&gt;$C$8,IF(Raw!$N83&gt;$C$9,IF(Raw!$N83&lt;$A$9,IF(Raw!$X83&gt;$C$9,IF(Raw!$X83&lt;$A$9,Raw!I83,-999),-999),-999),-999),-999),-999)</f>
        <v>0.106337</v>
      </c>
      <c r="G83" s="9">
        <f>Raw!G83</f>
        <v>0.96193899999999999</v>
      </c>
      <c r="H83" s="9">
        <f>IF(Raw!$G83&gt;$C$8,IF(Raw!$Q83&gt;$C$8,IF(Raw!$N83&gt;$C$9,IF(Raw!$N83&lt;$A$9,IF(Raw!$X83&gt;$C$9,IF(Raw!$X83&lt;$A$9,Raw!L83,-999),-999),-999),-999),-999),-999)</f>
        <v>551.6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612</v>
      </c>
      <c r="K83" s="9">
        <f>IF(Raw!$G83&gt;$C$8,IF(Raw!$Q83&gt;$C$8,IF(Raw!$N83&gt;$C$9,IF(Raw!$N83&lt;$A$9,IF(Raw!$X83&gt;$C$9,IF(Raw!$X83&lt;$A$9,Raw!R83,-999),-999),-999),-999),-999),-999)</f>
        <v>5.7236000000000002E-2</v>
      </c>
      <c r="L83" s="9">
        <f>IF(Raw!$G83&gt;$C$8,IF(Raw!$Q83&gt;$C$8,IF(Raw!$N83&gt;$C$9,IF(Raw!$N83&lt;$A$9,IF(Raw!$X83&gt;$C$9,IF(Raw!$X83&lt;$A$9,Raw!S83,-999),-999),-999),-999),-999),-999)</f>
        <v>0.108588</v>
      </c>
      <c r="M83" s="9">
        <f>Raw!Q83</f>
        <v>0.97622799999999998</v>
      </c>
      <c r="N83" s="9">
        <f>IF(Raw!$G83&gt;$C$8,IF(Raw!$Q83&gt;$C$8,IF(Raw!$N83&gt;$C$9,IF(Raw!$N83&lt;$A$9,IF(Raw!$X83&gt;$C$9,IF(Raw!$X83&lt;$A$9,Raw!V83,-999),-999),-999),-999),-999),-999)</f>
        <v>604.20000000000005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681</v>
      </c>
      <c r="R83" s="9">
        <f t="shared" si="20"/>
        <v>4.6989000000000003E-2</v>
      </c>
      <c r="S83" s="9">
        <f t="shared" si="21"/>
        <v>0.44188758381372434</v>
      </c>
      <c r="T83" s="9">
        <f t="shared" si="22"/>
        <v>5.1352000000000002E-2</v>
      </c>
      <c r="U83" s="9">
        <f t="shared" si="23"/>
        <v>0.47290676686190003</v>
      </c>
      <c r="V83" s="15">
        <f t="shared" si="16"/>
        <v>0</v>
      </c>
      <c r="X83" s="11">
        <f t="shared" si="24"/>
        <v>7.524999999999999E+18</v>
      </c>
      <c r="Y83" s="11">
        <f t="shared" si="25"/>
        <v>5.5159999999999998E-18</v>
      </c>
      <c r="Z83" s="11">
        <f t="shared" si="26"/>
        <v>6.1200000000000002E-4</v>
      </c>
      <c r="AA83" s="16">
        <f t="shared" si="27"/>
        <v>2.4773517234282564E-2</v>
      </c>
      <c r="AB83" s="9">
        <f t="shared" si="17"/>
        <v>5.8508169657014879E-2</v>
      </c>
      <c r="AC83" s="9">
        <f t="shared" si="18"/>
        <v>0.97522648276571744</v>
      </c>
      <c r="AD83" s="15">
        <f t="shared" si="19"/>
        <v>40.479603323991114</v>
      </c>
      <c r="AE83" s="3">
        <f t="shared" si="28"/>
        <v>664.12639999999976</v>
      </c>
      <c r="AF83" s="2">
        <f t="shared" si="29"/>
        <v>0.25</v>
      </c>
      <c r="AG83" s="9">
        <f t="shared" si="30"/>
        <v>1.4725444870616045E-2</v>
      </c>
      <c r="AH83" s="2">
        <f t="shared" si="31"/>
        <v>0.71255661379513746</v>
      </c>
    </row>
    <row r="84" spans="1:34">
      <c r="A84" s="1">
        <f>Raw!A84</f>
        <v>71</v>
      </c>
      <c r="B84" s="14">
        <f>Raw!B84</f>
        <v>0.58124999999999993</v>
      </c>
      <c r="C84" s="15">
        <f>Raw!C84</f>
        <v>45.2</v>
      </c>
      <c r="D84" s="15">
        <f>IF(C84&gt;0.5,Raw!D84*D$11,-999)</f>
        <v>11.6</v>
      </c>
      <c r="E84" s="9">
        <f>IF(Raw!$G84&gt;$C$8,IF(Raw!$Q84&gt;$C$8,IF(Raw!$N84&gt;$C$9,IF(Raw!$N84&lt;$A$9,IF(Raw!$X84&gt;$C$9,IF(Raw!$X84&lt;$A$9,Raw!H84,-999),-999),-999),-999),-999),-999)</f>
        <v>5.7384999999999999E-2</v>
      </c>
      <c r="F84" s="9">
        <f>IF(Raw!$G84&gt;$C$8,IF(Raw!$Q84&gt;$C$8,IF(Raw!$N84&gt;$C$9,IF(Raw!$N84&lt;$A$9,IF(Raw!$X84&gt;$C$9,IF(Raw!$X84&lt;$A$9,Raw!I84,-999),-999),-999),-999),-999),-999)</f>
        <v>0.10613499999999999</v>
      </c>
      <c r="G84" s="9">
        <f>Raw!G84</f>
        <v>0.97161500000000001</v>
      </c>
      <c r="H84" s="9">
        <f>IF(Raw!$G84&gt;$C$8,IF(Raw!$Q84&gt;$C$8,IF(Raw!$N84&gt;$C$9,IF(Raw!$N84&lt;$A$9,IF(Raw!$X84&gt;$C$9,IF(Raw!$X84&lt;$A$9,Raw!L84,-999),-999),-999),-999),-999),-999)</f>
        <v>599.20000000000005</v>
      </c>
      <c r="I84" s="9">
        <f>IF(Raw!$G84&gt;$C$8,IF(Raw!$Q84&gt;$C$8,IF(Raw!$N84&gt;$C$9,IF(Raw!$N84&lt;$A$9,IF(Raw!$X84&gt;$C$9,IF(Raw!$X84&lt;$A$9,Raw!M84,-999),-999),-999),-999),-999),-999)</f>
        <v>2.4390000000000002E-3</v>
      </c>
      <c r="J84" s="9">
        <f>IF(Raw!$G84&gt;$C$8,IF(Raw!$Q84&gt;$C$8,IF(Raw!$N84&gt;$C$9,IF(Raw!$N84&lt;$A$9,IF(Raw!$X84&gt;$C$9,IF(Raw!$X84&lt;$A$9,Raw!N84,-999),-999),-999),-999),-999),-999)</f>
        <v>1051</v>
      </c>
      <c r="K84" s="9">
        <f>IF(Raw!$G84&gt;$C$8,IF(Raw!$Q84&gt;$C$8,IF(Raw!$N84&gt;$C$9,IF(Raw!$N84&lt;$A$9,IF(Raw!$X84&gt;$C$9,IF(Raw!$X84&lt;$A$9,Raw!R84,-999),-999),-999),-999),-999),-999)</f>
        <v>6.2010000000000003E-2</v>
      </c>
      <c r="L84" s="9">
        <f>IF(Raw!$G84&gt;$C$8,IF(Raw!$Q84&gt;$C$8,IF(Raw!$N84&gt;$C$9,IF(Raw!$N84&lt;$A$9,IF(Raw!$X84&gt;$C$9,IF(Raw!$X84&lt;$A$9,Raw!S84,-999),-999),-999),-999),-999),-999)</f>
        <v>0.108196</v>
      </c>
      <c r="M84" s="9">
        <f>Raw!Q84</f>
        <v>0.921678</v>
      </c>
      <c r="N84" s="9">
        <f>IF(Raw!$G84&gt;$C$8,IF(Raw!$Q84&gt;$C$8,IF(Raw!$N84&gt;$C$9,IF(Raw!$N84&lt;$A$9,IF(Raw!$X84&gt;$C$9,IF(Raw!$X84&lt;$A$9,Raw!V84,-999),-999),-999),-999),-999),-999)</f>
        <v>572.9</v>
      </c>
      <c r="O84" s="9">
        <f>IF(Raw!$G84&gt;$C$8,IF(Raw!$Q84&gt;$C$8,IF(Raw!$N84&gt;$C$9,IF(Raw!$N84&lt;$A$9,IF(Raw!$X84&gt;$C$9,IF(Raw!$X84&lt;$A$9,Raw!W84,-999),-999),-999),-999),-999),-999)</f>
        <v>8.5099999999999995E-2</v>
      </c>
      <c r="P84" s="9">
        <f>IF(Raw!$G84&gt;$C$8,IF(Raw!$Q84&gt;$C$8,IF(Raw!$N84&gt;$C$9,IF(Raw!$N84&lt;$A$9,IF(Raw!$X84&gt;$C$9,IF(Raw!$X84&lt;$A$9,Raw!X84,-999),-999),-999),-999),-999),-999)</f>
        <v>452</v>
      </c>
      <c r="R84" s="9">
        <f t="shared" si="20"/>
        <v>4.8749999999999995E-2</v>
      </c>
      <c r="S84" s="9">
        <f t="shared" si="21"/>
        <v>0.45932067649691427</v>
      </c>
      <c r="T84" s="9">
        <f t="shared" si="22"/>
        <v>4.6185999999999998E-2</v>
      </c>
      <c r="U84" s="9">
        <f t="shared" si="23"/>
        <v>0.42687345188361858</v>
      </c>
      <c r="V84" s="15">
        <f t="shared" si="16"/>
        <v>0</v>
      </c>
      <c r="X84" s="11">
        <f t="shared" si="24"/>
        <v>6.983199999999998E+18</v>
      </c>
      <c r="Y84" s="11">
        <f t="shared" si="25"/>
        <v>5.9920000000000002E-18</v>
      </c>
      <c r="Z84" s="11">
        <f t="shared" si="26"/>
        <v>1.0509999999999999E-3</v>
      </c>
      <c r="AA84" s="16">
        <f t="shared" si="27"/>
        <v>4.2124807293958351E-2</v>
      </c>
      <c r="AB84" s="9">
        <f t="shared" si="17"/>
        <v>6.3955576349678758E-2</v>
      </c>
      <c r="AC84" s="9">
        <f t="shared" si="18"/>
        <v>0.95787519270604171</v>
      </c>
      <c r="AD84" s="15">
        <f t="shared" si="19"/>
        <v>40.080692001863333</v>
      </c>
      <c r="AE84" s="3">
        <f t="shared" si="28"/>
        <v>721.43679999999983</v>
      </c>
      <c r="AF84" s="2">
        <f t="shared" si="29"/>
        <v>0.25</v>
      </c>
      <c r="AG84" s="9">
        <f t="shared" si="30"/>
        <v>1.316106411439965E-2</v>
      </c>
      <c r="AH84" s="2">
        <f t="shared" si="31"/>
        <v>0.63685704314514069</v>
      </c>
    </row>
    <row r="85" spans="1:34">
      <c r="A85" s="1">
        <f>Raw!A85</f>
        <v>72</v>
      </c>
      <c r="B85" s="14">
        <f>Raw!B85</f>
        <v>0.58130787037037035</v>
      </c>
      <c r="C85" s="15">
        <f>Raw!C85</f>
        <v>45.2</v>
      </c>
      <c r="D85" s="15">
        <f>IF(C85&gt;0.5,Raw!D85*D$11,-999)</f>
        <v>12.5</v>
      </c>
      <c r="E85" s="9">
        <f>IF(Raw!$G85&gt;$C$8,IF(Raw!$Q85&gt;$C$8,IF(Raw!$N85&gt;$C$9,IF(Raw!$N85&lt;$A$9,IF(Raw!$X85&gt;$C$9,IF(Raw!$X85&lt;$A$9,Raw!H85,-999),-999),-999),-999),-999),-999)</f>
        <v>6.0208999999999999E-2</v>
      </c>
      <c r="F85" s="9">
        <f>IF(Raw!$G85&gt;$C$8,IF(Raw!$Q85&gt;$C$8,IF(Raw!$N85&gt;$C$9,IF(Raw!$N85&lt;$A$9,IF(Raw!$X85&gt;$C$9,IF(Raw!$X85&lt;$A$9,Raw!I85,-999),-999),-999),-999),-999),-999)</f>
        <v>0.104278</v>
      </c>
      <c r="G85" s="9">
        <f>Raw!G85</f>
        <v>0.94558500000000001</v>
      </c>
      <c r="H85" s="9">
        <f>IF(Raw!$G85&gt;$C$8,IF(Raw!$Q85&gt;$C$8,IF(Raw!$N85&gt;$C$9,IF(Raw!$N85&lt;$A$9,IF(Raw!$X85&gt;$C$9,IF(Raw!$X85&lt;$A$9,Raw!L85,-999),-999),-999),-999),-999),-999)</f>
        <v>543.5</v>
      </c>
      <c r="I85" s="9">
        <f>IF(Raw!$G85&gt;$C$8,IF(Raw!$Q85&gt;$C$8,IF(Raw!$N85&gt;$C$9,IF(Raw!$N85&lt;$A$9,IF(Raw!$X85&gt;$C$9,IF(Raw!$X85&lt;$A$9,Raw!M85,-999),-999),-999),-999),-999),-999)</f>
        <v>5.1663000000000001E-2</v>
      </c>
      <c r="J85" s="9">
        <f>IF(Raw!$G85&gt;$C$8,IF(Raw!$Q85&gt;$C$8,IF(Raw!$N85&gt;$C$9,IF(Raw!$N85&lt;$A$9,IF(Raw!$X85&gt;$C$9,IF(Raw!$X85&lt;$A$9,Raw!N85,-999),-999),-999),-999),-999),-999)</f>
        <v>1005</v>
      </c>
      <c r="K85" s="9">
        <f>IF(Raw!$G85&gt;$C$8,IF(Raw!$Q85&gt;$C$8,IF(Raw!$N85&gt;$C$9,IF(Raw!$N85&lt;$A$9,IF(Raw!$X85&gt;$C$9,IF(Raw!$X85&lt;$A$9,Raw!R85,-999),-999),-999),-999),-999),-999)</f>
        <v>5.6675000000000003E-2</v>
      </c>
      <c r="L85" s="9">
        <f>IF(Raw!$G85&gt;$C$8,IF(Raw!$Q85&gt;$C$8,IF(Raw!$N85&gt;$C$9,IF(Raw!$N85&lt;$A$9,IF(Raw!$X85&gt;$C$9,IF(Raw!$X85&lt;$A$9,Raw!S85,-999),-999),-999),-999),-999),-999)</f>
        <v>0.104105</v>
      </c>
      <c r="M85" s="9">
        <f>Raw!Q85</f>
        <v>0.954129</v>
      </c>
      <c r="N85" s="9">
        <f>IF(Raw!$G85&gt;$C$8,IF(Raw!$Q85&gt;$C$8,IF(Raw!$N85&gt;$C$9,IF(Raw!$N85&lt;$A$9,IF(Raw!$X85&gt;$C$9,IF(Raw!$X85&lt;$A$9,Raw!V85,-999),-999),-999),-999),-999),-999)</f>
        <v>599.20000000000005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585</v>
      </c>
      <c r="R85" s="9">
        <f t="shared" si="20"/>
        <v>4.4068999999999997E-2</v>
      </c>
      <c r="S85" s="9">
        <f t="shared" si="21"/>
        <v>0.42261071366923031</v>
      </c>
      <c r="T85" s="9">
        <f t="shared" si="22"/>
        <v>4.743E-2</v>
      </c>
      <c r="U85" s="9">
        <f t="shared" si="23"/>
        <v>0.4555977138465972</v>
      </c>
      <c r="V85" s="15">
        <f t="shared" si="16"/>
        <v>0</v>
      </c>
      <c r="X85" s="11">
        <f t="shared" si="24"/>
        <v>7.524999999999999E+18</v>
      </c>
      <c r="Y85" s="11">
        <f t="shared" si="25"/>
        <v>5.435E-18</v>
      </c>
      <c r="Z85" s="11">
        <f t="shared" si="26"/>
        <v>1.005E-3</v>
      </c>
      <c r="AA85" s="16">
        <f t="shared" si="27"/>
        <v>3.9480120728488027E-2</v>
      </c>
      <c r="AB85" s="9">
        <f t="shared" si="17"/>
        <v>5.8547542126152187E-2</v>
      </c>
      <c r="AC85" s="9">
        <f t="shared" si="18"/>
        <v>0.96051987927151206</v>
      </c>
      <c r="AD85" s="15">
        <f t="shared" si="19"/>
        <v>39.283702217401022</v>
      </c>
      <c r="AE85" s="3">
        <f t="shared" si="28"/>
        <v>654.3739999999998</v>
      </c>
      <c r="AF85" s="2">
        <f t="shared" si="29"/>
        <v>0.25</v>
      </c>
      <c r="AG85" s="9">
        <f t="shared" si="30"/>
        <v>1.3767357632060313E-2</v>
      </c>
      <c r="AH85" s="2">
        <f t="shared" si="31"/>
        <v>0.66619527093425812</v>
      </c>
    </row>
    <row r="86" spans="1:34">
      <c r="A86" s="1">
        <f>Raw!A86</f>
        <v>73</v>
      </c>
      <c r="B86" s="14">
        <f>Raw!B86</f>
        <v>0.58135416666666673</v>
      </c>
      <c r="C86" s="15">
        <f>Raw!C86</f>
        <v>47.4</v>
      </c>
      <c r="D86" s="15">
        <f>IF(C86&gt;0.5,Raw!D86*D$11,-999)</f>
        <v>10.8</v>
      </c>
      <c r="E86" s="9">
        <f>IF(Raw!$G86&gt;$C$8,IF(Raw!$Q86&gt;$C$8,IF(Raw!$N86&gt;$C$9,IF(Raw!$N86&lt;$A$9,IF(Raw!$X86&gt;$C$9,IF(Raw!$X86&lt;$A$9,Raw!H86,-999),-999),-999),-999),-999),-999)</f>
        <v>5.4975999999999997E-2</v>
      </c>
      <c r="F86" s="9">
        <f>IF(Raw!$G86&gt;$C$8,IF(Raw!$Q86&gt;$C$8,IF(Raw!$N86&gt;$C$9,IF(Raw!$N86&lt;$A$9,IF(Raw!$X86&gt;$C$9,IF(Raw!$X86&lt;$A$9,Raw!I86,-999),-999),-999),-999),-999),-999)</f>
        <v>0.100965</v>
      </c>
      <c r="G86" s="9">
        <f>Raw!G86</f>
        <v>0.96581399999999995</v>
      </c>
      <c r="H86" s="9">
        <f>IF(Raw!$G86&gt;$C$8,IF(Raw!$Q86&gt;$C$8,IF(Raw!$N86&gt;$C$9,IF(Raw!$N86&lt;$A$9,IF(Raw!$X86&gt;$C$9,IF(Raw!$X86&lt;$A$9,Raw!L86,-999),-999),-999),-999),-999),-999)</f>
        <v>594.20000000000005</v>
      </c>
      <c r="I86" s="9">
        <f>IF(Raw!$G86&gt;$C$8,IF(Raw!$Q86&gt;$C$8,IF(Raw!$N86&gt;$C$9,IF(Raw!$N86&lt;$A$9,IF(Raw!$X86&gt;$C$9,IF(Raw!$X86&lt;$A$9,Raw!M86,-999),-999),-999),-999),-999),-999)</f>
        <v>2.4390000000000002E-3</v>
      </c>
      <c r="J86" s="9">
        <f>IF(Raw!$G86&gt;$C$8,IF(Raw!$Q86&gt;$C$8,IF(Raw!$N86&gt;$C$9,IF(Raw!$N86&lt;$A$9,IF(Raw!$X86&gt;$C$9,IF(Raw!$X86&lt;$A$9,Raw!N86,-999),-999),-999),-999),-999),-999)</f>
        <v>970</v>
      </c>
      <c r="K86" s="9">
        <f>IF(Raw!$G86&gt;$C$8,IF(Raw!$Q86&gt;$C$8,IF(Raw!$N86&gt;$C$9,IF(Raw!$N86&lt;$A$9,IF(Raw!$X86&gt;$C$9,IF(Raw!$X86&lt;$A$9,Raw!R86,-999),-999),-999),-999),-999),-999)</f>
        <v>5.8182999999999999E-2</v>
      </c>
      <c r="L86" s="9">
        <f>IF(Raw!$G86&gt;$C$8,IF(Raw!$Q86&gt;$C$8,IF(Raw!$N86&gt;$C$9,IF(Raw!$N86&lt;$A$9,IF(Raw!$X86&gt;$C$9,IF(Raw!$X86&lt;$A$9,Raw!S86,-999),-999),-999),-999),-999),-999)</f>
        <v>0.10108499999999999</v>
      </c>
      <c r="M86" s="9">
        <f>Raw!Q86</f>
        <v>0.95341600000000004</v>
      </c>
      <c r="N86" s="9">
        <f>IF(Raw!$G86&gt;$C$8,IF(Raw!$Q86&gt;$C$8,IF(Raw!$N86&gt;$C$9,IF(Raw!$N86&lt;$A$9,IF(Raw!$X86&gt;$C$9,IF(Raw!$X86&lt;$A$9,Raw!V86,-999),-999),-999),-999),-999),-999)</f>
        <v>582.9</v>
      </c>
      <c r="O86" s="9">
        <f>IF(Raw!$G86&gt;$C$8,IF(Raw!$Q86&gt;$C$8,IF(Raw!$N86&gt;$C$9,IF(Raw!$N86&lt;$A$9,IF(Raw!$X86&gt;$C$9,IF(Raw!$X86&lt;$A$9,Raw!W86,-999),-999),-999),-999),-999),-999)</f>
        <v>0.19028900000000001</v>
      </c>
      <c r="P86" s="9">
        <f>IF(Raw!$G86&gt;$C$8,IF(Raw!$Q86&gt;$C$8,IF(Raw!$N86&gt;$C$9,IF(Raw!$N86&lt;$A$9,IF(Raw!$X86&gt;$C$9,IF(Raw!$X86&lt;$A$9,Raw!X86,-999),-999),-999),-999),-999),-999)</f>
        <v>953</v>
      </c>
      <c r="R86" s="9">
        <f t="shared" si="20"/>
        <v>4.5989000000000002E-2</v>
      </c>
      <c r="S86" s="9">
        <f t="shared" si="21"/>
        <v>0.45549447828455408</v>
      </c>
      <c r="T86" s="9">
        <f t="shared" si="22"/>
        <v>4.2901999999999996E-2</v>
      </c>
      <c r="U86" s="9">
        <f t="shared" si="23"/>
        <v>0.42441509620616313</v>
      </c>
      <c r="V86" s="15">
        <f t="shared" si="16"/>
        <v>0</v>
      </c>
      <c r="X86" s="11">
        <f t="shared" si="24"/>
        <v>6.5016E+18</v>
      </c>
      <c r="Y86" s="11">
        <f t="shared" si="25"/>
        <v>5.9420000000000004E-18</v>
      </c>
      <c r="Z86" s="11">
        <f t="shared" si="26"/>
        <v>9.6999999999999994E-4</v>
      </c>
      <c r="AA86" s="16">
        <f t="shared" si="27"/>
        <v>3.6119988441862171E-2</v>
      </c>
      <c r="AB86" s="9">
        <f t="shared" si="17"/>
        <v>5.973261974413277E-2</v>
      </c>
      <c r="AC86" s="9">
        <f t="shared" si="18"/>
        <v>0.96388001155813785</v>
      </c>
      <c r="AD86" s="15">
        <f t="shared" si="19"/>
        <v>37.237101486455849</v>
      </c>
      <c r="AE86" s="3">
        <f t="shared" si="28"/>
        <v>715.41679999999985</v>
      </c>
      <c r="AF86" s="2">
        <f t="shared" si="29"/>
        <v>0.25</v>
      </c>
      <c r="AG86" s="9">
        <f t="shared" si="30"/>
        <v>1.2156913853702168E-2</v>
      </c>
      <c r="AH86" s="2">
        <f t="shared" si="31"/>
        <v>0.58826673461518397</v>
      </c>
    </row>
    <row r="87" spans="1:34">
      <c r="A87" s="1">
        <f>Raw!A87</f>
        <v>74</v>
      </c>
      <c r="B87" s="14">
        <f>Raw!B87</f>
        <v>0.58141203703703703</v>
      </c>
      <c r="C87" s="15">
        <f>Raw!C87</f>
        <v>47</v>
      </c>
      <c r="D87" s="15">
        <f>IF(C87&gt;0.5,Raw!D87*D$11,-999)</f>
        <v>10.8</v>
      </c>
      <c r="E87" s="9">
        <f>IF(Raw!$G87&gt;$C$8,IF(Raw!$Q87&gt;$C$8,IF(Raw!$N87&gt;$C$9,IF(Raw!$N87&lt;$A$9,IF(Raw!$X87&gt;$C$9,IF(Raw!$X87&lt;$A$9,Raw!H87,-999),-999),-999),-999),-999),-999)</f>
        <v>6.3712000000000005E-2</v>
      </c>
      <c r="F87" s="9">
        <f>IF(Raw!$G87&gt;$C$8,IF(Raw!$Q87&gt;$C$8,IF(Raw!$N87&gt;$C$9,IF(Raw!$N87&lt;$A$9,IF(Raw!$X87&gt;$C$9,IF(Raw!$X87&lt;$A$9,Raw!I87,-999),-999),-999),-999),-999),-999)</f>
        <v>0.110954</v>
      </c>
      <c r="G87" s="9">
        <f>Raw!G87</f>
        <v>0.95394000000000001</v>
      </c>
      <c r="H87" s="9">
        <f>IF(Raw!$G87&gt;$C$8,IF(Raw!$Q87&gt;$C$8,IF(Raw!$N87&gt;$C$9,IF(Raw!$N87&lt;$A$9,IF(Raw!$X87&gt;$C$9,IF(Raw!$X87&lt;$A$9,Raw!L87,-999),-999),-999),-999),-999),-999)</f>
        <v>564.70000000000005</v>
      </c>
      <c r="I87" s="9">
        <f>IF(Raw!$G87&gt;$C$8,IF(Raw!$Q87&gt;$C$8,IF(Raw!$N87&gt;$C$9,IF(Raw!$N87&lt;$A$9,IF(Raw!$X87&gt;$C$9,IF(Raw!$X87&lt;$A$9,Raw!M87,-999),-999),-999),-999),-999),-999)</f>
        <v>0.123415</v>
      </c>
      <c r="J87" s="9">
        <f>IF(Raw!$G87&gt;$C$8,IF(Raw!$Q87&gt;$C$8,IF(Raw!$N87&gt;$C$9,IF(Raw!$N87&lt;$A$9,IF(Raw!$X87&gt;$C$9,IF(Raw!$X87&lt;$A$9,Raw!N87,-999),-999),-999),-999),-999),-999)</f>
        <v>783</v>
      </c>
      <c r="K87" s="9">
        <f>IF(Raw!$G87&gt;$C$8,IF(Raw!$Q87&gt;$C$8,IF(Raw!$N87&gt;$C$9,IF(Raw!$N87&lt;$A$9,IF(Raw!$X87&gt;$C$9,IF(Raw!$X87&lt;$A$9,Raw!R87,-999),-999),-999),-999),-999),-999)</f>
        <v>5.8370999999999999E-2</v>
      </c>
      <c r="L87" s="9">
        <f>IF(Raw!$G87&gt;$C$8,IF(Raw!$Q87&gt;$C$8,IF(Raw!$N87&gt;$C$9,IF(Raw!$N87&lt;$A$9,IF(Raw!$X87&gt;$C$9,IF(Raw!$X87&lt;$A$9,Raw!S87,-999),-999),-999),-999),-999),-999)</f>
        <v>0.10555</v>
      </c>
      <c r="M87" s="9">
        <f>Raw!Q87</f>
        <v>0.95481700000000003</v>
      </c>
      <c r="N87" s="9">
        <f>IF(Raw!$G87&gt;$C$8,IF(Raw!$Q87&gt;$C$8,IF(Raw!$N87&gt;$C$9,IF(Raw!$N87&lt;$A$9,IF(Raw!$X87&gt;$C$9,IF(Raw!$X87&lt;$A$9,Raw!V87,-999),-999),-999),-999),-999),-999)</f>
        <v>633.6</v>
      </c>
      <c r="O87" s="9">
        <f>IF(Raw!$G87&gt;$C$8,IF(Raw!$Q87&gt;$C$8,IF(Raw!$N87&gt;$C$9,IF(Raw!$N87&lt;$A$9,IF(Raw!$X87&gt;$C$9,IF(Raw!$X87&lt;$A$9,Raw!W87,-999),-999),-999),-999),-999),-999)</f>
        <v>0.136187</v>
      </c>
      <c r="P87" s="9">
        <f>IF(Raw!$G87&gt;$C$8,IF(Raw!$Q87&gt;$C$8,IF(Raw!$N87&gt;$C$9,IF(Raw!$N87&lt;$A$9,IF(Raw!$X87&gt;$C$9,IF(Raw!$X87&lt;$A$9,Raw!X87,-999),-999),-999),-999),-999),-999)</f>
        <v>874</v>
      </c>
      <c r="R87" s="9">
        <f t="shared" si="20"/>
        <v>4.7241999999999992E-2</v>
      </c>
      <c r="S87" s="9">
        <f t="shared" si="21"/>
        <v>0.42578005299493477</v>
      </c>
      <c r="T87" s="9">
        <f t="shared" si="22"/>
        <v>4.7179000000000006E-2</v>
      </c>
      <c r="U87" s="9">
        <f t="shared" si="23"/>
        <v>0.44698247276172431</v>
      </c>
      <c r="V87" s="15">
        <f t="shared" si="16"/>
        <v>0</v>
      </c>
      <c r="X87" s="11">
        <f t="shared" si="24"/>
        <v>6.5016E+18</v>
      </c>
      <c r="Y87" s="11">
        <f t="shared" si="25"/>
        <v>5.6470000000000001E-18</v>
      </c>
      <c r="Z87" s="11">
        <f t="shared" si="26"/>
        <v>7.8299999999999995E-4</v>
      </c>
      <c r="AA87" s="16">
        <f t="shared" si="27"/>
        <v>2.7944156939207744E-2</v>
      </c>
      <c r="AB87" s="9">
        <f t="shared" si="17"/>
        <v>5.968937738023488E-2</v>
      </c>
      <c r="AC87" s="9">
        <f t="shared" si="18"/>
        <v>0.97205584306079229</v>
      </c>
      <c r="AD87" s="15">
        <f t="shared" si="19"/>
        <v>35.688578466421134</v>
      </c>
      <c r="AE87" s="3">
        <f t="shared" si="28"/>
        <v>679.89879999999982</v>
      </c>
      <c r="AF87" s="2">
        <f t="shared" si="29"/>
        <v>0.25</v>
      </c>
      <c r="AG87" s="9">
        <f t="shared" si="30"/>
        <v>1.2270899270978268E-2</v>
      </c>
      <c r="AH87" s="2">
        <f t="shared" si="31"/>
        <v>0.59378242963628014</v>
      </c>
    </row>
    <row r="88" spans="1:34">
      <c r="A88" s="1">
        <f>Raw!A88</f>
        <v>75</v>
      </c>
      <c r="B88" s="14">
        <f>Raw!B88</f>
        <v>0.5814583333333333</v>
      </c>
      <c r="C88" s="15">
        <f>Raw!C88</f>
        <v>48.8</v>
      </c>
      <c r="D88" s="15">
        <f>IF(C88&gt;0.5,Raw!D88*D$11,-999)</f>
        <v>9.9</v>
      </c>
      <c r="E88" s="9">
        <f>IF(Raw!$G88&gt;$C$8,IF(Raw!$Q88&gt;$C$8,IF(Raw!$N88&gt;$C$9,IF(Raw!$N88&lt;$A$9,IF(Raw!$X88&gt;$C$9,IF(Raw!$X88&lt;$A$9,Raw!H88,-999),-999),-999),-999),-999),-999)</f>
        <v>5.6140000000000002E-2</v>
      </c>
      <c r="F88" s="9">
        <f>IF(Raw!$G88&gt;$C$8,IF(Raw!$Q88&gt;$C$8,IF(Raw!$N88&gt;$C$9,IF(Raw!$N88&lt;$A$9,IF(Raw!$X88&gt;$C$9,IF(Raw!$X88&lt;$A$9,Raw!I88,-999),-999),-999),-999),-999),-999)</f>
        <v>0.100856</v>
      </c>
      <c r="G88" s="9">
        <f>Raw!G88</f>
        <v>0.96069800000000005</v>
      </c>
      <c r="H88" s="9">
        <f>IF(Raw!$G88&gt;$C$8,IF(Raw!$Q88&gt;$C$8,IF(Raw!$N88&gt;$C$9,IF(Raw!$N88&lt;$A$9,IF(Raw!$X88&gt;$C$9,IF(Raw!$X88&lt;$A$9,Raw!L88,-999),-999),-999),-999),-999),-999)</f>
        <v>564.70000000000005</v>
      </c>
      <c r="I88" s="9">
        <f>IF(Raw!$G88&gt;$C$8,IF(Raw!$Q88&gt;$C$8,IF(Raw!$N88&gt;$C$9,IF(Raw!$N88&lt;$A$9,IF(Raw!$X88&gt;$C$9,IF(Raw!$X88&lt;$A$9,Raw!M88,-999),-999),-999),-999),-999),-999)</f>
        <v>2.4390000000000002E-3</v>
      </c>
      <c r="J88" s="9">
        <f>IF(Raw!$G88&gt;$C$8,IF(Raw!$Q88&gt;$C$8,IF(Raw!$N88&gt;$C$9,IF(Raw!$N88&lt;$A$9,IF(Raw!$X88&gt;$C$9,IF(Raw!$X88&lt;$A$9,Raw!N88,-999),-999),-999),-999),-999),-999)</f>
        <v>795</v>
      </c>
      <c r="K88" s="9">
        <f>IF(Raw!$G88&gt;$C$8,IF(Raw!$Q88&gt;$C$8,IF(Raw!$N88&gt;$C$9,IF(Raw!$N88&lt;$A$9,IF(Raw!$X88&gt;$C$9,IF(Raw!$X88&lt;$A$9,Raw!R88,-999),-999),-999),-999),-999),-999)</f>
        <v>5.3727999999999998E-2</v>
      </c>
      <c r="L88" s="9">
        <f>IF(Raw!$G88&gt;$C$8,IF(Raw!$Q88&gt;$C$8,IF(Raw!$N88&gt;$C$9,IF(Raw!$N88&lt;$A$9,IF(Raw!$X88&gt;$C$9,IF(Raw!$X88&lt;$A$9,Raw!S88,-999),-999),-999),-999),-999),-999)</f>
        <v>0.100831</v>
      </c>
      <c r="M88" s="9">
        <f>Raw!Q88</f>
        <v>0.96014200000000005</v>
      </c>
      <c r="N88" s="9">
        <f>IF(Raw!$G88&gt;$C$8,IF(Raw!$Q88&gt;$C$8,IF(Raw!$N88&gt;$C$9,IF(Raw!$N88&lt;$A$9,IF(Raw!$X88&gt;$C$9,IF(Raw!$X88&lt;$A$9,Raw!V88,-999),-999),-999),-999),-999),-999)</f>
        <v>594.20000000000005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875</v>
      </c>
      <c r="R88" s="9">
        <f t="shared" si="20"/>
        <v>4.4715999999999999E-2</v>
      </c>
      <c r="S88" s="9">
        <f t="shared" si="21"/>
        <v>0.44336479733481399</v>
      </c>
      <c r="T88" s="9">
        <f t="shared" si="22"/>
        <v>4.7103000000000006E-2</v>
      </c>
      <c r="U88" s="9">
        <f t="shared" si="23"/>
        <v>0.46714800011901109</v>
      </c>
      <c r="V88" s="15">
        <f t="shared" si="16"/>
        <v>0</v>
      </c>
      <c r="X88" s="11">
        <f t="shared" si="24"/>
        <v>5.959799999999999E+18</v>
      </c>
      <c r="Y88" s="11">
        <f t="shared" si="25"/>
        <v>5.6470000000000001E-18</v>
      </c>
      <c r="Z88" s="11">
        <f t="shared" si="26"/>
        <v>7.9499999999999992E-4</v>
      </c>
      <c r="AA88" s="16">
        <f t="shared" si="27"/>
        <v>2.6058503566401048E-2</v>
      </c>
      <c r="AB88" s="9">
        <f t="shared" si="17"/>
        <v>5.4955433693488188E-2</v>
      </c>
      <c r="AC88" s="9">
        <f t="shared" si="18"/>
        <v>0.97394149643359895</v>
      </c>
      <c r="AD88" s="15">
        <f t="shared" si="19"/>
        <v>32.777991907422702</v>
      </c>
      <c r="AE88" s="3">
        <f t="shared" si="28"/>
        <v>679.89879999999982</v>
      </c>
      <c r="AF88" s="2">
        <f t="shared" si="29"/>
        <v>0.25</v>
      </c>
      <c r="AG88" s="9">
        <f t="shared" si="30"/>
        <v>1.1778594898053574E-2</v>
      </c>
      <c r="AH88" s="2">
        <f t="shared" si="31"/>
        <v>0.56996007723810216</v>
      </c>
    </row>
    <row r="89" spans="1:34">
      <c r="A89" s="1">
        <f>Raw!A89</f>
        <v>76</v>
      </c>
      <c r="B89" s="14">
        <f>Raw!B89</f>
        <v>0.58151620370370372</v>
      </c>
      <c r="C89" s="15">
        <f>Raw!C89</f>
        <v>49</v>
      </c>
      <c r="D89" s="15">
        <f>IF(C89&gt;0.5,Raw!D89*D$11,-999)</f>
        <v>9.9</v>
      </c>
      <c r="E89" s="9">
        <f>IF(Raw!$G89&gt;$C$8,IF(Raw!$Q89&gt;$C$8,IF(Raw!$N89&gt;$C$9,IF(Raw!$N89&lt;$A$9,IF(Raw!$X89&gt;$C$9,IF(Raw!$X89&lt;$A$9,Raw!H89,-999),-999),-999),-999),-999),-999)</f>
        <v>6.0539000000000003E-2</v>
      </c>
      <c r="F89" s="9">
        <f>IF(Raw!$G89&gt;$C$8,IF(Raw!$Q89&gt;$C$8,IF(Raw!$N89&gt;$C$9,IF(Raw!$N89&lt;$A$9,IF(Raw!$X89&gt;$C$9,IF(Raw!$X89&lt;$A$9,Raw!I89,-999),-999),-999),-999),-999),-999)</f>
        <v>0.102691</v>
      </c>
      <c r="G89" s="9">
        <f>Raw!G89</f>
        <v>0.94633599999999996</v>
      </c>
      <c r="H89" s="9">
        <f>IF(Raw!$G89&gt;$C$8,IF(Raw!$Q89&gt;$C$8,IF(Raw!$N89&gt;$C$9,IF(Raw!$N89&lt;$A$9,IF(Raw!$X89&gt;$C$9,IF(Raw!$X89&lt;$A$9,Raw!L89,-999),-999),-999),-999),-999),-999)</f>
        <v>556.6</v>
      </c>
      <c r="I89" s="9">
        <f>IF(Raw!$G89&gt;$C$8,IF(Raw!$Q89&gt;$C$8,IF(Raw!$N89&gt;$C$9,IF(Raw!$N89&lt;$A$9,IF(Raw!$X89&gt;$C$9,IF(Raw!$X89&lt;$A$9,Raw!M89,-999),-999),-999),-999),-999),-999)</f>
        <v>3.5875999999999998E-2</v>
      </c>
      <c r="J89" s="9">
        <f>IF(Raw!$G89&gt;$C$8,IF(Raw!$Q89&gt;$C$8,IF(Raw!$N89&gt;$C$9,IF(Raw!$N89&lt;$A$9,IF(Raw!$X89&gt;$C$9,IF(Raw!$X89&lt;$A$9,Raw!N89,-999),-999),-999),-999),-999),-999)</f>
        <v>819</v>
      </c>
      <c r="K89" s="9">
        <f>IF(Raw!$G89&gt;$C$8,IF(Raw!$Q89&gt;$C$8,IF(Raw!$N89&gt;$C$9,IF(Raw!$N89&lt;$A$9,IF(Raw!$X89&gt;$C$9,IF(Raw!$X89&lt;$A$9,Raw!R89,-999),-999),-999),-999),-999),-999)</f>
        <v>5.5100999999999997E-2</v>
      </c>
      <c r="L89" s="9">
        <f>IF(Raw!$G89&gt;$C$8,IF(Raw!$Q89&gt;$C$8,IF(Raw!$N89&gt;$C$9,IF(Raw!$N89&lt;$A$9,IF(Raw!$X89&gt;$C$9,IF(Raw!$X89&lt;$A$9,Raw!S89,-999),-999),-999),-999),-999),-999)</f>
        <v>0.10331700000000001</v>
      </c>
      <c r="M89" s="9">
        <f>Raw!Q89</f>
        <v>0.956314</v>
      </c>
      <c r="N89" s="9">
        <f>IF(Raw!$G89&gt;$C$8,IF(Raw!$Q89&gt;$C$8,IF(Raw!$N89&gt;$C$9,IF(Raw!$N89&lt;$A$9,IF(Raw!$X89&gt;$C$9,IF(Raw!$X89&lt;$A$9,Raw!V89,-999),-999),-999),-999),-999),-999)</f>
        <v>615.4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750</v>
      </c>
      <c r="R89" s="9">
        <f t="shared" si="20"/>
        <v>4.2152000000000002E-2</v>
      </c>
      <c r="S89" s="9">
        <f t="shared" si="21"/>
        <v>0.41047414086920958</v>
      </c>
      <c r="T89" s="9">
        <f t="shared" si="22"/>
        <v>4.8216000000000009E-2</v>
      </c>
      <c r="U89" s="9">
        <f t="shared" si="23"/>
        <v>0.46668021719562131</v>
      </c>
      <c r="V89" s="15">
        <f t="shared" si="16"/>
        <v>0</v>
      </c>
      <c r="X89" s="11">
        <f t="shared" si="24"/>
        <v>5.959799999999999E+18</v>
      </c>
      <c r="Y89" s="11">
        <f t="shared" si="25"/>
        <v>5.5660000000000003E-18</v>
      </c>
      <c r="Z89" s="11">
        <f t="shared" si="26"/>
        <v>8.1899999999999996E-4</v>
      </c>
      <c r="AA89" s="16">
        <f t="shared" si="27"/>
        <v>2.6449488568879211E-2</v>
      </c>
      <c r="AB89" s="9">
        <f t="shared" si="17"/>
        <v>5.637628854083708E-2</v>
      </c>
      <c r="AC89" s="9">
        <f t="shared" si="18"/>
        <v>0.9735505114311207</v>
      </c>
      <c r="AD89" s="15">
        <f t="shared" si="19"/>
        <v>32.294857837459354</v>
      </c>
      <c r="AE89" s="3">
        <f t="shared" si="28"/>
        <v>670.14639999999986</v>
      </c>
      <c r="AF89" s="2">
        <f t="shared" si="29"/>
        <v>0.25</v>
      </c>
      <c r="AG89" s="9">
        <f t="shared" si="30"/>
        <v>1.159336251529788E-2</v>
      </c>
      <c r="AH89" s="2">
        <f t="shared" si="31"/>
        <v>0.56099677863617148</v>
      </c>
    </row>
    <row r="90" spans="1:34">
      <c r="A90" s="1">
        <f>Raw!A90</f>
        <v>77</v>
      </c>
      <c r="B90" s="14">
        <f>Raw!B90</f>
        <v>0.58157407407407413</v>
      </c>
      <c r="C90" s="15">
        <f>Raw!C90</f>
        <v>50.3</v>
      </c>
      <c r="D90" s="15">
        <f>IF(C90&gt;0.5,Raw!D90*D$11,-999)</f>
        <v>9.9</v>
      </c>
      <c r="E90" s="9">
        <f>IF(Raw!$G90&gt;$C$8,IF(Raw!$Q90&gt;$C$8,IF(Raw!$N90&gt;$C$9,IF(Raw!$N90&lt;$A$9,IF(Raw!$X90&gt;$C$9,IF(Raw!$X90&lt;$A$9,Raw!H90,-999),-999),-999),-999),-999),-999)</f>
        <v>5.2648E-2</v>
      </c>
      <c r="F90" s="9">
        <f>IF(Raw!$G90&gt;$C$8,IF(Raw!$Q90&gt;$C$8,IF(Raw!$N90&gt;$C$9,IF(Raw!$N90&lt;$A$9,IF(Raw!$X90&gt;$C$9,IF(Raw!$X90&lt;$A$9,Raw!I90,-999),-999),-999),-999),-999),-999)</f>
        <v>9.9643999999999996E-2</v>
      </c>
      <c r="G90" s="9">
        <f>Raw!G90</f>
        <v>0.97163600000000006</v>
      </c>
      <c r="H90" s="9">
        <f>IF(Raw!$G90&gt;$C$8,IF(Raw!$Q90&gt;$C$8,IF(Raw!$N90&gt;$C$9,IF(Raw!$N90&lt;$A$9,IF(Raw!$X90&gt;$C$9,IF(Raw!$X90&lt;$A$9,Raw!L90,-999),-999),-999),-999),-999),-999)</f>
        <v>572.9</v>
      </c>
      <c r="I90" s="9">
        <f>IF(Raw!$G90&gt;$C$8,IF(Raw!$Q90&gt;$C$8,IF(Raw!$N90&gt;$C$9,IF(Raw!$N90&lt;$A$9,IF(Raw!$X90&gt;$C$9,IF(Raw!$X90&lt;$A$9,Raw!M90,-999),-999),-999),-999),-999),-999)</f>
        <v>2.4390000000000002E-3</v>
      </c>
      <c r="J90" s="9">
        <f>IF(Raw!$G90&gt;$C$8,IF(Raw!$Q90&gt;$C$8,IF(Raw!$N90&gt;$C$9,IF(Raw!$N90&lt;$A$9,IF(Raw!$X90&gt;$C$9,IF(Raw!$X90&lt;$A$9,Raw!N90,-999),-999),-999),-999),-999),-999)</f>
        <v>1577</v>
      </c>
      <c r="K90" s="9">
        <f>IF(Raw!$G90&gt;$C$8,IF(Raw!$Q90&gt;$C$8,IF(Raw!$N90&gt;$C$9,IF(Raw!$N90&lt;$A$9,IF(Raw!$X90&gt;$C$9,IF(Raw!$X90&lt;$A$9,Raw!R90,-999),-999),-999),-999),-999),-999)</f>
        <v>5.2666999999999999E-2</v>
      </c>
      <c r="L90" s="9">
        <f>IF(Raw!$G90&gt;$C$8,IF(Raw!$Q90&gt;$C$8,IF(Raw!$N90&gt;$C$9,IF(Raw!$N90&lt;$A$9,IF(Raw!$X90&gt;$C$9,IF(Raw!$X90&lt;$A$9,Raw!S90,-999),-999),-999),-999),-999),-999)</f>
        <v>9.7124000000000002E-2</v>
      </c>
      <c r="M90" s="9">
        <f>Raw!Q90</f>
        <v>0.94701000000000002</v>
      </c>
      <c r="N90" s="9">
        <f>IF(Raw!$G90&gt;$C$8,IF(Raw!$Q90&gt;$C$8,IF(Raw!$N90&gt;$C$9,IF(Raw!$N90&lt;$A$9,IF(Raw!$X90&gt;$C$9,IF(Raw!$X90&lt;$A$9,Raw!V90,-999),-999),-999),-999),-999),-999)</f>
        <v>612.29999999999995</v>
      </c>
      <c r="O90" s="9">
        <f>IF(Raw!$G90&gt;$C$8,IF(Raw!$Q90&gt;$C$8,IF(Raw!$N90&gt;$C$9,IF(Raw!$N90&lt;$A$9,IF(Raw!$X90&gt;$C$9,IF(Raw!$X90&lt;$A$9,Raw!W90,-999),-999),-999),-999),-999),-999)</f>
        <v>2.4390000000000002E-3</v>
      </c>
      <c r="P90" s="9">
        <f>IF(Raw!$G90&gt;$C$8,IF(Raw!$Q90&gt;$C$8,IF(Raw!$N90&gt;$C$9,IF(Raw!$N90&lt;$A$9,IF(Raw!$X90&gt;$C$9,IF(Raw!$X90&lt;$A$9,Raw!X90,-999),-999),-999),-999),-999),-999)</f>
        <v>813</v>
      </c>
      <c r="R90" s="9">
        <f t="shared" si="20"/>
        <v>4.6995999999999996E-2</v>
      </c>
      <c r="S90" s="9">
        <f t="shared" si="21"/>
        <v>0.47163903496447351</v>
      </c>
      <c r="T90" s="9">
        <f t="shared" si="22"/>
        <v>4.4457000000000003E-2</v>
      </c>
      <c r="U90" s="9">
        <f t="shared" si="23"/>
        <v>0.45773444256826329</v>
      </c>
      <c r="V90" s="15">
        <f t="shared" si="16"/>
        <v>0</v>
      </c>
      <c r="X90" s="11">
        <f t="shared" si="24"/>
        <v>5.959799999999999E+18</v>
      </c>
      <c r="Y90" s="11">
        <f t="shared" si="25"/>
        <v>5.7289999999999993E-18</v>
      </c>
      <c r="Z90" s="11">
        <f t="shared" si="26"/>
        <v>1.5769999999999998E-3</v>
      </c>
      <c r="AA90" s="16">
        <f t="shared" si="27"/>
        <v>5.1093496573819945E-2</v>
      </c>
      <c r="AB90" s="9">
        <f t="shared" si="17"/>
        <v>5.4938463577182309E-2</v>
      </c>
      <c r="AC90" s="9">
        <f t="shared" si="18"/>
        <v>0.9489065034261801</v>
      </c>
      <c r="AD90" s="15">
        <f t="shared" si="19"/>
        <v>32.399173477374738</v>
      </c>
      <c r="AE90" s="3">
        <f t="shared" si="28"/>
        <v>689.77159999999969</v>
      </c>
      <c r="AF90" s="2">
        <f t="shared" si="29"/>
        <v>0.25</v>
      </c>
      <c r="AG90" s="9">
        <f t="shared" si="30"/>
        <v>1.1407859701029682E-2</v>
      </c>
      <c r="AH90" s="2">
        <f t="shared" si="31"/>
        <v>0.55202039399408986</v>
      </c>
    </row>
    <row r="91" spans="1:34">
      <c r="A91" s="1">
        <f>Raw!A91</f>
        <v>78</v>
      </c>
      <c r="B91" s="14">
        <f>Raw!B91</f>
        <v>0.5816203703703704</v>
      </c>
      <c r="C91" s="15">
        <f>Raw!C91</f>
        <v>51.5</v>
      </c>
      <c r="D91" s="15">
        <f>IF(C91&gt;0.5,Raw!D91*D$11,-999)</f>
        <v>9</v>
      </c>
      <c r="E91" s="9">
        <f>IF(Raw!$G91&gt;$C$8,IF(Raw!$Q91&gt;$C$8,IF(Raw!$N91&gt;$C$9,IF(Raw!$N91&lt;$A$9,IF(Raw!$X91&gt;$C$9,IF(Raw!$X91&lt;$A$9,Raw!H91,-999),-999),-999),-999),-999),-999)</f>
        <v>5.1991999999999997E-2</v>
      </c>
      <c r="F91" s="9">
        <f>IF(Raw!$G91&gt;$C$8,IF(Raw!$Q91&gt;$C$8,IF(Raw!$N91&gt;$C$9,IF(Raw!$N91&lt;$A$9,IF(Raw!$X91&gt;$C$9,IF(Raw!$X91&lt;$A$9,Raw!I91,-999),-999),-999),-999),-999),-999)</f>
        <v>9.6466999999999997E-2</v>
      </c>
      <c r="G91" s="9">
        <f>Raw!G91</f>
        <v>0.97185900000000003</v>
      </c>
      <c r="H91" s="9">
        <f>IF(Raw!$G91&gt;$C$8,IF(Raw!$Q91&gt;$C$8,IF(Raw!$N91&gt;$C$9,IF(Raw!$N91&lt;$A$9,IF(Raw!$X91&gt;$C$9,IF(Raw!$X91&lt;$A$9,Raw!L91,-999),-999),-999),-999),-999),-999)</f>
        <v>620.5</v>
      </c>
      <c r="I91" s="9">
        <f>IF(Raw!$G91&gt;$C$8,IF(Raw!$Q91&gt;$C$8,IF(Raw!$N91&gt;$C$9,IF(Raw!$N91&lt;$A$9,IF(Raw!$X91&gt;$C$9,IF(Raw!$X91&lt;$A$9,Raw!M91,-999),-999),-999),-999),-999),-999)</f>
        <v>8.5099999999999995E-2</v>
      </c>
      <c r="J91" s="9">
        <f>IF(Raw!$G91&gt;$C$8,IF(Raw!$Q91&gt;$C$8,IF(Raw!$N91&gt;$C$9,IF(Raw!$N91&lt;$A$9,IF(Raw!$X91&gt;$C$9,IF(Raw!$X91&lt;$A$9,Raw!N91,-999),-999),-999),-999),-999),-999)</f>
        <v>1377</v>
      </c>
      <c r="K91" s="9">
        <f>IF(Raw!$G91&gt;$C$8,IF(Raw!$Q91&gt;$C$8,IF(Raw!$N91&gt;$C$9,IF(Raw!$N91&lt;$A$9,IF(Raw!$X91&gt;$C$9,IF(Raw!$X91&lt;$A$9,Raw!R91,-999),-999),-999),-999),-999),-999)</f>
        <v>4.9311000000000001E-2</v>
      </c>
      <c r="L91" s="9">
        <f>IF(Raw!$G91&gt;$C$8,IF(Raw!$Q91&gt;$C$8,IF(Raw!$N91&gt;$C$9,IF(Raw!$N91&lt;$A$9,IF(Raw!$X91&gt;$C$9,IF(Raw!$X91&lt;$A$9,Raw!S91,-999),-999),-999),-999),-999),-999)</f>
        <v>9.5477000000000006E-2</v>
      </c>
      <c r="M91" s="9">
        <f>Raw!Q91</f>
        <v>0.94651099999999999</v>
      </c>
      <c r="N91" s="9">
        <f>IF(Raw!$G91&gt;$C$8,IF(Raw!$Q91&gt;$C$8,IF(Raw!$N91&gt;$C$9,IF(Raw!$N91&lt;$A$9,IF(Raw!$X91&gt;$C$9,IF(Raw!$X91&lt;$A$9,Raw!V91,-999),-999),-999),-999),-999),-999)</f>
        <v>705.6</v>
      </c>
      <c r="O91" s="9">
        <f>IF(Raw!$G91&gt;$C$8,IF(Raw!$Q91&gt;$C$8,IF(Raw!$N91&gt;$C$9,IF(Raw!$N91&lt;$A$9,IF(Raw!$X91&gt;$C$9,IF(Raw!$X91&lt;$A$9,Raw!W91,-999),-999),-999),-999),-999),-999)</f>
        <v>2.4390000000000002E-3</v>
      </c>
      <c r="P91" s="9">
        <f>IF(Raw!$G91&gt;$C$8,IF(Raw!$Q91&gt;$C$8,IF(Raw!$N91&gt;$C$9,IF(Raw!$N91&lt;$A$9,IF(Raw!$X91&gt;$C$9,IF(Raw!$X91&lt;$A$9,Raw!X91,-999),-999),-999),-999),-999),-999)</f>
        <v>1358</v>
      </c>
      <c r="R91" s="9">
        <f t="shared" si="20"/>
        <v>4.4475000000000001E-2</v>
      </c>
      <c r="S91" s="9">
        <f t="shared" si="21"/>
        <v>0.46103848984626872</v>
      </c>
      <c r="T91" s="9">
        <f t="shared" si="22"/>
        <v>4.6166000000000006E-2</v>
      </c>
      <c r="U91" s="9">
        <f t="shared" si="23"/>
        <v>0.48353006483236805</v>
      </c>
      <c r="V91" s="15">
        <f t="shared" si="16"/>
        <v>0</v>
      </c>
      <c r="X91" s="11">
        <f t="shared" si="24"/>
        <v>5.417999999999998E+18</v>
      </c>
      <c r="Y91" s="11">
        <f t="shared" si="25"/>
        <v>6.2049999999999997E-18</v>
      </c>
      <c r="Z91" s="11">
        <f t="shared" si="26"/>
        <v>1.377E-3</v>
      </c>
      <c r="AA91" s="16">
        <f t="shared" si="27"/>
        <v>4.4244718215557338E-2</v>
      </c>
      <c r="AB91" s="9">
        <f t="shared" si="17"/>
        <v>5.135360166113942E-2</v>
      </c>
      <c r="AC91" s="9">
        <f t="shared" si="18"/>
        <v>0.95575528178444269</v>
      </c>
      <c r="AD91" s="15">
        <f t="shared" si="19"/>
        <v>32.131240534173813</v>
      </c>
      <c r="AE91" s="3">
        <f t="shared" si="28"/>
        <v>747.08199999999977</v>
      </c>
      <c r="AF91" s="2">
        <f t="shared" si="29"/>
        <v>0.25</v>
      </c>
      <c r="AG91" s="9">
        <f t="shared" si="30"/>
        <v>1.1951092937410366E-2</v>
      </c>
      <c r="AH91" s="2">
        <f t="shared" si="31"/>
        <v>0.57830716759023448</v>
      </c>
    </row>
    <row r="92" spans="1:34">
      <c r="A92" s="1">
        <f>Raw!A92</f>
        <v>79</v>
      </c>
      <c r="B92" s="14">
        <f>Raw!B92</f>
        <v>0.5816782407407407</v>
      </c>
      <c r="C92" s="15">
        <f>Raw!C92</f>
        <v>51.7</v>
      </c>
      <c r="D92" s="15">
        <f>IF(C92&gt;0.5,Raw!D92*D$11,-999)</f>
        <v>9</v>
      </c>
      <c r="E92" s="9">
        <f>IF(Raw!$G92&gt;$C$8,IF(Raw!$Q92&gt;$C$8,IF(Raw!$N92&gt;$C$9,IF(Raw!$N92&lt;$A$9,IF(Raw!$X92&gt;$C$9,IF(Raw!$X92&lt;$A$9,Raw!H92,-999),-999),-999),-999),-999),-999)</f>
        <v>4.9986999999999997E-2</v>
      </c>
      <c r="F92" s="9">
        <f>IF(Raw!$G92&gt;$C$8,IF(Raw!$Q92&gt;$C$8,IF(Raw!$N92&gt;$C$9,IF(Raw!$N92&lt;$A$9,IF(Raw!$X92&gt;$C$9,IF(Raw!$X92&lt;$A$9,Raw!I92,-999),-999),-999),-999),-999),-999)</f>
        <v>9.5510999999999999E-2</v>
      </c>
      <c r="G92" s="9">
        <f>Raw!G92</f>
        <v>0.95321400000000001</v>
      </c>
      <c r="H92" s="9">
        <f>IF(Raw!$G92&gt;$C$8,IF(Raw!$Q92&gt;$C$8,IF(Raw!$N92&gt;$C$9,IF(Raw!$N92&lt;$A$9,IF(Raw!$X92&gt;$C$9,IF(Raw!$X92&lt;$A$9,Raw!L92,-999),-999),-999),-999),-999),-999)</f>
        <v>633.6</v>
      </c>
      <c r="I92" s="9">
        <f>IF(Raw!$G92&gt;$C$8,IF(Raw!$Q92&gt;$C$8,IF(Raw!$N92&gt;$C$9,IF(Raw!$N92&lt;$A$9,IF(Raw!$X92&gt;$C$9,IF(Raw!$X92&lt;$A$9,Raw!M92,-999),-999),-999),-999),-999),-999)</f>
        <v>2.3104E-2</v>
      </c>
      <c r="J92" s="9">
        <f>IF(Raw!$G92&gt;$C$8,IF(Raw!$Q92&gt;$C$8,IF(Raw!$N92&gt;$C$9,IF(Raw!$N92&lt;$A$9,IF(Raw!$X92&gt;$C$9,IF(Raw!$X92&lt;$A$9,Raw!N92,-999),-999),-999),-999),-999),-999)</f>
        <v>980</v>
      </c>
      <c r="K92" s="9">
        <f>IF(Raw!$G92&gt;$C$8,IF(Raw!$Q92&gt;$C$8,IF(Raw!$N92&gt;$C$9,IF(Raw!$N92&lt;$A$9,IF(Raw!$X92&gt;$C$9,IF(Raw!$X92&lt;$A$9,Raw!R92,-999),-999),-999),-999),-999),-999)</f>
        <v>5.4392000000000003E-2</v>
      </c>
      <c r="L92" s="9">
        <f>IF(Raw!$G92&gt;$C$8,IF(Raw!$Q92&gt;$C$8,IF(Raw!$N92&gt;$C$9,IF(Raw!$N92&lt;$A$9,IF(Raw!$X92&gt;$C$9,IF(Raw!$X92&lt;$A$9,Raw!S92,-999),-999),-999),-999),-999),-999)</f>
        <v>9.4572000000000003E-2</v>
      </c>
      <c r="M92" s="9">
        <f>Raw!Q92</f>
        <v>0.97516899999999995</v>
      </c>
      <c r="N92" s="9">
        <f>IF(Raw!$G92&gt;$C$8,IF(Raw!$Q92&gt;$C$8,IF(Raw!$N92&gt;$C$9,IF(Raw!$N92&lt;$A$9,IF(Raw!$X92&gt;$C$9,IF(Raw!$X92&lt;$A$9,Raw!V92,-999),-999),-999),-999),-999),-999)</f>
        <v>572.9</v>
      </c>
      <c r="O92" s="9">
        <f>IF(Raw!$G92&gt;$C$8,IF(Raw!$Q92&gt;$C$8,IF(Raw!$N92&gt;$C$9,IF(Raw!$N92&lt;$A$9,IF(Raw!$X92&gt;$C$9,IF(Raw!$X92&lt;$A$9,Raw!W92,-999),-999),-999),-999),-999),-999)</f>
        <v>0.180532</v>
      </c>
      <c r="P92" s="9">
        <f>IF(Raw!$G92&gt;$C$8,IF(Raw!$Q92&gt;$C$8,IF(Raw!$N92&gt;$C$9,IF(Raw!$N92&lt;$A$9,IF(Raw!$X92&gt;$C$9,IF(Raw!$X92&lt;$A$9,Raw!X92,-999),-999),-999),-999),-999),-999)</f>
        <v>1307</v>
      </c>
      <c r="R92" s="9">
        <f t="shared" si="20"/>
        <v>4.5524000000000002E-2</v>
      </c>
      <c r="S92" s="9">
        <f t="shared" si="21"/>
        <v>0.47663619897184623</v>
      </c>
      <c r="T92" s="9">
        <f t="shared" si="22"/>
        <v>4.018E-2</v>
      </c>
      <c r="U92" s="9">
        <f t="shared" si="23"/>
        <v>0.42486148119950934</v>
      </c>
      <c r="V92" s="15">
        <f t="shared" si="16"/>
        <v>0</v>
      </c>
      <c r="X92" s="11">
        <f t="shared" si="24"/>
        <v>5.417999999999998E+18</v>
      </c>
      <c r="Y92" s="11">
        <f t="shared" si="25"/>
        <v>6.336E-18</v>
      </c>
      <c r="Z92" s="11">
        <f t="shared" si="26"/>
        <v>9.7999999999999997E-4</v>
      </c>
      <c r="AA92" s="16">
        <f t="shared" si="27"/>
        <v>3.2546938859757742E-2</v>
      </c>
      <c r="AB92" s="9">
        <f t="shared" si="17"/>
        <v>5.569973600338507E-2</v>
      </c>
      <c r="AC92" s="9">
        <f t="shared" si="18"/>
        <v>0.96745306114024221</v>
      </c>
      <c r="AD92" s="15">
        <f t="shared" si="19"/>
        <v>33.211162101793612</v>
      </c>
      <c r="AE92" s="3">
        <f t="shared" si="28"/>
        <v>762.85439999999983</v>
      </c>
      <c r="AF92" s="2">
        <f t="shared" si="29"/>
        <v>0.25</v>
      </c>
      <c r="AG92" s="9">
        <f t="shared" si="30"/>
        <v>1.0853956556096188E-2</v>
      </c>
      <c r="AH92" s="2">
        <f t="shared" si="31"/>
        <v>0.52521730907596509</v>
      </c>
    </row>
    <row r="93" spans="1:34">
      <c r="A93" s="1">
        <f>Raw!A93</f>
        <v>80</v>
      </c>
      <c r="B93" s="14">
        <f>Raw!B93</f>
        <v>0.58172453703703708</v>
      </c>
      <c r="C93" s="15">
        <f>Raw!C93</f>
        <v>53.2</v>
      </c>
      <c r="D93" s="15">
        <f>IF(C93&gt;0.5,Raw!D93*D$11,-999)</f>
        <v>9</v>
      </c>
      <c r="E93" s="9">
        <f>IF(Raw!$G93&gt;$C$8,IF(Raw!$Q93&gt;$C$8,IF(Raw!$N93&gt;$C$9,IF(Raw!$N93&lt;$A$9,IF(Raw!$X93&gt;$C$9,IF(Raw!$X93&lt;$A$9,Raw!H93,-999),-999),-999),-999),-999),-999)</f>
        <v>5.0444999999999997E-2</v>
      </c>
      <c r="F93" s="9">
        <f>IF(Raw!$G93&gt;$C$8,IF(Raw!$Q93&gt;$C$8,IF(Raw!$N93&gt;$C$9,IF(Raw!$N93&lt;$A$9,IF(Raw!$X93&gt;$C$9,IF(Raw!$X93&lt;$A$9,Raw!I93,-999),-999),-999),-999),-999),-999)</f>
        <v>9.1918E-2</v>
      </c>
      <c r="G93" s="9">
        <f>Raw!G93</f>
        <v>0.96428899999999995</v>
      </c>
      <c r="H93" s="9">
        <f>IF(Raw!$G93&gt;$C$8,IF(Raw!$Q93&gt;$C$8,IF(Raw!$N93&gt;$C$9,IF(Raw!$N93&lt;$A$9,IF(Raw!$X93&gt;$C$9,IF(Raw!$X93&lt;$A$9,Raw!L93,-999),-999),-999),-999),-999),-999)</f>
        <v>620.5</v>
      </c>
      <c r="I93" s="9">
        <f>IF(Raw!$G93&gt;$C$8,IF(Raw!$Q93&gt;$C$8,IF(Raw!$N93&gt;$C$9,IF(Raw!$N93&lt;$A$9,IF(Raw!$X93&gt;$C$9,IF(Raw!$X93&lt;$A$9,Raw!M93,-999),-999),-999),-999),-999),-999)</f>
        <v>8.0221000000000001E-2</v>
      </c>
      <c r="J93" s="9">
        <f>IF(Raw!$G93&gt;$C$8,IF(Raw!$Q93&gt;$C$8,IF(Raw!$N93&gt;$C$9,IF(Raw!$N93&lt;$A$9,IF(Raw!$X93&gt;$C$9,IF(Raw!$X93&lt;$A$9,Raw!N93,-999),-999),-999),-999),-999),-999)</f>
        <v>784</v>
      </c>
      <c r="K93" s="9">
        <f>IF(Raw!$G93&gt;$C$8,IF(Raw!$Q93&gt;$C$8,IF(Raw!$N93&gt;$C$9,IF(Raw!$N93&lt;$A$9,IF(Raw!$X93&gt;$C$9,IF(Raw!$X93&lt;$A$9,Raw!R93,-999),-999),-999),-999),-999),-999)</f>
        <v>5.0136E-2</v>
      </c>
      <c r="L93" s="9">
        <f>IF(Raw!$G93&gt;$C$8,IF(Raw!$Q93&gt;$C$8,IF(Raw!$N93&gt;$C$9,IF(Raw!$N93&lt;$A$9,IF(Raw!$X93&gt;$C$9,IF(Raw!$X93&lt;$A$9,Raw!S93,-999),-999),-999),-999),-999),-999)</f>
        <v>9.0312000000000003E-2</v>
      </c>
      <c r="M93" s="9">
        <f>Raw!Q93</f>
        <v>0.93193499999999996</v>
      </c>
      <c r="N93" s="9">
        <f>IF(Raw!$G93&gt;$C$8,IF(Raw!$Q93&gt;$C$8,IF(Raw!$N93&gt;$C$9,IF(Raw!$N93&lt;$A$9,IF(Raw!$X93&gt;$C$9,IF(Raw!$X93&lt;$A$9,Raw!V93,-999),-999),-999),-999),-999),-999)</f>
        <v>633.6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902</v>
      </c>
      <c r="R93" s="9">
        <f t="shared" si="20"/>
        <v>4.1473000000000003E-2</v>
      </c>
      <c r="S93" s="9">
        <f t="shared" si="21"/>
        <v>0.45119563088840059</v>
      </c>
      <c r="T93" s="9">
        <f t="shared" si="22"/>
        <v>4.0176000000000003E-2</v>
      </c>
      <c r="U93" s="9">
        <f t="shared" si="23"/>
        <v>0.44485782620249803</v>
      </c>
      <c r="V93" s="15">
        <f t="shared" si="16"/>
        <v>0</v>
      </c>
      <c r="X93" s="11">
        <f t="shared" si="24"/>
        <v>5.417999999999998E+18</v>
      </c>
      <c r="Y93" s="11">
        <f t="shared" si="25"/>
        <v>6.2049999999999997E-18</v>
      </c>
      <c r="Z93" s="11">
        <f t="shared" si="26"/>
        <v>7.8399999999999997E-4</v>
      </c>
      <c r="AA93" s="16">
        <f t="shared" si="27"/>
        <v>2.5680198605335831E-2</v>
      </c>
      <c r="AB93" s="9">
        <f t="shared" si="17"/>
        <v>5.1167727659167973E-2</v>
      </c>
      <c r="AC93" s="9">
        <f t="shared" si="18"/>
        <v>0.97431980139466412</v>
      </c>
      <c r="AD93" s="15">
        <f t="shared" si="19"/>
        <v>32.755355363948766</v>
      </c>
      <c r="AE93" s="3">
        <f t="shared" si="28"/>
        <v>747.08199999999977</v>
      </c>
      <c r="AF93" s="2">
        <f t="shared" si="29"/>
        <v>0.25</v>
      </c>
      <c r="AG93" s="9">
        <f t="shared" si="30"/>
        <v>1.1208827833612755E-2</v>
      </c>
      <c r="AH93" s="2">
        <f t="shared" si="31"/>
        <v>0.54238934551100282</v>
      </c>
    </row>
    <row r="94" spans="1:34">
      <c r="A94" s="1">
        <f>Raw!A94</f>
        <v>81</v>
      </c>
      <c r="B94" s="14">
        <f>Raw!B94</f>
        <v>0.58178240740740739</v>
      </c>
      <c r="C94" s="15">
        <f>Raw!C94</f>
        <v>53.4</v>
      </c>
      <c r="D94" s="15">
        <f>IF(C94&gt;0.5,Raw!D94*D$11,-999)</f>
        <v>9</v>
      </c>
      <c r="E94" s="9">
        <f>IF(Raw!$G94&gt;$C$8,IF(Raw!$Q94&gt;$C$8,IF(Raw!$N94&gt;$C$9,IF(Raw!$N94&lt;$A$9,IF(Raw!$X94&gt;$C$9,IF(Raw!$X94&lt;$A$9,Raw!H94,-999),-999),-999),-999),-999),-999)</f>
        <v>5.101E-2</v>
      </c>
      <c r="F94" s="9">
        <f>IF(Raw!$G94&gt;$C$8,IF(Raw!$Q94&gt;$C$8,IF(Raw!$N94&gt;$C$9,IF(Raw!$N94&lt;$A$9,IF(Raw!$X94&gt;$C$9,IF(Raw!$X94&lt;$A$9,Raw!I94,-999),-999),-999),-999),-999),-999)</f>
        <v>9.1790999999999998E-2</v>
      </c>
      <c r="G94" s="9">
        <f>Raw!G94</f>
        <v>0.94804999999999995</v>
      </c>
      <c r="H94" s="9">
        <f>IF(Raw!$G94&gt;$C$8,IF(Raw!$Q94&gt;$C$8,IF(Raw!$N94&gt;$C$9,IF(Raw!$N94&lt;$A$9,IF(Raw!$X94&gt;$C$9,IF(Raw!$X94&lt;$A$9,Raw!L94,-999),-999),-999),-999),-999),-999)</f>
        <v>625.5</v>
      </c>
      <c r="I94" s="9">
        <f>IF(Raw!$G94&gt;$C$8,IF(Raw!$Q94&gt;$C$8,IF(Raw!$N94&gt;$C$9,IF(Raw!$N94&lt;$A$9,IF(Raw!$X94&gt;$C$9,IF(Raw!$X94&lt;$A$9,Raw!M94,-999),-999),-999),-999),-999),-999)</f>
        <v>0.23161899999999999</v>
      </c>
      <c r="J94" s="9">
        <f>IF(Raw!$G94&gt;$C$8,IF(Raw!$Q94&gt;$C$8,IF(Raw!$N94&gt;$C$9,IF(Raw!$N94&lt;$A$9,IF(Raw!$X94&gt;$C$9,IF(Raw!$X94&lt;$A$9,Raw!N94,-999),-999),-999),-999),-999),-999)</f>
        <v>752</v>
      </c>
      <c r="K94" s="9">
        <f>IF(Raw!$G94&gt;$C$8,IF(Raw!$Q94&gt;$C$8,IF(Raw!$N94&gt;$C$9,IF(Raw!$N94&lt;$A$9,IF(Raw!$X94&gt;$C$9,IF(Raw!$X94&lt;$A$9,Raw!R94,-999),-999),-999),-999),-999),-999)</f>
        <v>5.0451000000000003E-2</v>
      </c>
      <c r="L94" s="9">
        <f>IF(Raw!$G94&gt;$C$8,IF(Raw!$Q94&gt;$C$8,IF(Raw!$N94&gt;$C$9,IF(Raw!$N94&lt;$A$9,IF(Raw!$X94&gt;$C$9,IF(Raw!$X94&lt;$A$9,Raw!S94,-999),-999),-999),-999),-999),-999)</f>
        <v>9.2346999999999999E-2</v>
      </c>
      <c r="M94" s="9">
        <f>Raw!Q94</f>
        <v>0.94121999999999995</v>
      </c>
      <c r="N94" s="9">
        <f>IF(Raw!$G94&gt;$C$8,IF(Raw!$Q94&gt;$C$8,IF(Raw!$N94&gt;$C$9,IF(Raw!$N94&lt;$A$9,IF(Raw!$X94&gt;$C$9,IF(Raw!$X94&lt;$A$9,Raw!V94,-999),-999),-999),-999),-999),-999)</f>
        <v>620.5</v>
      </c>
      <c r="O94" s="9">
        <f>IF(Raw!$G94&gt;$C$8,IF(Raw!$Q94&gt;$C$8,IF(Raw!$N94&gt;$C$9,IF(Raw!$N94&lt;$A$9,IF(Raw!$X94&gt;$C$9,IF(Raw!$X94&lt;$A$9,Raw!W94,-999),-999),-999),-999),-999),-999)</f>
        <v>8.5099999999999995E-2</v>
      </c>
      <c r="P94" s="9">
        <f>IF(Raw!$G94&gt;$C$8,IF(Raw!$Q94&gt;$C$8,IF(Raw!$N94&gt;$C$9,IF(Raw!$N94&lt;$A$9,IF(Raw!$X94&gt;$C$9,IF(Raw!$X94&lt;$A$9,Raw!X94,-999),-999),-999),-999),-999),-999)</f>
        <v>1524</v>
      </c>
      <c r="R94" s="9">
        <f t="shared" si="20"/>
        <v>4.0780999999999998E-2</v>
      </c>
      <c r="S94" s="9">
        <f t="shared" si="21"/>
        <v>0.44428102973058359</v>
      </c>
      <c r="T94" s="9">
        <f t="shared" si="22"/>
        <v>4.1895999999999996E-2</v>
      </c>
      <c r="U94" s="9">
        <f t="shared" si="23"/>
        <v>0.45368014120653616</v>
      </c>
      <c r="V94" s="15">
        <f t="shared" si="16"/>
        <v>0</v>
      </c>
      <c r="X94" s="11">
        <f t="shared" si="24"/>
        <v>5.417999999999998E+18</v>
      </c>
      <c r="Y94" s="11">
        <f t="shared" si="25"/>
        <v>6.2549999999999995E-18</v>
      </c>
      <c r="Z94" s="11">
        <f t="shared" si="26"/>
        <v>7.5199999999999996E-4</v>
      </c>
      <c r="AA94" s="16">
        <f t="shared" si="27"/>
        <v>2.4851628628208222E-2</v>
      </c>
      <c r="AB94" s="9">
        <f t="shared" si="17"/>
        <v>5.1492183833007417E-2</v>
      </c>
      <c r="AC94" s="9">
        <f t="shared" si="18"/>
        <v>0.97514837137179167</v>
      </c>
      <c r="AD94" s="15">
        <f t="shared" si="19"/>
        <v>33.047378494957741</v>
      </c>
      <c r="AE94" s="3">
        <f t="shared" si="28"/>
        <v>753.10199999999975</v>
      </c>
      <c r="AF94" s="2">
        <f t="shared" si="29"/>
        <v>0.25</v>
      </c>
      <c r="AG94" s="9">
        <f t="shared" si="30"/>
        <v>1.1533030263152519E-2</v>
      </c>
      <c r="AH94" s="2">
        <f t="shared" si="31"/>
        <v>0.55807733235328738</v>
      </c>
    </row>
    <row r="95" spans="1:34">
      <c r="A95" s="1">
        <f>Raw!A95</f>
        <v>82</v>
      </c>
      <c r="B95" s="14">
        <f>Raw!B95</f>
        <v>0.58182870370370365</v>
      </c>
      <c r="C95" s="15">
        <f>Raw!C95</f>
        <v>55.2</v>
      </c>
      <c r="D95" s="15">
        <f>IF(C95&gt;0.5,Raw!D95*D$11,-999)</f>
        <v>8.1</v>
      </c>
      <c r="E95" s="9">
        <f>IF(Raw!$G95&gt;$C$8,IF(Raw!$Q95&gt;$C$8,IF(Raw!$N95&gt;$C$9,IF(Raw!$N95&lt;$A$9,IF(Raw!$X95&gt;$C$9,IF(Raw!$X95&lt;$A$9,Raw!H95,-999),-999),-999),-999),-999),-999)</f>
        <v>5.1031E-2</v>
      </c>
      <c r="F95" s="9">
        <f>IF(Raw!$G95&gt;$C$8,IF(Raw!$Q95&gt;$C$8,IF(Raw!$N95&gt;$C$9,IF(Raw!$N95&lt;$A$9,IF(Raw!$X95&gt;$C$9,IF(Raw!$X95&lt;$A$9,Raw!I95,-999),-999),-999),-999),-999),-999)</f>
        <v>9.4210000000000002E-2</v>
      </c>
      <c r="G95" s="9">
        <f>Raw!G95</f>
        <v>0.94763200000000003</v>
      </c>
      <c r="H95" s="9">
        <f>IF(Raw!$G95&gt;$C$8,IF(Raw!$Q95&gt;$C$8,IF(Raw!$N95&gt;$C$9,IF(Raw!$N95&lt;$A$9,IF(Raw!$X95&gt;$C$9,IF(Raw!$X95&lt;$A$9,Raw!L95,-999),-999),-999),-999),-999),-999)</f>
        <v>633.6</v>
      </c>
      <c r="I95" s="9">
        <f>IF(Raw!$G95&gt;$C$8,IF(Raw!$Q95&gt;$C$8,IF(Raw!$N95&gt;$C$9,IF(Raw!$N95&lt;$A$9,IF(Raw!$X95&gt;$C$9,IF(Raw!$X95&lt;$A$9,Raw!M95,-999),-999),-999),-999),-999),-999)</f>
        <v>0.14895800000000001</v>
      </c>
      <c r="J95" s="9">
        <f>IF(Raw!$G95&gt;$C$8,IF(Raw!$Q95&gt;$C$8,IF(Raw!$N95&gt;$C$9,IF(Raw!$N95&lt;$A$9,IF(Raw!$X95&gt;$C$9,IF(Raw!$X95&lt;$A$9,Raw!N95,-999),-999),-999),-999),-999),-999)</f>
        <v>884</v>
      </c>
      <c r="K95" s="9">
        <f>IF(Raw!$G95&gt;$C$8,IF(Raw!$Q95&gt;$C$8,IF(Raw!$N95&gt;$C$9,IF(Raw!$N95&lt;$A$9,IF(Raw!$X95&gt;$C$9,IF(Raw!$X95&lt;$A$9,Raw!R95,-999),-999),-999),-999),-999),-999)</f>
        <v>4.6870000000000002E-2</v>
      </c>
      <c r="L95" s="9">
        <f>IF(Raw!$G95&gt;$C$8,IF(Raw!$Q95&gt;$C$8,IF(Raw!$N95&gt;$C$9,IF(Raw!$N95&lt;$A$9,IF(Raw!$X95&gt;$C$9,IF(Raw!$X95&lt;$A$9,Raw!S95,-999),-999),-999),-999),-999),-999)</f>
        <v>8.6235000000000006E-2</v>
      </c>
      <c r="M95" s="9">
        <f>Raw!Q95</f>
        <v>0.93583400000000005</v>
      </c>
      <c r="N95" s="9">
        <f>IF(Raw!$G95&gt;$C$8,IF(Raw!$Q95&gt;$C$8,IF(Raw!$N95&gt;$C$9,IF(Raw!$N95&lt;$A$9,IF(Raw!$X95&gt;$C$9,IF(Raw!$X95&lt;$A$9,Raw!V95,-999),-999),-999),-999),-999),-999)</f>
        <v>607.29999999999995</v>
      </c>
      <c r="O95" s="9">
        <f>IF(Raw!$G95&gt;$C$8,IF(Raw!$Q95&gt;$C$8,IF(Raw!$N95&gt;$C$9,IF(Raw!$N95&lt;$A$9,IF(Raw!$X95&gt;$C$9,IF(Raw!$X95&lt;$A$9,Raw!W95,-999),-999),-999),-999),-999),-999)</f>
        <v>4.3769000000000002E-2</v>
      </c>
      <c r="P95" s="9">
        <f>IF(Raw!$G95&gt;$C$8,IF(Raw!$Q95&gt;$C$8,IF(Raw!$N95&gt;$C$9,IF(Raw!$N95&lt;$A$9,IF(Raw!$X95&gt;$C$9,IF(Raw!$X95&lt;$A$9,Raw!X95,-999),-999),-999),-999),-999),-999)</f>
        <v>1501</v>
      </c>
      <c r="R95" s="9">
        <f t="shared" si="20"/>
        <v>4.3179000000000002E-2</v>
      </c>
      <c r="S95" s="9">
        <f t="shared" si="21"/>
        <v>0.45832714149241061</v>
      </c>
      <c r="T95" s="9">
        <f t="shared" si="22"/>
        <v>3.9365000000000004E-2</v>
      </c>
      <c r="U95" s="9">
        <f t="shared" si="23"/>
        <v>0.4564851858294196</v>
      </c>
      <c r="V95" s="15">
        <f t="shared" si="16"/>
        <v>0</v>
      </c>
      <c r="X95" s="11">
        <f t="shared" si="24"/>
        <v>4.876199999999998E+18</v>
      </c>
      <c r="Y95" s="11">
        <f t="shared" si="25"/>
        <v>6.336E-18</v>
      </c>
      <c r="Z95" s="11">
        <f t="shared" si="26"/>
        <v>8.8399999999999991E-4</v>
      </c>
      <c r="AA95" s="16">
        <f t="shared" si="27"/>
        <v>2.6585614548246851E-2</v>
      </c>
      <c r="AB95" s="9">
        <f t="shared" si="17"/>
        <v>4.791654271669174E-2</v>
      </c>
      <c r="AC95" s="9">
        <f t="shared" si="18"/>
        <v>0.97341438545175318</v>
      </c>
      <c r="AD95" s="15">
        <f t="shared" si="19"/>
        <v>30.074224602089206</v>
      </c>
      <c r="AE95" s="3">
        <f t="shared" si="28"/>
        <v>762.85439999999983</v>
      </c>
      <c r="AF95" s="2">
        <f t="shared" si="29"/>
        <v>0.25</v>
      </c>
      <c r="AG95" s="9">
        <f t="shared" si="30"/>
        <v>1.0560336927815689E-2</v>
      </c>
      <c r="AH95" s="2">
        <f t="shared" si="31"/>
        <v>0.51100920807055294</v>
      </c>
    </row>
    <row r="96" spans="1:34">
      <c r="A96" s="1">
        <f>Raw!A96</f>
        <v>83</v>
      </c>
      <c r="B96" s="14">
        <f>Raw!B96</f>
        <v>0.58188657407407407</v>
      </c>
      <c r="C96" s="15">
        <f>Raw!C96</f>
        <v>55.9</v>
      </c>
      <c r="D96" s="15">
        <f>IF(C96&gt;0.5,Raw!D96*D$11,-999)</f>
        <v>8.1</v>
      </c>
      <c r="E96" s="9">
        <f>IF(Raw!$G96&gt;$C$8,IF(Raw!$Q96&gt;$C$8,IF(Raw!$N96&gt;$C$9,IF(Raw!$N96&lt;$A$9,IF(Raw!$X96&gt;$C$9,IF(Raw!$X96&lt;$A$9,Raw!H96,-999),-999),-999),-999),-999),-999)</f>
        <v>4.8931000000000002E-2</v>
      </c>
      <c r="F96" s="9">
        <f>IF(Raw!$G96&gt;$C$8,IF(Raw!$Q96&gt;$C$8,IF(Raw!$N96&gt;$C$9,IF(Raw!$N96&lt;$A$9,IF(Raw!$X96&gt;$C$9,IF(Raw!$X96&lt;$A$9,Raw!I96,-999),-999),-999),-999),-999),-999)</f>
        <v>8.9149999999999993E-2</v>
      </c>
      <c r="G96" s="9">
        <f>Raw!G96</f>
        <v>0.91679600000000006</v>
      </c>
      <c r="H96" s="9">
        <f>IF(Raw!$G96&gt;$C$8,IF(Raw!$Q96&gt;$C$8,IF(Raw!$N96&gt;$C$9,IF(Raw!$N96&lt;$A$9,IF(Raw!$X96&gt;$C$9,IF(Raw!$X96&lt;$A$9,Raw!L96,-999),-999),-999),-999),-999),-999)</f>
        <v>577.9</v>
      </c>
      <c r="I96" s="9">
        <f>IF(Raw!$G96&gt;$C$8,IF(Raw!$Q96&gt;$C$8,IF(Raw!$N96&gt;$C$9,IF(Raw!$N96&lt;$A$9,IF(Raw!$X96&gt;$C$9,IF(Raw!$X96&lt;$A$9,Raw!M96,-999),-999),-999),-999),-999),-999)</f>
        <v>0.164745</v>
      </c>
      <c r="J96" s="9">
        <f>IF(Raw!$G96&gt;$C$8,IF(Raw!$Q96&gt;$C$8,IF(Raw!$N96&gt;$C$9,IF(Raw!$N96&lt;$A$9,IF(Raw!$X96&gt;$C$9,IF(Raw!$X96&lt;$A$9,Raw!N96,-999),-999),-999),-999),-999),-999)</f>
        <v>1212</v>
      </c>
      <c r="K96" s="9">
        <f>IF(Raw!$G96&gt;$C$8,IF(Raw!$Q96&gt;$C$8,IF(Raw!$N96&gt;$C$9,IF(Raw!$N96&lt;$A$9,IF(Raw!$X96&gt;$C$9,IF(Raw!$X96&lt;$A$9,Raw!R96,-999),-999),-999),-999),-999),-999)</f>
        <v>4.9132000000000002E-2</v>
      </c>
      <c r="L96" s="9">
        <f>IF(Raw!$G96&gt;$C$8,IF(Raw!$Q96&gt;$C$8,IF(Raw!$N96&gt;$C$9,IF(Raw!$N96&lt;$A$9,IF(Raw!$X96&gt;$C$9,IF(Raw!$X96&lt;$A$9,Raw!S96,-999),-999),-999),-999),-999),-999)</f>
        <v>9.3346999999999999E-2</v>
      </c>
      <c r="M96" s="9">
        <f>Raw!Q96</f>
        <v>0.95570699999999997</v>
      </c>
      <c r="N96" s="9">
        <f>IF(Raw!$G96&gt;$C$8,IF(Raw!$Q96&gt;$C$8,IF(Raw!$N96&gt;$C$9,IF(Raw!$N96&lt;$A$9,IF(Raw!$X96&gt;$C$9,IF(Raw!$X96&lt;$A$9,Raw!V96,-999),-999),-999),-999),-999),-999)</f>
        <v>659.9</v>
      </c>
      <c r="O96" s="9">
        <f>IF(Raw!$G96&gt;$C$8,IF(Raw!$Q96&gt;$C$8,IF(Raw!$N96&gt;$C$9,IF(Raw!$N96&lt;$A$9,IF(Raw!$X96&gt;$C$9,IF(Raw!$X96&lt;$A$9,Raw!W96,-999),-999),-999),-999),-999),-999)</f>
        <v>3.0998000000000001E-2</v>
      </c>
      <c r="P96" s="9">
        <f>IF(Raw!$G96&gt;$C$8,IF(Raw!$Q96&gt;$C$8,IF(Raw!$N96&gt;$C$9,IF(Raw!$N96&lt;$A$9,IF(Raw!$X96&gt;$C$9,IF(Raw!$X96&lt;$A$9,Raw!X96,-999),-999),-999),-999),-999),-999)</f>
        <v>837</v>
      </c>
      <c r="R96" s="9">
        <f t="shared" si="20"/>
        <v>4.0218999999999991E-2</v>
      </c>
      <c r="S96" s="9">
        <f t="shared" si="21"/>
        <v>0.45113853056646097</v>
      </c>
      <c r="T96" s="9">
        <f t="shared" si="22"/>
        <v>4.4214999999999997E-2</v>
      </c>
      <c r="U96" s="9">
        <f t="shared" si="23"/>
        <v>0.4736627850921829</v>
      </c>
      <c r="V96" s="15">
        <f t="shared" si="16"/>
        <v>0</v>
      </c>
      <c r="X96" s="11">
        <f t="shared" si="24"/>
        <v>4.876199999999998E+18</v>
      </c>
      <c r="Y96" s="11">
        <f t="shared" si="25"/>
        <v>5.7789999999999998E-18</v>
      </c>
      <c r="Z96" s="11">
        <f t="shared" si="26"/>
        <v>1.212E-3</v>
      </c>
      <c r="AA96" s="16">
        <f t="shared" si="27"/>
        <v>3.3025679747340476E-2</v>
      </c>
      <c r="AB96" s="9">
        <f t="shared" si="17"/>
        <v>5.059223043002866E-2</v>
      </c>
      <c r="AC96" s="9">
        <f t="shared" si="18"/>
        <v>0.9669743202526595</v>
      </c>
      <c r="AD96" s="15">
        <f t="shared" si="19"/>
        <v>27.248910682624157</v>
      </c>
      <c r="AE96" s="3">
        <f t="shared" si="28"/>
        <v>695.79159999999979</v>
      </c>
      <c r="AF96" s="2">
        <f t="shared" si="29"/>
        <v>0.25</v>
      </c>
      <c r="AG96" s="9">
        <f t="shared" si="30"/>
        <v>9.928303788199918E-3</v>
      </c>
      <c r="AH96" s="2">
        <f t="shared" si="31"/>
        <v>0.48042545337057824</v>
      </c>
    </row>
    <row r="97" spans="1:34">
      <c r="A97" s="1">
        <f>Raw!A97</f>
        <v>84</v>
      </c>
      <c r="B97" s="14">
        <f>Raw!B97</f>
        <v>0.58194444444444449</v>
      </c>
      <c r="C97" s="15">
        <f>Raw!C97</f>
        <v>56.3</v>
      </c>
      <c r="D97" s="15">
        <f>IF(C97&gt;0.5,Raw!D97*D$11,-999)</f>
        <v>8.1</v>
      </c>
      <c r="E97" s="9">
        <f>IF(Raw!$G97&gt;$C$8,IF(Raw!$Q97&gt;$C$8,IF(Raw!$N97&gt;$C$9,IF(Raw!$N97&lt;$A$9,IF(Raw!$X97&gt;$C$9,IF(Raw!$X97&lt;$A$9,Raw!H97,-999),-999),-999),-999),-999),-999)</f>
        <v>4.7824999999999999E-2</v>
      </c>
      <c r="F97" s="9">
        <f>IF(Raw!$G97&gt;$C$8,IF(Raw!$Q97&gt;$C$8,IF(Raw!$N97&gt;$C$9,IF(Raw!$N97&lt;$A$9,IF(Raw!$X97&gt;$C$9,IF(Raw!$X97&lt;$A$9,Raw!I97,-999),-999),-999),-999),-999),-999)</f>
        <v>8.8227E-2</v>
      </c>
      <c r="G97" s="9">
        <f>Raw!G97</f>
        <v>0.956484</v>
      </c>
      <c r="H97" s="9">
        <f>IF(Raw!$G97&gt;$C$8,IF(Raw!$Q97&gt;$C$8,IF(Raw!$N97&gt;$C$9,IF(Raw!$N97&lt;$A$9,IF(Raw!$X97&gt;$C$9,IF(Raw!$X97&lt;$A$9,Raw!L97,-999),-999),-999),-999),-999),-999)</f>
        <v>646.79999999999995</v>
      </c>
      <c r="I97" s="9">
        <f>IF(Raw!$G97&gt;$C$8,IF(Raw!$Q97&gt;$C$8,IF(Raw!$N97&gt;$C$9,IF(Raw!$N97&lt;$A$9,IF(Raw!$X97&gt;$C$9,IF(Raw!$X97&lt;$A$9,Raw!M97,-999),-999),-999),-999),-999),-999)</f>
        <v>2.4390000000000002E-3</v>
      </c>
      <c r="J97" s="9">
        <f>IF(Raw!$G97&gt;$C$8,IF(Raw!$Q97&gt;$C$8,IF(Raw!$N97&gt;$C$9,IF(Raw!$N97&lt;$A$9,IF(Raw!$X97&gt;$C$9,IF(Raw!$X97&lt;$A$9,Raw!N97,-999),-999),-999),-999),-999),-999)</f>
        <v>678</v>
      </c>
      <c r="K97" s="9">
        <f>IF(Raw!$G97&gt;$C$8,IF(Raw!$Q97&gt;$C$8,IF(Raw!$N97&gt;$C$9,IF(Raw!$N97&lt;$A$9,IF(Raw!$X97&gt;$C$9,IF(Raw!$X97&lt;$A$9,Raw!R97,-999),-999),-999),-999),-999),-999)</f>
        <v>4.648E-2</v>
      </c>
      <c r="L97" s="9">
        <f>IF(Raw!$G97&gt;$C$8,IF(Raw!$Q97&gt;$C$8,IF(Raw!$N97&gt;$C$9,IF(Raw!$N97&lt;$A$9,IF(Raw!$X97&gt;$C$9,IF(Raw!$X97&lt;$A$9,Raw!S97,-999),-999),-999),-999),-999),-999)</f>
        <v>8.5250000000000006E-2</v>
      </c>
      <c r="M97" s="9">
        <f>Raw!Q97</f>
        <v>0.95710200000000001</v>
      </c>
      <c r="N97" s="9">
        <f>IF(Raw!$G97&gt;$C$8,IF(Raw!$Q97&gt;$C$8,IF(Raw!$N97&gt;$C$9,IF(Raw!$N97&lt;$A$9,IF(Raw!$X97&gt;$C$9,IF(Raw!$X97&lt;$A$9,Raw!V97,-999),-999),-999),-999),-999),-999)</f>
        <v>582.9</v>
      </c>
      <c r="O97" s="9">
        <f>IF(Raw!$G97&gt;$C$8,IF(Raw!$Q97&gt;$C$8,IF(Raw!$N97&gt;$C$9,IF(Raw!$N97&lt;$A$9,IF(Raw!$X97&gt;$C$9,IF(Raw!$X97&lt;$A$9,Raw!W97,-999),-999),-999),-999),-999),-999)</f>
        <v>2.4390000000000002E-3</v>
      </c>
      <c r="P97" s="9">
        <f>IF(Raw!$G97&gt;$C$8,IF(Raw!$Q97&gt;$C$8,IF(Raw!$N97&gt;$C$9,IF(Raw!$N97&lt;$A$9,IF(Raw!$X97&gt;$C$9,IF(Raw!$X97&lt;$A$9,Raw!X97,-999),-999),-999),-999),-999),-999)</f>
        <v>786</v>
      </c>
      <c r="R97" s="9">
        <f t="shared" si="20"/>
        <v>4.0402E-2</v>
      </c>
      <c r="S97" s="9">
        <f t="shared" si="21"/>
        <v>0.45793237897695716</v>
      </c>
      <c r="T97" s="9">
        <f t="shared" si="22"/>
        <v>3.8770000000000006E-2</v>
      </c>
      <c r="U97" s="9">
        <f t="shared" si="23"/>
        <v>0.45478005865102644</v>
      </c>
      <c r="V97" s="15">
        <f t="shared" si="16"/>
        <v>0</v>
      </c>
      <c r="X97" s="11">
        <f t="shared" si="24"/>
        <v>4.876199999999998E+18</v>
      </c>
      <c r="Y97" s="11">
        <f t="shared" si="25"/>
        <v>6.467999999999999E-18</v>
      </c>
      <c r="Z97" s="11">
        <f t="shared" si="26"/>
        <v>6.78E-4</v>
      </c>
      <c r="AA97" s="16">
        <f t="shared" si="27"/>
        <v>2.0935933335310873E-2</v>
      </c>
      <c r="AB97" s="9">
        <f t="shared" si="17"/>
        <v>4.7291686135410002E-2</v>
      </c>
      <c r="AC97" s="9">
        <f t="shared" si="18"/>
        <v>0.97906406666468915</v>
      </c>
      <c r="AD97" s="15">
        <f t="shared" si="19"/>
        <v>30.878957721697454</v>
      </c>
      <c r="AE97" s="3">
        <f t="shared" si="28"/>
        <v>778.74719999999968</v>
      </c>
      <c r="AF97" s="2">
        <f t="shared" si="29"/>
        <v>0.25</v>
      </c>
      <c r="AG97" s="9">
        <f t="shared" si="30"/>
        <v>1.0802410925966257E-2</v>
      </c>
      <c r="AH97" s="2">
        <f t="shared" si="31"/>
        <v>0.52272304285962734</v>
      </c>
    </row>
    <row r="98" spans="1:34">
      <c r="A98" s="1">
        <f>Raw!A98</f>
        <v>85</v>
      </c>
      <c r="B98" s="14">
        <f>Raw!B98</f>
        <v>0.58199074074074075</v>
      </c>
      <c r="C98" s="15">
        <f>Raw!C98</f>
        <v>57.6</v>
      </c>
      <c r="D98" s="15">
        <f>IF(C98&gt;0.5,Raw!D98*D$11,-999)</f>
        <v>8.1</v>
      </c>
      <c r="E98" s="9">
        <f>IF(Raw!$G98&gt;$C$8,IF(Raw!$Q98&gt;$C$8,IF(Raw!$N98&gt;$C$9,IF(Raw!$N98&lt;$A$9,IF(Raw!$X98&gt;$C$9,IF(Raw!$X98&lt;$A$9,Raw!H98,-999),-999),-999),-999),-999),-999)</f>
        <v>5.0265999999999998E-2</v>
      </c>
      <c r="F98" s="9">
        <f>IF(Raw!$G98&gt;$C$8,IF(Raw!$Q98&gt;$C$8,IF(Raw!$N98&gt;$C$9,IF(Raw!$N98&lt;$A$9,IF(Raw!$X98&gt;$C$9,IF(Raw!$X98&lt;$A$9,Raw!I98,-999),-999),-999),-999),-999),-999)</f>
        <v>8.8667999999999997E-2</v>
      </c>
      <c r="G98" s="9">
        <f>Raw!G98</f>
        <v>0.96097699999999997</v>
      </c>
      <c r="H98" s="9">
        <f>IF(Raw!$G98&gt;$C$8,IF(Raw!$Q98&gt;$C$8,IF(Raw!$N98&gt;$C$9,IF(Raw!$N98&lt;$A$9,IF(Raw!$X98&gt;$C$9,IF(Raw!$X98&lt;$A$9,Raw!L98,-999),-999),-999),-999),-999),-999)</f>
        <v>604.20000000000005</v>
      </c>
      <c r="I98" s="9">
        <f>IF(Raw!$G98&gt;$C$8,IF(Raw!$Q98&gt;$C$8,IF(Raw!$N98&gt;$C$9,IF(Raw!$N98&lt;$A$9,IF(Raw!$X98&gt;$C$9,IF(Raw!$X98&lt;$A$9,Raw!M98,-999),-999),-999),-999),-999),-999)</f>
        <v>6.9313E-2</v>
      </c>
      <c r="J98" s="9">
        <f>IF(Raw!$G98&gt;$C$8,IF(Raw!$Q98&gt;$C$8,IF(Raw!$N98&gt;$C$9,IF(Raw!$N98&lt;$A$9,IF(Raw!$X98&gt;$C$9,IF(Raw!$X98&lt;$A$9,Raw!N98,-999),-999),-999),-999),-999),-999)</f>
        <v>657</v>
      </c>
      <c r="K98" s="9">
        <f>IF(Raw!$G98&gt;$C$8,IF(Raw!$Q98&gt;$C$8,IF(Raw!$N98&gt;$C$9,IF(Raw!$N98&lt;$A$9,IF(Raw!$X98&gt;$C$9,IF(Raw!$X98&lt;$A$9,Raw!R98,-999),-999),-999),-999),-999),-999)</f>
        <v>4.8531999999999999E-2</v>
      </c>
      <c r="L98" s="9">
        <f>IF(Raw!$G98&gt;$C$8,IF(Raw!$Q98&gt;$C$8,IF(Raw!$N98&gt;$C$9,IF(Raw!$N98&lt;$A$9,IF(Raw!$X98&gt;$C$9,IF(Raw!$X98&lt;$A$9,Raw!S98,-999),-999),-999),-999),-999),-999)</f>
        <v>8.9474999999999999E-2</v>
      </c>
      <c r="M98" s="9">
        <f>Raw!Q98</f>
        <v>0.932809</v>
      </c>
      <c r="N98" s="9">
        <f>IF(Raw!$G98&gt;$C$8,IF(Raw!$Q98&gt;$C$8,IF(Raw!$N98&gt;$C$9,IF(Raw!$N98&lt;$A$9,IF(Raw!$X98&gt;$C$9,IF(Raw!$X98&lt;$A$9,Raw!V98,-999),-999),-999),-999),-999),-999)</f>
        <v>615.4</v>
      </c>
      <c r="O98" s="9">
        <f>IF(Raw!$G98&gt;$C$8,IF(Raw!$Q98&gt;$C$8,IF(Raw!$N98&gt;$C$9,IF(Raw!$N98&lt;$A$9,IF(Raw!$X98&gt;$C$9,IF(Raw!$X98&lt;$A$9,Raw!W98,-999),-999),-999),-999),-999),-999)</f>
        <v>2.4390000000000002E-3</v>
      </c>
      <c r="P98" s="9">
        <f>IF(Raw!$G98&gt;$C$8,IF(Raw!$Q98&gt;$C$8,IF(Raw!$N98&gt;$C$9,IF(Raw!$N98&lt;$A$9,IF(Raw!$X98&gt;$C$9,IF(Raw!$X98&lt;$A$9,Raw!X98,-999),-999),-999),-999),-999),-999)</f>
        <v>1371</v>
      </c>
      <c r="R98" s="9">
        <f t="shared" si="20"/>
        <v>3.8401999999999999E-2</v>
      </c>
      <c r="S98" s="9">
        <f t="shared" si="21"/>
        <v>0.43309875039473089</v>
      </c>
      <c r="T98" s="9">
        <f t="shared" si="22"/>
        <v>4.0943E-2</v>
      </c>
      <c r="U98" s="9">
        <f t="shared" si="23"/>
        <v>0.45759150600726461</v>
      </c>
      <c r="V98" s="15">
        <f t="shared" si="16"/>
        <v>0</v>
      </c>
      <c r="X98" s="11">
        <f t="shared" si="24"/>
        <v>4.876199999999998E+18</v>
      </c>
      <c r="Y98" s="11">
        <f t="shared" si="25"/>
        <v>6.0419999999999999E-18</v>
      </c>
      <c r="Z98" s="11">
        <f t="shared" si="26"/>
        <v>6.5699999999999992E-4</v>
      </c>
      <c r="AA98" s="16">
        <f t="shared" si="27"/>
        <v>1.8988973545746347E-2</v>
      </c>
      <c r="AB98" s="9">
        <f t="shared" si="17"/>
        <v>4.9309465543883491E-2</v>
      </c>
      <c r="AC98" s="9">
        <f t="shared" si="18"/>
        <v>0.98101102645425364</v>
      </c>
      <c r="AD98" s="15">
        <f t="shared" si="19"/>
        <v>28.902547253799618</v>
      </c>
      <c r="AE98" s="3">
        <f t="shared" si="28"/>
        <v>727.45679999999982</v>
      </c>
      <c r="AF98" s="2">
        <f t="shared" si="29"/>
        <v>0.25</v>
      </c>
      <c r="AG98" s="9">
        <f t="shared" si="30"/>
        <v>1.0173507788701767E-2</v>
      </c>
      <c r="AH98" s="2">
        <f t="shared" si="31"/>
        <v>0.49229074734449874</v>
      </c>
    </row>
    <row r="99" spans="1:34">
      <c r="A99" s="1">
        <f>Raw!A99</f>
        <v>86</v>
      </c>
      <c r="B99" s="14">
        <f>Raw!B99</f>
        <v>0.58204861111111106</v>
      </c>
      <c r="C99" s="15">
        <f>Raw!C99</f>
        <v>58.6</v>
      </c>
      <c r="D99" s="15">
        <f>IF(C99&gt;0.5,Raw!D99*D$11,-999)</f>
        <v>8.1</v>
      </c>
      <c r="E99" s="9">
        <f>IF(Raw!$G99&gt;$C$8,IF(Raw!$Q99&gt;$C$8,IF(Raw!$N99&gt;$C$9,IF(Raw!$N99&lt;$A$9,IF(Raw!$X99&gt;$C$9,IF(Raw!$X99&lt;$A$9,Raw!H99,-999),-999),-999),-999),-999),-999)</f>
        <v>4.9298000000000002E-2</v>
      </c>
      <c r="F99" s="9">
        <f>IF(Raw!$G99&gt;$C$8,IF(Raw!$Q99&gt;$C$8,IF(Raw!$N99&gt;$C$9,IF(Raw!$N99&lt;$A$9,IF(Raw!$X99&gt;$C$9,IF(Raw!$X99&lt;$A$9,Raw!I99,-999),-999),-999),-999),-999),-999)</f>
        <v>8.9594999999999994E-2</v>
      </c>
      <c r="G99" s="9">
        <f>Raw!G99</f>
        <v>0.95003400000000005</v>
      </c>
      <c r="H99" s="9">
        <f>IF(Raw!$G99&gt;$C$8,IF(Raw!$Q99&gt;$C$8,IF(Raw!$N99&gt;$C$9,IF(Raw!$N99&lt;$A$9,IF(Raw!$X99&gt;$C$9,IF(Raw!$X99&lt;$A$9,Raw!L99,-999),-999),-999),-999),-999),-999)</f>
        <v>551.6</v>
      </c>
      <c r="I99" s="9">
        <f>IF(Raw!$G99&gt;$C$8,IF(Raw!$Q99&gt;$C$8,IF(Raw!$N99&gt;$C$9,IF(Raw!$N99&lt;$A$9,IF(Raw!$X99&gt;$C$9,IF(Raw!$X99&lt;$A$9,Raw!M99,-999),-999),-999),-999),-999),-999)</f>
        <v>2.4390000000000002E-3</v>
      </c>
      <c r="J99" s="9">
        <f>IF(Raw!$G99&gt;$C$8,IF(Raw!$Q99&gt;$C$8,IF(Raw!$N99&gt;$C$9,IF(Raw!$N99&lt;$A$9,IF(Raw!$X99&gt;$C$9,IF(Raw!$X99&lt;$A$9,Raw!N99,-999),-999),-999),-999),-999),-999)</f>
        <v>1002</v>
      </c>
      <c r="K99" s="9">
        <f>IF(Raw!$G99&gt;$C$8,IF(Raw!$Q99&gt;$C$8,IF(Raw!$N99&gt;$C$9,IF(Raw!$N99&lt;$A$9,IF(Raw!$X99&gt;$C$9,IF(Raw!$X99&lt;$A$9,Raw!R99,-999),-999),-999),-999),-999),-999)</f>
        <v>4.5866999999999998E-2</v>
      </c>
      <c r="L99" s="9">
        <f>IF(Raw!$G99&gt;$C$8,IF(Raw!$Q99&gt;$C$8,IF(Raw!$N99&gt;$C$9,IF(Raw!$N99&lt;$A$9,IF(Raw!$X99&gt;$C$9,IF(Raw!$X99&lt;$A$9,Raw!S99,-999),-999),-999),-999),-999),-999)</f>
        <v>8.8058999999999998E-2</v>
      </c>
      <c r="M99" s="9">
        <f>Raw!Q99</f>
        <v>0.94263200000000003</v>
      </c>
      <c r="N99" s="9">
        <f>IF(Raw!$G99&gt;$C$8,IF(Raw!$Q99&gt;$C$8,IF(Raw!$N99&gt;$C$9,IF(Raw!$N99&lt;$A$9,IF(Raw!$X99&gt;$C$9,IF(Raw!$X99&lt;$A$9,Raw!V99,-999),-999),-999),-999),-999),-999)</f>
        <v>646.79999999999995</v>
      </c>
      <c r="O99" s="9">
        <f>IF(Raw!$G99&gt;$C$8,IF(Raw!$Q99&gt;$C$8,IF(Raw!$N99&gt;$C$9,IF(Raw!$N99&lt;$A$9,IF(Raw!$X99&gt;$C$9,IF(Raw!$X99&lt;$A$9,Raw!W99,-999),-999),-999),-999),-999),-999)</f>
        <v>2.4390000000000002E-3</v>
      </c>
      <c r="P99" s="9">
        <f>IF(Raw!$G99&gt;$C$8,IF(Raw!$Q99&gt;$C$8,IF(Raw!$N99&gt;$C$9,IF(Raw!$N99&lt;$A$9,IF(Raw!$X99&gt;$C$9,IF(Raw!$X99&lt;$A$9,Raw!X99,-999),-999),-999),-999),-999),-999)</f>
        <v>702</v>
      </c>
      <c r="R99" s="9">
        <f t="shared" si="20"/>
        <v>4.0296999999999993E-2</v>
      </c>
      <c r="S99" s="9">
        <f t="shared" si="21"/>
        <v>0.44976840225459003</v>
      </c>
      <c r="T99" s="9">
        <f t="shared" si="22"/>
        <v>4.2192E-2</v>
      </c>
      <c r="U99" s="9">
        <f t="shared" si="23"/>
        <v>0.4791333083500835</v>
      </c>
      <c r="V99" s="15">
        <f t="shared" si="16"/>
        <v>0</v>
      </c>
      <c r="X99" s="11">
        <f t="shared" si="24"/>
        <v>4.876199999999998E+18</v>
      </c>
      <c r="Y99" s="11">
        <f t="shared" si="25"/>
        <v>5.5159999999999998E-18</v>
      </c>
      <c r="Z99" s="11">
        <f t="shared" si="26"/>
        <v>1.0019999999999999E-3</v>
      </c>
      <c r="AA99" s="16">
        <f t="shared" si="27"/>
        <v>2.6243623804923556E-2</v>
      </c>
      <c r="AB99" s="9">
        <f t="shared" si="17"/>
        <v>4.6974270975577333E-2</v>
      </c>
      <c r="AC99" s="9">
        <f t="shared" si="18"/>
        <v>0.97375637619507649</v>
      </c>
      <c r="AD99" s="15">
        <f t="shared" si="19"/>
        <v>26.191241322279001</v>
      </c>
      <c r="AE99" s="3">
        <f t="shared" si="28"/>
        <v>664.12639999999976</v>
      </c>
      <c r="AF99" s="2">
        <f t="shared" si="29"/>
        <v>0.25</v>
      </c>
      <c r="AG99" s="9">
        <f t="shared" si="30"/>
        <v>9.6531508496453498E-3</v>
      </c>
      <c r="AH99" s="2">
        <f t="shared" si="31"/>
        <v>0.46711094587047158</v>
      </c>
    </row>
    <row r="100" spans="1:34">
      <c r="A100" s="1">
        <f>Raw!A100</f>
        <v>87</v>
      </c>
      <c r="B100" s="14">
        <f>Raw!B100</f>
        <v>0.58209490740740744</v>
      </c>
      <c r="C100" s="15">
        <f>Raw!C100</f>
        <v>59</v>
      </c>
      <c r="D100" s="15">
        <f>IF(C100&gt;0.5,Raw!D100*D$11,-999)</f>
        <v>8.1</v>
      </c>
      <c r="E100" s="9">
        <f>IF(Raw!$G100&gt;$C$8,IF(Raw!$Q100&gt;$C$8,IF(Raw!$N100&gt;$C$9,IF(Raw!$N100&lt;$A$9,IF(Raw!$X100&gt;$C$9,IF(Raw!$X100&lt;$A$9,Raw!H100,-999),-999),-999),-999),-999),-999)</f>
        <v>4.8934999999999999E-2</v>
      </c>
      <c r="F100" s="9">
        <f>IF(Raw!$G100&gt;$C$8,IF(Raw!$Q100&gt;$C$8,IF(Raw!$N100&gt;$C$9,IF(Raw!$N100&lt;$A$9,IF(Raw!$X100&gt;$C$9,IF(Raw!$X100&lt;$A$9,Raw!I100,-999),-999),-999),-999),-999),-999)</f>
        <v>9.0022000000000005E-2</v>
      </c>
      <c r="G100" s="9">
        <f>Raw!G100</f>
        <v>0.93090200000000001</v>
      </c>
      <c r="H100" s="9">
        <f>IF(Raw!$G100&gt;$C$8,IF(Raw!$Q100&gt;$C$8,IF(Raw!$N100&gt;$C$9,IF(Raw!$N100&lt;$A$9,IF(Raw!$X100&gt;$C$9,IF(Raw!$X100&lt;$A$9,Raw!L100,-999),-999),-999),-999),-999),-999)</f>
        <v>620.5</v>
      </c>
      <c r="I100" s="9">
        <f>IF(Raw!$G100&gt;$C$8,IF(Raw!$Q100&gt;$C$8,IF(Raw!$N100&gt;$C$9,IF(Raw!$N100&lt;$A$9,IF(Raw!$X100&gt;$C$9,IF(Raw!$X100&lt;$A$9,Raw!M100,-999),-999),-999),-999),-999),-999)</f>
        <v>7.3179999999999999E-3</v>
      </c>
      <c r="J100" s="9">
        <f>IF(Raw!$G100&gt;$C$8,IF(Raw!$Q100&gt;$C$8,IF(Raw!$N100&gt;$C$9,IF(Raw!$N100&lt;$A$9,IF(Raw!$X100&gt;$C$9,IF(Raw!$X100&lt;$A$9,Raw!N100,-999),-999),-999),-999),-999),-999)</f>
        <v>919</v>
      </c>
      <c r="K100" s="9">
        <f>IF(Raw!$G100&gt;$C$8,IF(Raw!$Q100&gt;$C$8,IF(Raw!$N100&gt;$C$9,IF(Raw!$N100&lt;$A$9,IF(Raw!$X100&gt;$C$9,IF(Raw!$X100&lt;$A$9,Raw!R100,-999),-999),-999),-999),-999),-999)</f>
        <v>5.1449000000000002E-2</v>
      </c>
      <c r="L100" s="9">
        <f>IF(Raw!$G100&gt;$C$8,IF(Raw!$Q100&gt;$C$8,IF(Raw!$N100&gt;$C$9,IF(Raw!$N100&lt;$A$9,IF(Raw!$X100&gt;$C$9,IF(Raw!$X100&lt;$A$9,Raw!S100,-999),-999),-999),-999),-999),-999)</f>
        <v>9.1964000000000004E-2</v>
      </c>
      <c r="M100" s="9">
        <f>Raw!Q100</f>
        <v>0.907559</v>
      </c>
      <c r="N100" s="9">
        <f>IF(Raw!$G100&gt;$C$8,IF(Raw!$Q100&gt;$C$8,IF(Raw!$N100&gt;$C$9,IF(Raw!$N100&lt;$A$9,IF(Raw!$X100&gt;$C$9,IF(Raw!$X100&lt;$A$9,Raw!V100,-999),-999),-999),-999),-999),-999)</f>
        <v>615.4</v>
      </c>
      <c r="O100" s="9">
        <f>IF(Raw!$G100&gt;$C$8,IF(Raw!$Q100&gt;$C$8,IF(Raw!$N100&gt;$C$9,IF(Raw!$N100&lt;$A$9,IF(Raw!$X100&gt;$C$9,IF(Raw!$X100&lt;$A$9,Raw!W100,-999),-999),-999),-999),-999),-999)</f>
        <v>3.4013000000000002E-2</v>
      </c>
      <c r="P100" s="9">
        <f>IF(Raw!$G100&gt;$C$8,IF(Raw!$Q100&gt;$C$8,IF(Raw!$N100&gt;$C$9,IF(Raw!$N100&lt;$A$9,IF(Raw!$X100&gt;$C$9,IF(Raw!$X100&lt;$A$9,Raw!X100,-999),-999),-999),-999),-999),-999)</f>
        <v>831</v>
      </c>
      <c r="R100" s="9">
        <f t="shared" si="20"/>
        <v>4.1087000000000005E-2</v>
      </c>
      <c r="S100" s="9">
        <f t="shared" si="21"/>
        <v>0.45641065517317991</v>
      </c>
      <c r="T100" s="9">
        <f t="shared" si="22"/>
        <v>4.0515000000000002E-2</v>
      </c>
      <c r="U100" s="9">
        <f t="shared" si="23"/>
        <v>0.44055282501848553</v>
      </c>
      <c r="V100" s="15">
        <f t="shared" si="16"/>
        <v>0</v>
      </c>
      <c r="X100" s="11">
        <f t="shared" si="24"/>
        <v>4.876199999999998E+18</v>
      </c>
      <c r="Y100" s="11">
        <f t="shared" si="25"/>
        <v>6.2049999999999997E-18</v>
      </c>
      <c r="Z100" s="11">
        <f t="shared" si="26"/>
        <v>9.19E-4</v>
      </c>
      <c r="AA100" s="16">
        <f t="shared" si="27"/>
        <v>2.7053761116915508E-2</v>
      </c>
      <c r="AB100" s="9">
        <f t="shared" si="17"/>
        <v>5.2545083131651835E-2</v>
      </c>
      <c r="AC100" s="9">
        <f t="shared" si="18"/>
        <v>0.97294623888308451</v>
      </c>
      <c r="AD100" s="15">
        <f t="shared" si="19"/>
        <v>29.438260192508714</v>
      </c>
      <c r="AE100" s="3">
        <f t="shared" si="28"/>
        <v>747.08199999999977</v>
      </c>
      <c r="AF100" s="2">
        <f t="shared" si="29"/>
        <v>0.25</v>
      </c>
      <c r="AG100" s="9">
        <f t="shared" si="30"/>
        <v>9.976237454953029E-3</v>
      </c>
      <c r="AH100" s="2">
        <f t="shared" si="31"/>
        <v>0.48274493855886874</v>
      </c>
    </row>
    <row r="101" spans="1:34">
      <c r="A101" s="1">
        <f>Raw!A101</f>
        <v>88</v>
      </c>
      <c r="B101" s="14">
        <f>Raw!B101</f>
        <v>0.58215277777777774</v>
      </c>
      <c r="C101" s="15">
        <f>Raw!C101</f>
        <v>60.5</v>
      </c>
      <c r="D101" s="15">
        <f>IF(C101&gt;0.5,Raw!D101*D$11,-999)</f>
        <v>7.2</v>
      </c>
      <c r="E101" s="9">
        <f>IF(Raw!$G101&gt;$C$8,IF(Raw!$Q101&gt;$C$8,IF(Raw!$N101&gt;$C$9,IF(Raw!$N101&lt;$A$9,IF(Raw!$X101&gt;$C$9,IF(Raw!$X101&lt;$A$9,Raw!H101,-999),-999),-999),-999),-999),-999)</f>
        <v>5.0999999999999997E-2</v>
      </c>
      <c r="F101" s="9">
        <f>IF(Raw!$G101&gt;$C$8,IF(Raw!$Q101&gt;$C$8,IF(Raw!$N101&gt;$C$9,IF(Raw!$N101&lt;$A$9,IF(Raw!$X101&gt;$C$9,IF(Raw!$X101&lt;$A$9,Raw!I101,-999),-999),-999),-999),-999),-999)</f>
        <v>9.1232999999999995E-2</v>
      </c>
      <c r="G101" s="9">
        <f>Raw!G101</f>
        <v>0.95830000000000004</v>
      </c>
      <c r="H101" s="9">
        <f>IF(Raw!$G101&gt;$C$8,IF(Raw!$Q101&gt;$C$8,IF(Raw!$N101&gt;$C$9,IF(Raw!$N101&lt;$A$9,IF(Raw!$X101&gt;$C$9,IF(Raw!$X101&lt;$A$9,Raw!L101,-999),-999),-999),-999),-999),-999)</f>
        <v>599.20000000000005</v>
      </c>
      <c r="I101" s="9">
        <f>IF(Raw!$G101&gt;$C$8,IF(Raw!$Q101&gt;$C$8,IF(Raw!$N101&gt;$C$9,IF(Raw!$N101&lt;$A$9,IF(Raw!$X101&gt;$C$9,IF(Raw!$X101&lt;$A$9,Raw!M101,-999),-999),-999),-999),-999),-999)</f>
        <v>2.4390000000000002E-3</v>
      </c>
      <c r="J101" s="9">
        <f>IF(Raw!$G101&gt;$C$8,IF(Raw!$Q101&gt;$C$8,IF(Raw!$N101&gt;$C$9,IF(Raw!$N101&lt;$A$9,IF(Raw!$X101&gt;$C$9,IF(Raw!$X101&lt;$A$9,Raw!N101,-999),-999),-999),-999),-999),-999)</f>
        <v>1539</v>
      </c>
      <c r="K101" s="9">
        <f>IF(Raw!$G101&gt;$C$8,IF(Raw!$Q101&gt;$C$8,IF(Raw!$N101&gt;$C$9,IF(Raw!$N101&lt;$A$9,IF(Raw!$X101&gt;$C$9,IF(Raw!$X101&lt;$A$9,Raw!R101,-999),-999),-999),-999),-999),-999)</f>
        <v>4.8273000000000003E-2</v>
      </c>
      <c r="L101" s="9">
        <f>IF(Raw!$G101&gt;$C$8,IF(Raw!$Q101&gt;$C$8,IF(Raw!$N101&gt;$C$9,IF(Raw!$N101&lt;$A$9,IF(Raw!$X101&gt;$C$9,IF(Raw!$X101&lt;$A$9,Raw!S101,-999),-999),-999),-999),-999),-999)</f>
        <v>9.0539999999999995E-2</v>
      </c>
      <c r="M101" s="9">
        <f>Raw!Q101</f>
        <v>0.94318400000000002</v>
      </c>
      <c r="N101" s="9">
        <f>IF(Raw!$G101&gt;$C$8,IF(Raw!$Q101&gt;$C$8,IF(Raw!$N101&gt;$C$9,IF(Raw!$N101&lt;$A$9,IF(Raw!$X101&gt;$C$9,IF(Raw!$X101&lt;$A$9,Raw!V101,-999),-999),-999),-999),-999),-999)</f>
        <v>663</v>
      </c>
      <c r="O101" s="9">
        <f>IF(Raw!$G101&gt;$C$8,IF(Raw!$Q101&gt;$C$8,IF(Raw!$N101&gt;$C$9,IF(Raw!$N101&lt;$A$9,IF(Raw!$X101&gt;$C$9,IF(Raw!$X101&lt;$A$9,Raw!W101,-999),-999),-999),-999),-999),-999)</f>
        <v>5.6541000000000001E-2</v>
      </c>
      <c r="P101" s="9">
        <f>IF(Raw!$G101&gt;$C$8,IF(Raw!$Q101&gt;$C$8,IF(Raw!$N101&gt;$C$9,IF(Raw!$N101&lt;$A$9,IF(Raw!$X101&gt;$C$9,IF(Raw!$X101&lt;$A$9,Raw!X101,-999),-999),-999),-999),-999),-999)</f>
        <v>1140</v>
      </c>
      <c r="R101" s="9">
        <f t="shared" si="20"/>
        <v>4.0232999999999998E-2</v>
      </c>
      <c r="S101" s="9">
        <f t="shared" si="21"/>
        <v>0.4409917464075499</v>
      </c>
      <c r="T101" s="9">
        <f t="shared" si="22"/>
        <v>4.2266999999999992E-2</v>
      </c>
      <c r="U101" s="9">
        <f t="shared" si="23"/>
        <v>0.46683233929754797</v>
      </c>
      <c r="V101" s="15">
        <f t="shared" si="16"/>
        <v>0</v>
      </c>
      <c r="X101" s="11">
        <f t="shared" si="24"/>
        <v>4.3343999999999995E+18</v>
      </c>
      <c r="Y101" s="11">
        <f t="shared" si="25"/>
        <v>5.9920000000000002E-18</v>
      </c>
      <c r="Z101" s="11">
        <f t="shared" si="26"/>
        <v>1.539E-3</v>
      </c>
      <c r="AA101" s="16">
        <f t="shared" si="27"/>
        <v>3.8434248917821712E-2</v>
      </c>
      <c r="AB101" s="9">
        <f t="shared" si="17"/>
        <v>4.9897500399009573E-2</v>
      </c>
      <c r="AC101" s="9">
        <f t="shared" si="18"/>
        <v>0.96156575108217834</v>
      </c>
      <c r="AD101" s="15">
        <f t="shared" si="19"/>
        <v>24.973521064211635</v>
      </c>
      <c r="AE101" s="3">
        <f t="shared" si="28"/>
        <v>721.43679999999983</v>
      </c>
      <c r="AF101" s="2">
        <f t="shared" si="29"/>
        <v>0.25</v>
      </c>
      <c r="AG101" s="9">
        <f t="shared" si="30"/>
        <v>8.9680363530019284E-3</v>
      </c>
      <c r="AH101" s="2">
        <f t="shared" si="31"/>
        <v>0.43395861192880963</v>
      </c>
    </row>
    <row r="102" spans="1:34">
      <c r="A102" s="1">
        <f>Raw!A102</f>
        <v>89</v>
      </c>
      <c r="B102" s="14">
        <f>Raw!B102</f>
        <v>0.58221064814814816</v>
      </c>
      <c r="C102" s="15">
        <f>Raw!C102</f>
        <v>61.2</v>
      </c>
      <c r="D102" s="15">
        <f>IF(C102&gt;0.5,Raw!D102*D$11,-999)</f>
        <v>7.2</v>
      </c>
      <c r="E102" s="9">
        <f>IF(Raw!$G102&gt;$C$8,IF(Raw!$Q102&gt;$C$8,IF(Raw!$N102&gt;$C$9,IF(Raw!$N102&lt;$A$9,IF(Raw!$X102&gt;$C$9,IF(Raw!$X102&lt;$A$9,Raw!H102,-999),-999),-999),-999),-999),-999)</f>
        <v>5.1976000000000001E-2</v>
      </c>
      <c r="F102" s="9">
        <f>IF(Raw!$G102&gt;$C$8,IF(Raw!$Q102&gt;$C$8,IF(Raw!$N102&gt;$C$9,IF(Raw!$N102&lt;$A$9,IF(Raw!$X102&gt;$C$9,IF(Raw!$X102&lt;$A$9,Raw!I102,-999),-999),-999),-999),-999),-999)</f>
        <v>9.7286999999999998E-2</v>
      </c>
      <c r="G102" s="9">
        <f>Raw!G102</f>
        <v>0.94759099999999996</v>
      </c>
      <c r="H102" s="9">
        <f>IF(Raw!$G102&gt;$C$8,IF(Raw!$Q102&gt;$C$8,IF(Raw!$N102&gt;$C$9,IF(Raw!$N102&lt;$A$9,IF(Raw!$X102&gt;$C$9,IF(Raw!$X102&lt;$A$9,Raw!L102,-999),-999),-999),-999),-999),-999)</f>
        <v>663</v>
      </c>
      <c r="I102" s="9">
        <f>IF(Raw!$G102&gt;$C$8,IF(Raw!$Q102&gt;$C$8,IF(Raw!$N102&gt;$C$9,IF(Raw!$N102&lt;$A$9,IF(Raw!$X102&gt;$C$9,IF(Raw!$X102&lt;$A$9,Raw!M102,-999),-999),-999),-999),-999),-999)</f>
        <v>2.4390000000000002E-3</v>
      </c>
      <c r="J102" s="9">
        <f>IF(Raw!$G102&gt;$C$8,IF(Raw!$Q102&gt;$C$8,IF(Raw!$N102&gt;$C$9,IF(Raw!$N102&lt;$A$9,IF(Raw!$X102&gt;$C$9,IF(Raw!$X102&lt;$A$9,Raw!N102,-999),-999),-999),-999),-999),-999)</f>
        <v>1147</v>
      </c>
      <c r="K102" s="9">
        <f>IF(Raw!$G102&gt;$C$8,IF(Raw!$Q102&gt;$C$8,IF(Raw!$N102&gt;$C$9,IF(Raw!$N102&lt;$A$9,IF(Raw!$X102&gt;$C$9,IF(Raw!$X102&lt;$A$9,Raw!R102,-999),-999),-999),-999),-999),-999)</f>
        <v>5.1478000000000003E-2</v>
      </c>
      <c r="L102" s="9">
        <f>IF(Raw!$G102&gt;$C$8,IF(Raw!$Q102&gt;$C$8,IF(Raw!$N102&gt;$C$9,IF(Raw!$N102&lt;$A$9,IF(Raw!$X102&gt;$C$9,IF(Raw!$X102&lt;$A$9,Raw!S102,-999),-999),-999),-999),-999),-999)</f>
        <v>9.4118999999999994E-2</v>
      </c>
      <c r="M102" s="9">
        <f>Raw!Q102</f>
        <v>0.94908700000000001</v>
      </c>
      <c r="N102" s="9">
        <f>IF(Raw!$G102&gt;$C$8,IF(Raw!$Q102&gt;$C$8,IF(Raw!$N102&gt;$C$9,IF(Raw!$N102&lt;$A$9,IF(Raw!$X102&gt;$C$9,IF(Raw!$X102&lt;$A$9,Raw!V102,-999),-999),-999),-999),-999),-999)</f>
        <v>641.79999999999995</v>
      </c>
      <c r="O102" s="9">
        <f>IF(Raw!$G102&gt;$C$8,IF(Raw!$Q102&gt;$C$8,IF(Raw!$N102&gt;$C$9,IF(Raw!$N102&lt;$A$9,IF(Raw!$X102&gt;$C$9,IF(Raw!$X102&lt;$A$9,Raw!W102,-999),-999),-999),-999),-999),-999)</f>
        <v>0.22674</v>
      </c>
      <c r="P102" s="9">
        <f>IF(Raw!$G102&gt;$C$8,IF(Raw!$Q102&gt;$C$8,IF(Raw!$N102&gt;$C$9,IF(Raw!$N102&lt;$A$9,IF(Raw!$X102&gt;$C$9,IF(Raw!$X102&lt;$A$9,Raw!X102,-999),-999),-999),-999),-999),-999)</f>
        <v>959</v>
      </c>
      <c r="R102" s="9">
        <f t="shared" si="20"/>
        <v>4.5310999999999997E-2</v>
      </c>
      <c r="S102" s="9">
        <f t="shared" si="21"/>
        <v>0.46574568030672131</v>
      </c>
      <c r="T102" s="9">
        <f t="shared" si="22"/>
        <v>4.2640999999999991E-2</v>
      </c>
      <c r="U102" s="9">
        <f t="shared" si="23"/>
        <v>0.45305411234713494</v>
      </c>
      <c r="V102" s="15">
        <f t="shared" si="16"/>
        <v>0</v>
      </c>
      <c r="X102" s="11">
        <f t="shared" si="24"/>
        <v>4.3343999999999995E+18</v>
      </c>
      <c r="Y102" s="11">
        <f t="shared" si="25"/>
        <v>6.6299999999999994E-18</v>
      </c>
      <c r="Z102" s="11">
        <f t="shared" si="26"/>
        <v>1.147E-3</v>
      </c>
      <c r="AA102" s="16">
        <f t="shared" si="27"/>
        <v>3.190963466327245E-2</v>
      </c>
      <c r="AB102" s="9">
        <f t="shared" si="17"/>
        <v>5.2838658731676605E-2</v>
      </c>
      <c r="AC102" s="9">
        <f t="shared" si="18"/>
        <v>0.96809036533672754</v>
      </c>
      <c r="AD102" s="15">
        <f t="shared" si="19"/>
        <v>27.82008253118784</v>
      </c>
      <c r="AE102" s="3">
        <f t="shared" si="28"/>
        <v>798.25199999999973</v>
      </c>
      <c r="AF102" s="2">
        <f t="shared" si="29"/>
        <v>0.25</v>
      </c>
      <c r="AG102" s="9">
        <f t="shared" si="30"/>
        <v>9.695386766608723E-3</v>
      </c>
      <c r="AH102" s="2">
        <f t="shared" si="31"/>
        <v>0.46915471991168967</v>
      </c>
    </row>
    <row r="103" spans="1:34">
      <c r="A103" s="1">
        <f>Raw!A103</f>
        <v>90</v>
      </c>
      <c r="B103" s="14">
        <f>Raw!B103</f>
        <v>0.58225694444444442</v>
      </c>
      <c r="C103" s="15">
        <f>Raw!C103</f>
        <v>62.3</v>
      </c>
      <c r="D103" s="15">
        <f>IF(C103&gt;0.5,Raw!D103*D$11,-999)</f>
        <v>7.2</v>
      </c>
      <c r="E103" s="9">
        <f>IF(Raw!$G103&gt;$C$8,IF(Raw!$Q103&gt;$C$8,IF(Raw!$N103&gt;$C$9,IF(Raw!$N103&lt;$A$9,IF(Raw!$X103&gt;$C$9,IF(Raw!$X103&lt;$A$9,Raw!H103,-999),-999),-999),-999),-999),-999)</f>
        <v>5.2306999999999999E-2</v>
      </c>
      <c r="F103" s="9">
        <f>IF(Raw!$G103&gt;$C$8,IF(Raw!$Q103&gt;$C$8,IF(Raw!$N103&gt;$C$9,IF(Raw!$N103&lt;$A$9,IF(Raw!$X103&gt;$C$9,IF(Raw!$X103&lt;$A$9,Raw!I103,-999),-999),-999),-999),-999),-999)</f>
        <v>9.4624E-2</v>
      </c>
      <c r="G103" s="9">
        <f>Raw!G103</f>
        <v>0.941029</v>
      </c>
      <c r="H103" s="9">
        <f>IF(Raw!$G103&gt;$C$8,IF(Raw!$Q103&gt;$C$8,IF(Raw!$N103&gt;$C$9,IF(Raw!$N103&lt;$A$9,IF(Raw!$X103&gt;$C$9,IF(Raw!$X103&lt;$A$9,Raw!L103,-999),-999),-999),-999),-999),-999)</f>
        <v>646.79999999999995</v>
      </c>
      <c r="I103" s="9">
        <f>IF(Raw!$G103&gt;$C$8,IF(Raw!$Q103&gt;$C$8,IF(Raw!$N103&gt;$C$9,IF(Raw!$N103&lt;$A$9,IF(Raw!$X103&gt;$C$9,IF(Raw!$X103&lt;$A$9,Raw!M103,-999),-999),-999),-999),-999),-999)</f>
        <v>2.4390000000000002E-3</v>
      </c>
      <c r="J103" s="9">
        <f>IF(Raw!$G103&gt;$C$8,IF(Raw!$Q103&gt;$C$8,IF(Raw!$N103&gt;$C$9,IF(Raw!$N103&lt;$A$9,IF(Raw!$X103&gt;$C$9,IF(Raw!$X103&lt;$A$9,Raw!N103,-999),-999),-999),-999),-999),-999)</f>
        <v>1197</v>
      </c>
      <c r="K103" s="9">
        <f>IF(Raw!$G103&gt;$C$8,IF(Raw!$Q103&gt;$C$8,IF(Raw!$N103&gt;$C$9,IF(Raw!$N103&lt;$A$9,IF(Raw!$X103&gt;$C$9,IF(Raw!$X103&lt;$A$9,Raw!R103,-999),-999),-999),-999),-999),-999)</f>
        <v>5.7049999999999997E-2</v>
      </c>
      <c r="L103" s="9">
        <f>IF(Raw!$G103&gt;$C$8,IF(Raw!$Q103&gt;$C$8,IF(Raw!$N103&gt;$C$9,IF(Raw!$N103&lt;$A$9,IF(Raw!$X103&gt;$C$9,IF(Raw!$X103&lt;$A$9,Raw!S103,-999),-999),-999),-999),-999),-999)</f>
        <v>9.8858000000000001E-2</v>
      </c>
      <c r="M103" s="9">
        <f>Raw!Q103</f>
        <v>0.94533299999999998</v>
      </c>
      <c r="N103" s="9">
        <f>IF(Raw!$G103&gt;$C$8,IF(Raw!$Q103&gt;$C$8,IF(Raw!$N103&gt;$C$9,IF(Raw!$N103&lt;$A$9,IF(Raw!$X103&gt;$C$9,IF(Raw!$X103&lt;$A$9,Raw!V103,-999),-999),-999),-999),-999),-999)</f>
        <v>612.29999999999995</v>
      </c>
      <c r="O103" s="9">
        <f>IF(Raw!$G103&gt;$C$8,IF(Raw!$Q103&gt;$C$8,IF(Raw!$N103&gt;$C$9,IF(Raw!$N103&lt;$A$9,IF(Raw!$X103&gt;$C$9,IF(Raw!$X103&lt;$A$9,Raw!W103,-999),-999),-999),-999),-999),-999)</f>
        <v>2.4390000000000002E-3</v>
      </c>
      <c r="P103" s="9">
        <f>IF(Raw!$G103&gt;$C$8,IF(Raw!$Q103&gt;$C$8,IF(Raw!$N103&gt;$C$9,IF(Raw!$N103&lt;$A$9,IF(Raw!$X103&gt;$C$9,IF(Raw!$X103&lt;$A$9,Raw!X103,-999),-999),-999),-999),-999),-999)</f>
        <v>723</v>
      </c>
      <c r="R103" s="9">
        <f t="shared" si="20"/>
        <v>4.2317E-2</v>
      </c>
      <c r="S103" s="9">
        <f t="shared" si="21"/>
        <v>0.44721212377409536</v>
      </c>
      <c r="T103" s="9">
        <f t="shared" si="22"/>
        <v>4.1808000000000005E-2</v>
      </c>
      <c r="U103" s="9">
        <f t="shared" si="23"/>
        <v>0.42290962795120279</v>
      </c>
      <c r="V103" s="15">
        <f t="shared" si="16"/>
        <v>0</v>
      </c>
      <c r="X103" s="11">
        <f t="shared" si="24"/>
        <v>4.3343999999999995E+18</v>
      </c>
      <c r="Y103" s="11">
        <f t="shared" si="25"/>
        <v>6.467999999999999E-18</v>
      </c>
      <c r="Z103" s="11">
        <f t="shared" si="26"/>
        <v>1.1969999999999999E-3</v>
      </c>
      <c r="AA103" s="16">
        <f t="shared" si="27"/>
        <v>3.2468213364996536E-2</v>
      </c>
      <c r="AB103" s="9">
        <f t="shared" si="17"/>
        <v>5.8407431064363774E-2</v>
      </c>
      <c r="AC103" s="9">
        <f t="shared" si="18"/>
        <v>0.96753178663500339</v>
      </c>
      <c r="AD103" s="15">
        <f t="shared" si="19"/>
        <v>27.124656111108219</v>
      </c>
      <c r="AE103" s="3">
        <f t="shared" si="28"/>
        <v>778.74719999999968</v>
      </c>
      <c r="AF103" s="2">
        <f t="shared" si="29"/>
        <v>0.25</v>
      </c>
      <c r="AG103" s="9">
        <f t="shared" si="30"/>
        <v>8.8240601725023821E-3</v>
      </c>
      <c r="AH103" s="2">
        <f t="shared" si="31"/>
        <v>0.42699167948328259</v>
      </c>
    </row>
    <row r="104" spans="1:34">
      <c r="A104" s="1">
        <f>Raw!A104</f>
        <v>91</v>
      </c>
      <c r="B104" s="14">
        <f>Raw!B104</f>
        <v>0.58231481481481484</v>
      </c>
      <c r="C104" s="15">
        <f>Raw!C104</f>
        <v>63.4</v>
      </c>
      <c r="D104" s="15">
        <f>IF(C104&gt;0.5,Raw!D104*D$11,-999)</f>
        <v>7.2</v>
      </c>
      <c r="E104" s="9">
        <f>IF(Raw!$G104&gt;$C$8,IF(Raw!$Q104&gt;$C$8,IF(Raw!$N104&gt;$C$9,IF(Raw!$N104&lt;$A$9,IF(Raw!$X104&gt;$C$9,IF(Raw!$X104&lt;$A$9,Raw!H104,-999),-999),-999),-999),-999),-999)</f>
        <v>5.0090000000000003E-2</v>
      </c>
      <c r="F104" s="9">
        <f>IF(Raw!$G104&gt;$C$8,IF(Raw!$Q104&gt;$C$8,IF(Raw!$N104&gt;$C$9,IF(Raw!$N104&lt;$A$9,IF(Raw!$X104&gt;$C$9,IF(Raw!$X104&lt;$A$9,Raw!I104,-999),-999),-999),-999),-999),-999)</f>
        <v>9.6310999999999994E-2</v>
      </c>
      <c r="G104" s="9">
        <f>Raw!G104</f>
        <v>0.93601400000000001</v>
      </c>
      <c r="H104" s="9">
        <f>IF(Raw!$G104&gt;$C$8,IF(Raw!$Q104&gt;$C$8,IF(Raw!$N104&gt;$C$9,IF(Raw!$N104&lt;$A$9,IF(Raw!$X104&gt;$C$9,IF(Raw!$X104&lt;$A$9,Raw!L104,-999),-999),-999),-999),-999),-999)</f>
        <v>728.8</v>
      </c>
      <c r="I104" s="9">
        <f>IF(Raw!$G104&gt;$C$8,IF(Raw!$Q104&gt;$C$8,IF(Raw!$N104&gt;$C$9,IF(Raw!$N104&lt;$A$9,IF(Raw!$X104&gt;$C$9,IF(Raw!$X104&lt;$A$9,Raw!M104,-999),-999),-999),-999),-999),-999)</f>
        <v>2.4390000000000002E-3</v>
      </c>
      <c r="J104" s="9">
        <f>IF(Raw!$G104&gt;$C$8,IF(Raw!$Q104&gt;$C$8,IF(Raw!$N104&gt;$C$9,IF(Raw!$N104&lt;$A$9,IF(Raw!$X104&gt;$C$9,IF(Raw!$X104&lt;$A$9,Raw!N104,-999),-999),-999),-999),-999),-999)</f>
        <v>821</v>
      </c>
      <c r="K104" s="9">
        <f>IF(Raw!$G104&gt;$C$8,IF(Raw!$Q104&gt;$C$8,IF(Raw!$N104&gt;$C$9,IF(Raw!$N104&lt;$A$9,IF(Raw!$X104&gt;$C$9,IF(Raw!$X104&lt;$A$9,Raw!R104,-999),-999),-999),-999),-999),-999)</f>
        <v>5.2655E-2</v>
      </c>
      <c r="L104" s="9">
        <f>IF(Raw!$G104&gt;$C$8,IF(Raw!$Q104&gt;$C$8,IF(Raw!$N104&gt;$C$9,IF(Raw!$N104&lt;$A$9,IF(Raw!$X104&gt;$C$9,IF(Raw!$X104&lt;$A$9,Raw!S104,-999),-999),-999),-999),-999),-999)</f>
        <v>9.5272999999999997E-2</v>
      </c>
      <c r="M104" s="9">
        <f>Raw!Q104</f>
        <v>0.958121</v>
      </c>
      <c r="N104" s="9">
        <f>IF(Raw!$G104&gt;$C$8,IF(Raw!$Q104&gt;$C$8,IF(Raw!$N104&gt;$C$9,IF(Raw!$N104&lt;$A$9,IF(Raw!$X104&gt;$C$9,IF(Raw!$X104&lt;$A$9,Raw!V104,-999),-999),-999),-999),-999),-999)</f>
        <v>591.1</v>
      </c>
      <c r="O104" s="9">
        <f>IF(Raw!$G104&gt;$C$8,IF(Raw!$Q104&gt;$C$8,IF(Raw!$N104&gt;$C$9,IF(Raw!$N104&lt;$A$9,IF(Raw!$X104&gt;$C$9,IF(Raw!$X104&lt;$A$9,Raw!W104,-999),-999),-999),-999),-999),-999)</f>
        <v>2.4390000000000002E-3</v>
      </c>
      <c r="P104" s="9">
        <f>IF(Raw!$G104&gt;$C$8,IF(Raw!$Q104&gt;$C$8,IF(Raw!$N104&gt;$C$9,IF(Raw!$N104&lt;$A$9,IF(Raw!$X104&gt;$C$9,IF(Raw!$X104&lt;$A$9,Raw!X104,-999),-999),-999),-999),-999),-999)</f>
        <v>874</v>
      </c>
      <c r="R104" s="9">
        <f t="shared" si="20"/>
        <v>4.6220999999999991E-2</v>
      </c>
      <c r="S104" s="9">
        <f t="shared" si="21"/>
        <v>0.47991402851180026</v>
      </c>
      <c r="T104" s="9">
        <f t="shared" si="22"/>
        <v>4.2617999999999996E-2</v>
      </c>
      <c r="U104" s="9">
        <f t="shared" si="23"/>
        <v>0.4473250553672079</v>
      </c>
      <c r="V104" s="15">
        <f t="shared" si="16"/>
        <v>0</v>
      </c>
      <c r="X104" s="11">
        <f t="shared" si="24"/>
        <v>4.3343999999999995E+18</v>
      </c>
      <c r="Y104" s="11">
        <f t="shared" si="25"/>
        <v>7.2879999999999985E-18</v>
      </c>
      <c r="Z104" s="11">
        <f t="shared" si="26"/>
        <v>8.2100000000000001E-4</v>
      </c>
      <c r="AA104" s="16">
        <f t="shared" si="27"/>
        <v>2.5279053430901758E-2</v>
      </c>
      <c r="AB104" s="9">
        <f t="shared" si="17"/>
        <v>5.3732342699118169E-2</v>
      </c>
      <c r="AC104" s="9">
        <f t="shared" si="18"/>
        <v>0.97472094656909836</v>
      </c>
      <c r="AD104" s="15">
        <f t="shared" si="19"/>
        <v>30.790564471256712</v>
      </c>
      <c r="AE104" s="3">
        <f t="shared" si="28"/>
        <v>877.47519999999963</v>
      </c>
      <c r="AF104" s="2">
        <f t="shared" si="29"/>
        <v>0.25</v>
      </c>
      <c r="AG104" s="9">
        <f t="shared" si="30"/>
        <v>1.0594916120686533E-2</v>
      </c>
      <c r="AH104" s="2">
        <f t="shared" si="31"/>
        <v>0.51268247721768656</v>
      </c>
    </row>
    <row r="105" spans="1:34">
      <c r="A105" s="1">
        <f>Raw!A105</f>
        <v>92</v>
      </c>
      <c r="B105" s="14">
        <f>Raw!B105</f>
        <v>0.58237268518518526</v>
      </c>
      <c r="C105" s="15">
        <f>Raw!C105</f>
        <v>63.7</v>
      </c>
      <c r="D105" s="15">
        <f>IF(C105&gt;0.5,Raw!D105*D$11,-999)</f>
        <v>7.2</v>
      </c>
      <c r="E105" s="9">
        <f>IF(Raw!$G105&gt;$C$8,IF(Raw!$Q105&gt;$C$8,IF(Raw!$N105&gt;$C$9,IF(Raw!$N105&lt;$A$9,IF(Raw!$X105&gt;$C$9,IF(Raw!$X105&lt;$A$9,Raw!H105,-999),-999),-999),-999),-999),-999)</f>
        <v>6.0900000000000003E-2</v>
      </c>
      <c r="F105" s="9">
        <f>IF(Raw!$G105&gt;$C$8,IF(Raw!$Q105&gt;$C$8,IF(Raw!$N105&gt;$C$9,IF(Raw!$N105&lt;$A$9,IF(Raw!$X105&gt;$C$9,IF(Raw!$X105&lt;$A$9,Raw!I105,-999),-999),-999),-999),-999),-999)</f>
        <v>0.10746600000000001</v>
      </c>
      <c r="G105" s="9">
        <f>Raw!G105</f>
        <v>0.96174199999999999</v>
      </c>
      <c r="H105" s="9">
        <f>IF(Raw!$G105&gt;$C$8,IF(Raw!$Q105&gt;$C$8,IF(Raw!$N105&gt;$C$9,IF(Raw!$N105&lt;$A$9,IF(Raw!$X105&gt;$C$9,IF(Raw!$X105&lt;$A$9,Raw!L105,-999),-999),-999),-999),-999),-999)</f>
        <v>615.4</v>
      </c>
      <c r="I105" s="9">
        <f>IF(Raw!$G105&gt;$C$8,IF(Raw!$Q105&gt;$C$8,IF(Raw!$N105&gt;$C$9,IF(Raw!$N105&lt;$A$9,IF(Raw!$X105&gt;$C$9,IF(Raw!$X105&lt;$A$9,Raw!M105,-999),-999),-999),-999),-999),-999)</f>
        <v>2.4390000000000002E-3</v>
      </c>
      <c r="J105" s="9">
        <f>IF(Raw!$G105&gt;$C$8,IF(Raw!$Q105&gt;$C$8,IF(Raw!$N105&gt;$C$9,IF(Raw!$N105&lt;$A$9,IF(Raw!$X105&gt;$C$9,IF(Raw!$X105&lt;$A$9,Raw!N105,-999),-999),-999),-999),-999),-999)</f>
        <v>1270</v>
      </c>
      <c r="K105" s="9">
        <f>IF(Raw!$G105&gt;$C$8,IF(Raw!$Q105&gt;$C$8,IF(Raw!$N105&gt;$C$9,IF(Raw!$N105&lt;$A$9,IF(Raw!$X105&gt;$C$9,IF(Raw!$X105&lt;$A$9,Raw!R105,-999),-999),-999),-999),-999),-999)</f>
        <v>5.228E-2</v>
      </c>
      <c r="L105" s="9">
        <f>IF(Raw!$G105&gt;$C$8,IF(Raw!$Q105&gt;$C$8,IF(Raw!$N105&gt;$C$9,IF(Raw!$N105&lt;$A$9,IF(Raw!$X105&gt;$C$9,IF(Raw!$X105&lt;$A$9,Raw!S105,-999),-999),-999),-999),-999),-999)</f>
        <v>9.9157999999999996E-2</v>
      </c>
      <c r="M105" s="9">
        <f>Raw!Q105</f>
        <v>0.956121</v>
      </c>
      <c r="N105" s="9">
        <f>IF(Raw!$G105&gt;$C$8,IF(Raw!$Q105&gt;$C$8,IF(Raw!$N105&gt;$C$9,IF(Raw!$N105&lt;$A$9,IF(Raw!$X105&gt;$C$9,IF(Raw!$X105&lt;$A$9,Raw!V105,-999),-999),-999),-999),-999),-999)</f>
        <v>702.5</v>
      </c>
      <c r="O105" s="9">
        <f>IF(Raw!$G105&gt;$C$8,IF(Raw!$Q105&gt;$C$8,IF(Raw!$N105&gt;$C$9,IF(Raw!$N105&lt;$A$9,IF(Raw!$X105&gt;$C$9,IF(Raw!$X105&lt;$A$9,Raw!W105,-999),-999),-999),-999),-999),-999)</f>
        <v>2.4390000000000002E-3</v>
      </c>
      <c r="P105" s="9">
        <f>IF(Raw!$G105&gt;$C$8,IF(Raw!$Q105&gt;$C$8,IF(Raw!$N105&gt;$C$9,IF(Raw!$N105&lt;$A$9,IF(Raw!$X105&gt;$C$9,IF(Raw!$X105&lt;$A$9,Raw!X105,-999),-999),-999),-999),-999),-999)</f>
        <v>783</v>
      </c>
      <c r="R105" s="9">
        <f t="shared" si="20"/>
        <v>4.6566000000000003E-2</v>
      </c>
      <c r="S105" s="9">
        <f t="shared" si="21"/>
        <v>0.43330913963486128</v>
      </c>
      <c r="T105" s="9">
        <f t="shared" si="22"/>
        <v>4.6877999999999996E-2</v>
      </c>
      <c r="U105" s="9">
        <f t="shared" si="23"/>
        <v>0.47276064462776579</v>
      </c>
      <c r="V105" s="15">
        <f t="shared" si="16"/>
        <v>0</v>
      </c>
      <c r="X105" s="11">
        <f t="shared" si="24"/>
        <v>4.3343999999999995E+18</v>
      </c>
      <c r="Y105" s="11">
        <f t="shared" si="25"/>
        <v>6.1539999999999998E-18</v>
      </c>
      <c r="Z105" s="11">
        <f t="shared" si="26"/>
        <v>1.2699999999999999E-3</v>
      </c>
      <c r="AA105" s="16">
        <f t="shared" si="27"/>
        <v>3.276587798580724E-2</v>
      </c>
      <c r="AB105" s="9">
        <f t="shared" si="17"/>
        <v>5.3815998828218671E-2</v>
      </c>
      <c r="AC105" s="9">
        <f t="shared" si="18"/>
        <v>0.96723412201419279</v>
      </c>
      <c r="AD105" s="15">
        <f t="shared" si="19"/>
        <v>25.799903925832481</v>
      </c>
      <c r="AE105" s="3">
        <f t="shared" si="28"/>
        <v>740.94159999999977</v>
      </c>
      <c r="AF105" s="2">
        <f t="shared" si="29"/>
        <v>0.25</v>
      </c>
      <c r="AG105" s="9">
        <f t="shared" si="30"/>
        <v>9.3824455471622995E-3</v>
      </c>
      <c r="AH105" s="2">
        <f t="shared" si="31"/>
        <v>0.45401165716520331</v>
      </c>
    </row>
    <row r="106" spans="1:34">
      <c r="A106" s="1">
        <f>Raw!A106</f>
        <v>93</v>
      </c>
      <c r="B106" s="14">
        <f>Raw!B106</f>
        <v>0.58241898148148141</v>
      </c>
      <c r="C106" s="15">
        <f>Raw!C106</f>
        <v>65.400000000000006</v>
      </c>
      <c r="D106" s="15">
        <f>IF(C106&gt;0.5,Raw!D106*D$11,-999)</f>
        <v>7.2</v>
      </c>
      <c r="E106" s="9">
        <f>IF(Raw!$G106&gt;$C$8,IF(Raw!$Q106&gt;$C$8,IF(Raw!$N106&gt;$C$9,IF(Raw!$N106&lt;$A$9,IF(Raw!$X106&gt;$C$9,IF(Raw!$X106&lt;$A$9,Raw!H106,-999),-999),-999),-999),-999),-999)</f>
        <v>5.808E-2</v>
      </c>
      <c r="F106" s="9">
        <f>IF(Raw!$G106&gt;$C$8,IF(Raw!$Q106&gt;$C$8,IF(Raw!$N106&gt;$C$9,IF(Raw!$N106&lt;$A$9,IF(Raw!$X106&gt;$C$9,IF(Raw!$X106&lt;$A$9,Raw!I106,-999),-999),-999),-999),-999),-999)</f>
        <v>0.103118</v>
      </c>
      <c r="G106" s="9">
        <f>Raw!G106</f>
        <v>0.96773799999999999</v>
      </c>
      <c r="H106" s="9">
        <f>IF(Raw!$G106&gt;$C$8,IF(Raw!$Q106&gt;$C$8,IF(Raw!$N106&gt;$C$9,IF(Raw!$N106&lt;$A$9,IF(Raw!$X106&gt;$C$9,IF(Raw!$X106&lt;$A$9,Raw!L106,-999),-999),-999),-999),-999),-999)</f>
        <v>671.2</v>
      </c>
      <c r="I106" s="9">
        <f>IF(Raw!$G106&gt;$C$8,IF(Raw!$Q106&gt;$C$8,IF(Raw!$N106&gt;$C$9,IF(Raw!$N106&lt;$A$9,IF(Raw!$X106&gt;$C$9,IF(Raw!$X106&lt;$A$9,Raw!M106,-999),-999),-999),-999),-999),-999)</f>
        <v>2.4390000000000002E-3</v>
      </c>
      <c r="J106" s="9">
        <f>IF(Raw!$G106&gt;$C$8,IF(Raw!$Q106&gt;$C$8,IF(Raw!$N106&gt;$C$9,IF(Raw!$N106&lt;$A$9,IF(Raw!$X106&gt;$C$9,IF(Raw!$X106&lt;$A$9,Raw!N106,-999),-999),-999),-999),-999),-999)</f>
        <v>699</v>
      </c>
      <c r="K106" s="9">
        <f>IF(Raw!$G106&gt;$C$8,IF(Raw!$Q106&gt;$C$8,IF(Raw!$N106&gt;$C$9,IF(Raw!$N106&lt;$A$9,IF(Raw!$X106&gt;$C$9,IF(Raw!$X106&lt;$A$9,Raw!R106,-999),-999),-999),-999),-999),-999)</f>
        <v>5.3929999999999999E-2</v>
      </c>
      <c r="L106" s="9">
        <f>IF(Raw!$G106&gt;$C$8,IF(Raw!$Q106&gt;$C$8,IF(Raw!$N106&gt;$C$9,IF(Raw!$N106&lt;$A$9,IF(Raw!$X106&gt;$C$9,IF(Raw!$X106&lt;$A$9,Raw!S106,-999),-999),-999),-999),-999),-999)</f>
        <v>9.9751000000000006E-2</v>
      </c>
      <c r="M106" s="9">
        <f>Raw!Q106</f>
        <v>0.95396199999999998</v>
      </c>
      <c r="N106" s="9">
        <f>IF(Raw!$G106&gt;$C$8,IF(Raw!$Q106&gt;$C$8,IF(Raw!$N106&gt;$C$9,IF(Raw!$N106&lt;$A$9,IF(Raw!$X106&gt;$C$9,IF(Raw!$X106&lt;$A$9,Raw!V106,-999),-999),-999),-999),-999),-999)</f>
        <v>646.79999999999995</v>
      </c>
      <c r="O106" s="9">
        <f>IF(Raw!$G106&gt;$C$8,IF(Raw!$Q106&gt;$C$8,IF(Raw!$N106&gt;$C$9,IF(Raw!$N106&lt;$A$9,IF(Raw!$X106&gt;$C$9,IF(Raw!$X106&lt;$A$9,Raw!W106,-999),-999),-999),-999),-999),-999)</f>
        <v>2.4390000000000002E-3</v>
      </c>
      <c r="P106" s="9">
        <f>IF(Raw!$G106&gt;$C$8,IF(Raw!$Q106&gt;$C$8,IF(Raw!$N106&gt;$C$9,IF(Raw!$N106&lt;$A$9,IF(Raw!$X106&gt;$C$9,IF(Raw!$X106&lt;$A$9,Raw!X106,-999),-999),-999),-999),-999),-999)</f>
        <v>943</v>
      </c>
      <c r="R106" s="9">
        <f t="shared" si="20"/>
        <v>4.5038000000000002E-2</v>
      </c>
      <c r="S106" s="9">
        <f t="shared" si="21"/>
        <v>0.43676176807152972</v>
      </c>
      <c r="T106" s="9">
        <f t="shared" si="22"/>
        <v>4.5821000000000008E-2</v>
      </c>
      <c r="U106" s="9">
        <f t="shared" si="23"/>
        <v>0.45935379093943923</v>
      </c>
      <c r="V106" s="15">
        <f t="shared" si="16"/>
        <v>0</v>
      </c>
      <c r="X106" s="11">
        <f t="shared" si="24"/>
        <v>4.3343999999999995E+18</v>
      </c>
      <c r="Y106" s="11">
        <f t="shared" si="25"/>
        <v>6.7120000000000002E-18</v>
      </c>
      <c r="Z106" s="11">
        <f t="shared" si="26"/>
        <v>6.9899999999999997E-4</v>
      </c>
      <c r="AA106" s="16">
        <f t="shared" si="27"/>
        <v>1.9930355680532995E-2</v>
      </c>
      <c r="AB106" s="9">
        <f t="shared" si="17"/>
        <v>5.4843228827637702E-2</v>
      </c>
      <c r="AC106" s="9">
        <f t="shared" si="18"/>
        <v>0.98006964431946697</v>
      </c>
      <c r="AD106" s="15">
        <f t="shared" si="19"/>
        <v>28.512669070862653</v>
      </c>
      <c r="AE106" s="3">
        <f t="shared" si="28"/>
        <v>808.12479999999982</v>
      </c>
      <c r="AF106" s="2">
        <f t="shared" si="29"/>
        <v>0.25</v>
      </c>
      <c r="AG106" s="9">
        <f t="shared" si="30"/>
        <v>1.0074925098078814E-2</v>
      </c>
      <c r="AH106" s="2">
        <f t="shared" si="31"/>
        <v>0.4875203822501798</v>
      </c>
    </row>
    <row r="107" spans="1:34">
      <c r="A107" s="1">
        <f>Raw!A107</f>
        <v>94</v>
      </c>
      <c r="B107" s="14">
        <f>Raw!B107</f>
        <v>0.58247685185185183</v>
      </c>
      <c r="C107" s="15">
        <f>Raw!C107</f>
        <v>65.2</v>
      </c>
      <c r="D107" s="15">
        <f>IF(C107&gt;0.5,Raw!D107*D$11,-999)</f>
        <v>7.2</v>
      </c>
      <c r="E107" s="9">
        <f>IF(Raw!$G107&gt;$C$8,IF(Raw!$Q107&gt;$C$8,IF(Raw!$N107&gt;$C$9,IF(Raw!$N107&lt;$A$9,IF(Raw!$X107&gt;$C$9,IF(Raw!$X107&lt;$A$9,Raw!H107,-999),-999),-999),-999),-999),-999)</f>
        <v>5.2009E-2</v>
      </c>
      <c r="F107" s="9">
        <f>IF(Raw!$G107&gt;$C$8,IF(Raw!$Q107&gt;$C$8,IF(Raw!$N107&gt;$C$9,IF(Raw!$N107&lt;$A$9,IF(Raw!$X107&gt;$C$9,IF(Raw!$X107&lt;$A$9,Raw!I107,-999),-999),-999),-999),-999),-999)</f>
        <v>9.5519999999999994E-2</v>
      </c>
      <c r="G107" s="9">
        <f>Raw!G107</f>
        <v>0.94134200000000001</v>
      </c>
      <c r="H107" s="9">
        <f>IF(Raw!$G107&gt;$C$8,IF(Raw!$Q107&gt;$C$8,IF(Raw!$N107&gt;$C$9,IF(Raw!$N107&lt;$A$9,IF(Raw!$X107&gt;$C$9,IF(Raw!$X107&lt;$A$9,Raw!L107,-999),-999),-999),-999),-999),-999)</f>
        <v>689.4</v>
      </c>
      <c r="I107" s="9">
        <f>IF(Raw!$G107&gt;$C$8,IF(Raw!$Q107&gt;$C$8,IF(Raw!$N107&gt;$C$9,IF(Raw!$N107&lt;$A$9,IF(Raw!$X107&gt;$C$9,IF(Raw!$X107&lt;$A$9,Raw!M107,-999),-999),-999),-999),-999),-999)</f>
        <v>2.4390000000000002E-3</v>
      </c>
      <c r="J107" s="9">
        <f>IF(Raw!$G107&gt;$C$8,IF(Raw!$Q107&gt;$C$8,IF(Raw!$N107&gt;$C$9,IF(Raw!$N107&lt;$A$9,IF(Raw!$X107&gt;$C$9,IF(Raw!$X107&lt;$A$9,Raw!N107,-999),-999),-999),-999),-999),-999)</f>
        <v>708</v>
      </c>
      <c r="K107" s="9">
        <f>IF(Raw!$G107&gt;$C$8,IF(Raw!$Q107&gt;$C$8,IF(Raw!$N107&gt;$C$9,IF(Raw!$N107&lt;$A$9,IF(Raw!$X107&gt;$C$9,IF(Raw!$X107&lt;$A$9,Raw!R107,-999),-999),-999),-999),-999),-999)</f>
        <v>5.1948000000000001E-2</v>
      </c>
      <c r="L107" s="9">
        <f>IF(Raw!$G107&gt;$C$8,IF(Raw!$Q107&gt;$C$8,IF(Raw!$N107&gt;$C$9,IF(Raw!$N107&lt;$A$9,IF(Raw!$X107&gt;$C$9,IF(Raw!$X107&lt;$A$9,Raw!S107,-999),-999),-999),-999),-999),-999)</f>
        <v>9.3869999999999995E-2</v>
      </c>
      <c r="M107" s="9">
        <f>Raw!Q107</f>
        <v>0.93999600000000005</v>
      </c>
      <c r="N107" s="9">
        <f>IF(Raw!$G107&gt;$C$8,IF(Raw!$Q107&gt;$C$8,IF(Raw!$N107&gt;$C$9,IF(Raw!$N107&lt;$A$9,IF(Raw!$X107&gt;$C$9,IF(Raw!$X107&lt;$A$9,Raw!V107,-999),-999),-999),-999),-999),-999)</f>
        <v>689.4</v>
      </c>
      <c r="O107" s="9">
        <f>IF(Raw!$G107&gt;$C$8,IF(Raw!$Q107&gt;$C$8,IF(Raw!$N107&gt;$C$9,IF(Raw!$N107&lt;$A$9,IF(Raw!$X107&gt;$C$9,IF(Raw!$X107&lt;$A$9,Raw!W107,-999),-999),-999),-999),-999),-999)</f>
        <v>9.7871E-2</v>
      </c>
      <c r="P107" s="9">
        <f>IF(Raw!$G107&gt;$C$8,IF(Raw!$Q107&gt;$C$8,IF(Raw!$N107&gt;$C$9,IF(Raw!$N107&lt;$A$9,IF(Raw!$X107&gt;$C$9,IF(Raw!$X107&lt;$A$9,Raw!X107,-999),-999),-999),-999),-999),-999)</f>
        <v>765</v>
      </c>
      <c r="R107" s="9">
        <f t="shared" si="20"/>
        <v>4.3510999999999994E-2</v>
      </c>
      <c r="S107" s="9">
        <f t="shared" si="21"/>
        <v>0.45551716917922946</v>
      </c>
      <c r="T107" s="9">
        <f t="shared" si="22"/>
        <v>4.1921999999999994E-2</v>
      </c>
      <c r="U107" s="9">
        <f t="shared" si="23"/>
        <v>0.44659635666347069</v>
      </c>
      <c r="V107" s="15">
        <f t="shared" si="16"/>
        <v>0</v>
      </c>
      <c r="X107" s="11">
        <f t="shared" si="24"/>
        <v>4.3343999999999995E+18</v>
      </c>
      <c r="Y107" s="11">
        <f t="shared" si="25"/>
        <v>6.8939999999999997E-18</v>
      </c>
      <c r="Z107" s="11">
        <f t="shared" si="26"/>
        <v>7.0799999999999997E-4</v>
      </c>
      <c r="AA107" s="16">
        <f t="shared" si="27"/>
        <v>2.071769483116101E-2</v>
      </c>
      <c r="AB107" s="9">
        <f t="shared" si="17"/>
        <v>5.2816527202711933E-2</v>
      </c>
      <c r="AC107" s="9">
        <f t="shared" si="18"/>
        <v>0.97928230516883896</v>
      </c>
      <c r="AD107" s="15">
        <f t="shared" si="19"/>
        <v>29.262280834973179</v>
      </c>
      <c r="AE107" s="3">
        <f t="shared" si="28"/>
        <v>830.03759999999977</v>
      </c>
      <c r="AF107" s="2">
        <f t="shared" si="29"/>
        <v>0.25</v>
      </c>
      <c r="AG107" s="9">
        <f t="shared" si="30"/>
        <v>1.0052636929663326E-2</v>
      </c>
      <c r="AH107" s="2">
        <f t="shared" si="31"/>
        <v>0.48644186937988082</v>
      </c>
    </row>
    <row r="108" spans="1:34">
      <c r="A108" s="1">
        <f>Raw!A108</f>
        <v>95</v>
      </c>
      <c r="B108" s="14">
        <f>Raw!B108</f>
        <v>0.58253472222222225</v>
      </c>
      <c r="C108" s="15">
        <f>Raw!C108</f>
        <v>67.599999999999994</v>
      </c>
      <c r="D108" s="15">
        <f>IF(C108&gt;0.5,Raw!D108*D$11,-999)</f>
        <v>6.3</v>
      </c>
      <c r="E108" s="9">
        <f>IF(Raw!$G108&gt;$C$8,IF(Raw!$Q108&gt;$C$8,IF(Raw!$N108&gt;$C$9,IF(Raw!$N108&lt;$A$9,IF(Raw!$X108&gt;$C$9,IF(Raw!$X108&lt;$A$9,Raw!H108,-999),-999),-999),-999),-999),-999)</f>
        <v>5.1452999999999999E-2</v>
      </c>
      <c r="F108" s="9">
        <f>IF(Raw!$G108&gt;$C$8,IF(Raw!$Q108&gt;$C$8,IF(Raw!$N108&gt;$C$9,IF(Raw!$N108&lt;$A$9,IF(Raw!$X108&gt;$C$9,IF(Raw!$X108&lt;$A$9,Raw!I108,-999),-999),-999),-999),-999),-999)</f>
        <v>9.0567999999999996E-2</v>
      </c>
      <c r="G108" s="9">
        <f>Raw!G108</f>
        <v>0.93298999999999999</v>
      </c>
      <c r="H108" s="9">
        <f>IF(Raw!$G108&gt;$C$8,IF(Raw!$Q108&gt;$C$8,IF(Raw!$N108&gt;$C$9,IF(Raw!$N108&lt;$A$9,IF(Raw!$X108&gt;$C$9,IF(Raw!$X108&lt;$A$9,Raw!L108,-999),-999),-999),-999),-999),-999)</f>
        <v>628.6</v>
      </c>
      <c r="I108" s="9">
        <f>IF(Raw!$G108&gt;$C$8,IF(Raw!$Q108&gt;$C$8,IF(Raw!$N108&gt;$C$9,IF(Raw!$N108&lt;$A$9,IF(Raw!$X108&gt;$C$9,IF(Raw!$X108&lt;$A$9,Raw!M108,-999),-999),-999),-999),-999),-999)</f>
        <v>0.14408000000000001</v>
      </c>
      <c r="J108" s="9">
        <f>IF(Raw!$G108&gt;$C$8,IF(Raw!$Q108&gt;$C$8,IF(Raw!$N108&gt;$C$9,IF(Raw!$N108&lt;$A$9,IF(Raw!$X108&gt;$C$9,IF(Raw!$X108&lt;$A$9,Raw!N108,-999),-999),-999),-999),-999),-999)</f>
        <v>1257</v>
      </c>
      <c r="K108" s="9">
        <f>IF(Raw!$G108&gt;$C$8,IF(Raw!$Q108&gt;$C$8,IF(Raw!$N108&gt;$C$9,IF(Raw!$N108&lt;$A$9,IF(Raw!$X108&gt;$C$9,IF(Raw!$X108&lt;$A$9,Raw!R108,-999),-999),-999),-999),-999),-999)</f>
        <v>4.7296999999999999E-2</v>
      </c>
      <c r="L108" s="9">
        <f>IF(Raw!$G108&gt;$C$8,IF(Raw!$Q108&gt;$C$8,IF(Raw!$N108&gt;$C$9,IF(Raw!$N108&lt;$A$9,IF(Raw!$X108&gt;$C$9,IF(Raw!$X108&lt;$A$9,Raw!S108,-999),-999),-999),-999),-999),-999)</f>
        <v>9.1896000000000005E-2</v>
      </c>
      <c r="M108" s="9">
        <f>Raw!Q108</f>
        <v>0.94823800000000003</v>
      </c>
      <c r="N108" s="9">
        <f>IF(Raw!$G108&gt;$C$8,IF(Raw!$Q108&gt;$C$8,IF(Raw!$N108&gt;$C$9,IF(Raw!$N108&lt;$A$9,IF(Raw!$X108&gt;$C$9,IF(Raw!$X108&lt;$A$9,Raw!V108,-999),-999),-999),-999),-999),-999)</f>
        <v>681.2</v>
      </c>
      <c r="O108" s="9">
        <f>IF(Raw!$G108&gt;$C$8,IF(Raw!$Q108&gt;$C$8,IF(Raw!$N108&gt;$C$9,IF(Raw!$N108&lt;$A$9,IF(Raw!$X108&gt;$C$9,IF(Raw!$X108&lt;$A$9,Raw!W108,-999),-999),-999),-999),-999),-999)</f>
        <v>2.4390000000000002E-3</v>
      </c>
      <c r="P108" s="9">
        <f>IF(Raw!$G108&gt;$C$8,IF(Raw!$Q108&gt;$C$8,IF(Raw!$N108&gt;$C$9,IF(Raw!$N108&lt;$A$9,IF(Raw!$X108&gt;$C$9,IF(Raw!$X108&lt;$A$9,Raw!X108,-999),-999),-999),-999),-999),-999)</f>
        <v>528</v>
      </c>
      <c r="R108" s="9">
        <f t="shared" si="20"/>
        <v>3.9114999999999997E-2</v>
      </c>
      <c r="S108" s="9">
        <f t="shared" si="21"/>
        <v>0.43188543414892677</v>
      </c>
      <c r="T108" s="9">
        <f t="shared" si="22"/>
        <v>4.4599000000000007E-2</v>
      </c>
      <c r="U108" s="9">
        <f t="shared" si="23"/>
        <v>0.48532036214851576</v>
      </c>
      <c r="V108" s="15">
        <f t="shared" si="16"/>
        <v>0</v>
      </c>
      <c r="X108" s="11">
        <f t="shared" si="24"/>
        <v>3.792599999999999E+18</v>
      </c>
      <c r="Y108" s="11">
        <f t="shared" si="25"/>
        <v>6.2859999999999995E-18</v>
      </c>
      <c r="Z108" s="11">
        <f t="shared" si="26"/>
        <v>1.2569999999999999E-3</v>
      </c>
      <c r="AA108" s="16">
        <f t="shared" si="27"/>
        <v>2.9095329854825529E-2</v>
      </c>
      <c r="AB108" s="9">
        <f t="shared" si="17"/>
        <v>4.8594622616195363E-2</v>
      </c>
      <c r="AC108" s="9">
        <f t="shared" si="18"/>
        <v>0.97090467014517445</v>
      </c>
      <c r="AD108" s="15">
        <f t="shared" si="19"/>
        <v>23.146642684825405</v>
      </c>
      <c r="AE108" s="3">
        <f t="shared" si="28"/>
        <v>756.83439999999973</v>
      </c>
      <c r="AF108" s="2">
        <f t="shared" si="29"/>
        <v>0.25</v>
      </c>
      <c r="AG108" s="9">
        <f t="shared" si="30"/>
        <v>8.6411823156321219E-3</v>
      </c>
      <c r="AH108" s="2">
        <f t="shared" si="31"/>
        <v>0.41814231516359307</v>
      </c>
    </row>
    <row r="109" spans="1:34">
      <c r="A109" s="1">
        <f>Raw!A109</f>
        <v>96</v>
      </c>
      <c r="B109" s="14">
        <f>Raw!B109</f>
        <v>0.58258101851851851</v>
      </c>
      <c r="C109" s="15">
        <f>Raw!C109</f>
        <v>66.7</v>
      </c>
      <c r="D109" s="15">
        <f>IF(C109&gt;0.5,Raw!D109*D$11,-999)</f>
        <v>7.2</v>
      </c>
      <c r="E109" s="9">
        <f>IF(Raw!$G109&gt;$C$8,IF(Raw!$Q109&gt;$C$8,IF(Raw!$N109&gt;$C$9,IF(Raw!$N109&lt;$A$9,IF(Raw!$X109&gt;$C$9,IF(Raw!$X109&lt;$A$9,Raw!H109,-999),-999),-999),-999),-999),-999)</f>
        <v>5.0233E-2</v>
      </c>
      <c r="F109" s="9">
        <f>IF(Raw!$G109&gt;$C$8,IF(Raw!$Q109&gt;$C$8,IF(Raw!$N109&gt;$C$9,IF(Raw!$N109&lt;$A$9,IF(Raw!$X109&gt;$C$9,IF(Raw!$X109&lt;$A$9,Raw!I109,-999),-999),-999),-999),-999),-999)</f>
        <v>8.9720999999999995E-2</v>
      </c>
      <c r="G109" s="9">
        <f>Raw!G109</f>
        <v>0.96348199999999995</v>
      </c>
      <c r="H109" s="9">
        <f>IF(Raw!$G109&gt;$C$8,IF(Raw!$Q109&gt;$C$8,IF(Raw!$N109&gt;$C$9,IF(Raw!$N109&lt;$A$9,IF(Raw!$X109&gt;$C$9,IF(Raw!$X109&lt;$A$9,Raw!L109,-999),-999),-999),-999),-999),-999)</f>
        <v>646.79999999999995</v>
      </c>
      <c r="I109" s="9">
        <f>IF(Raw!$G109&gt;$C$8,IF(Raw!$Q109&gt;$C$8,IF(Raw!$N109&gt;$C$9,IF(Raw!$N109&lt;$A$9,IF(Raw!$X109&gt;$C$9,IF(Raw!$X109&lt;$A$9,Raw!M109,-999),-999),-999),-999),-999),-999)</f>
        <v>2.4390000000000002E-3</v>
      </c>
      <c r="J109" s="9">
        <f>IF(Raw!$G109&gt;$C$8,IF(Raw!$Q109&gt;$C$8,IF(Raw!$N109&gt;$C$9,IF(Raw!$N109&lt;$A$9,IF(Raw!$X109&gt;$C$9,IF(Raw!$X109&lt;$A$9,Raw!N109,-999),-999),-999),-999),-999),-999)</f>
        <v>738</v>
      </c>
      <c r="K109" s="9">
        <f>IF(Raw!$G109&gt;$C$8,IF(Raw!$Q109&gt;$C$8,IF(Raw!$N109&gt;$C$9,IF(Raw!$N109&lt;$A$9,IF(Raw!$X109&gt;$C$9,IF(Raw!$X109&lt;$A$9,Raw!R109,-999),-999),-999),-999),-999),-999)</f>
        <v>4.9000000000000002E-2</v>
      </c>
      <c r="L109" s="9">
        <f>IF(Raw!$G109&gt;$C$8,IF(Raw!$Q109&gt;$C$8,IF(Raw!$N109&gt;$C$9,IF(Raw!$N109&lt;$A$9,IF(Raw!$X109&gt;$C$9,IF(Raw!$X109&lt;$A$9,Raw!S109,-999),-999),-999),-999),-999),-999)</f>
        <v>9.1042999999999999E-2</v>
      </c>
      <c r="M109" s="9">
        <f>Raw!Q109</f>
        <v>0.94163300000000005</v>
      </c>
      <c r="N109" s="9">
        <f>IF(Raw!$G109&gt;$C$8,IF(Raw!$Q109&gt;$C$8,IF(Raw!$N109&gt;$C$9,IF(Raw!$N109&lt;$A$9,IF(Raw!$X109&gt;$C$9,IF(Raw!$X109&lt;$A$9,Raw!V109,-999),-999),-999),-999),-999),-999)</f>
        <v>681.2</v>
      </c>
      <c r="O109" s="9">
        <f>IF(Raw!$G109&gt;$C$8,IF(Raw!$Q109&gt;$C$8,IF(Raw!$N109&gt;$C$9,IF(Raw!$N109&lt;$A$9,IF(Raw!$X109&gt;$C$9,IF(Raw!$X109&lt;$A$9,Raw!W109,-999),-999),-999),-999),-999),-999)</f>
        <v>2.4390000000000002E-3</v>
      </c>
      <c r="P109" s="9">
        <f>IF(Raw!$G109&gt;$C$8,IF(Raw!$Q109&gt;$C$8,IF(Raw!$N109&gt;$C$9,IF(Raw!$N109&lt;$A$9,IF(Raw!$X109&gt;$C$9,IF(Raw!$X109&lt;$A$9,Raw!X109,-999),-999),-999),-999),-999),-999)</f>
        <v>890</v>
      </c>
      <c r="R109" s="9">
        <f t="shared" si="20"/>
        <v>3.9487999999999995E-2</v>
      </c>
      <c r="S109" s="9">
        <f t="shared" si="21"/>
        <v>0.44011992733027938</v>
      </c>
      <c r="T109" s="9">
        <f t="shared" si="22"/>
        <v>4.2042999999999997E-2</v>
      </c>
      <c r="U109" s="9">
        <f t="shared" si="23"/>
        <v>0.46179277923618506</v>
      </c>
      <c r="V109" s="15">
        <f t="shared" si="16"/>
        <v>0</v>
      </c>
      <c r="X109" s="11">
        <f t="shared" si="24"/>
        <v>4.3343999999999995E+18</v>
      </c>
      <c r="Y109" s="11">
        <f t="shared" si="25"/>
        <v>6.467999999999999E-18</v>
      </c>
      <c r="Z109" s="11">
        <f t="shared" si="26"/>
        <v>7.3799999999999994E-4</v>
      </c>
      <c r="AA109" s="16">
        <f t="shared" si="27"/>
        <v>2.0270366676937185E-2</v>
      </c>
      <c r="AB109" s="9">
        <f t="shared" si="17"/>
        <v>4.9852227026198473E-2</v>
      </c>
      <c r="AC109" s="9">
        <f t="shared" si="18"/>
        <v>0.97972963332306284</v>
      </c>
      <c r="AD109" s="15">
        <f t="shared" si="19"/>
        <v>27.466621513465018</v>
      </c>
      <c r="AE109" s="3">
        <f t="shared" si="28"/>
        <v>778.74719999999968</v>
      </c>
      <c r="AF109" s="2">
        <f t="shared" si="29"/>
        <v>0.25</v>
      </c>
      <c r="AG109" s="9">
        <f t="shared" si="30"/>
        <v>9.7568365268703092E-3</v>
      </c>
      <c r="AH109" s="2">
        <f t="shared" si="31"/>
        <v>0.47212824183073826</v>
      </c>
    </row>
    <row r="110" spans="1:34">
      <c r="A110" s="1">
        <f>Raw!A110</f>
        <v>97</v>
      </c>
      <c r="B110" s="14">
        <f>Raw!B110</f>
        <v>0.58263888888888882</v>
      </c>
      <c r="C110" s="15">
        <f>Raw!C110</f>
        <v>69.8</v>
      </c>
      <c r="D110" s="15">
        <f>IF(C110&gt;0.5,Raw!D110*D$11,-999)</f>
        <v>6.3</v>
      </c>
      <c r="E110" s="9">
        <f>IF(Raw!$G110&gt;$C$8,IF(Raw!$Q110&gt;$C$8,IF(Raw!$N110&gt;$C$9,IF(Raw!$N110&lt;$A$9,IF(Raw!$X110&gt;$C$9,IF(Raw!$X110&lt;$A$9,Raw!H110,-999),-999),-999),-999),-999),-999)</f>
        <v>4.9979000000000003E-2</v>
      </c>
      <c r="F110" s="9">
        <f>IF(Raw!$G110&gt;$C$8,IF(Raw!$Q110&gt;$C$8,IF(Raw!$N110&gt;$C$9,IF(Raw!$N110&lt;$A$9,IF(Raw!$X110&gt;$C$9,IF(Raw!$X110&lt;$A$9,Raw!I110,-999),-999),-999),-999),-999),-999)</f>
        <v>8.8568999999999995E-2</v>
      </c>
      <c r="G110" s="9">
        <f>Raw!G110</f>
        <v>0.93984900000000005</v>
      </c>
      <c r="H110" s="9">
        <f>IF(Raw!$G110&gt;$C$8,IF(Raw!$Q110&gt;$C$8,IF(Raw!$N110&gt;$C$9,IF(Raw!$N110&lt;$A$9,IF(Raw!$X110&gt;$C$9,IF(Raw!$X110&lt;$A$9,Raw!L110,-999),-999),-999),-999),-999),-999)</f>
        <v>625.5</v>
      </c>
      <c r="I110" s="9">
        <f>IF(Raw!$G110&gt;$C$8,IF(Raw!$Q110&gt;$C$8,IF(Raw!$N110&gt;$C$9,IF(Raw!$N110&lt;$A$9,IF(Raw!$X110&gt;$C$9,IF(Raw!$X110&lt;$A$9,Raw!M110,-999),-999),-999),-999),-999),-999)</f>
        <v>2.4390000000000002E-3</v>
      </c>
      <c r="J110" s="9">
        <f>IF(Raw!$G110&gt;$C$8,IF(Raw!$Q110&gt;$C$8,IF(Raw!$N110&gt;$C$9,IF(Raw!$N110&lt;$A$9,IF(Raw!$X110&gt;$C$9,IF(Raw!$X110&lt;$A$9,Raw!N110,-999),-999),-999),-999),-999),-999)</f>
        <v>917</v>
      </c>
      <c r="K110" s="9">
        <f>IF(Raw!$G110&gt;$C$8,IF(Raw!$Q110&gt;$C$8,IF(Raw!$N110&gt;$C$9,IF(Raw!$N110&lt;$A$9,IF(Raw!$X110&gt;$C$9,IF(Raw!$X110&lt;$A$9,Raw!R110,-999),-999),-999),-999),-999),-999)</f>
        <v>4.9318000000000001E-2</v>
      </c>
      <c r="L110" s="9">
        <f>IF(Raw!$G110&gt;$C$8,IF(Raw!$Q110&gt;$C$8,IF(Raw!$N110&gt;$C$9,IF(Raw!$N110&lt;$A$9,IF(Raw!$X110&gt;$C$9,IF(Raw!$X110&lt;$A$9,Raw!S110,-999),-999),-999),-999),-999),-999)</f>
        <v>8.4728999999999999E-2</v>
      </c>
      <c r="M110" s="9">
        <f>Raw!Q110</f>
        <v>0.93702799999999997</v>
      </c>
      <c r="N110" s="9">
        <f>IF(Raw!$G110&gt;$C$8,IF(Raw!$Q110&gt;$C$8,IF(Raw!$N110&gt;$C$9,IF(Raw!$N110&lt;$A$9,IF(Raw!$X110&gt;$C$9,IF(Raw!$X110&lt;$A$9,Raw!V110,-999),-999),-999),-999),-999),-999)</f>
        <v>654.9</v>
      </c>
      <c r="O110" s="9">
        <f>IF(Raw!$G110&gt;$C$8,IF(Raw!$Q110&gt;$C$8,IF(Raw!$N110&gt;$C$9,IF(Raw!$N110&lt;$A$9,IF(Raw!$X110&gt;$C$9,IF(Raw!$X110&lt;$A$9,Raw!W110,-999),-999),-999),-999),-999),-999)</f>
        <v>0.118536</v>
      </c>
      <c r="P110" s="9">
        <f>IF(Raw!$G110&gt;$C$8,IF(Raw!$Q110&gt;$C$8,IF(Raw!$N110&gt;$C$9,IF(Raw!$N110&lt;$A$9,IF(Raw!$X110&gt;$C$9,IF(Raw!$X110&lt;$A$9,Raw!X110,-999),-999),-999),-999),-999),-999)</f>
        <v>1502</v>
      </c>
      <c r="R110" s="9">
        <f t="shared" si="20"/>
        <v>3.8589999999999992E-2</v>
      </c>
      <c r="S110" s="9">
        <f t="shared" si="21"/>
        <v>0.43570549515067342</v>
      </c>
      <c r="T110" s="9">
        <f t="shared" si="22"/>
        <v>3.5410999999999998E-2</v>
      </c>
      <c r="U110" s="9">
        <f t="shared" si="23"/>
        <v>0.41793246704198089</v>
      </c>
      <c r="V110" s="15">
        <f t="shared" si="16"/>
        <v>0</v>
      </c>
      <c r="X110" s="11">
        <f t="shared" si="24"/>
        <v>3.792599999999999E+18</v>
      </c>
      <c r="Y110" s="11">
        <f t="shared" si="25"/>
        <v>6.2549999999999995E-18</v>
      </c>
      <c r="Z110" s="11">
        <f t="shared" si="26"/>
        <v>9.1699999999999995E-4</v>
      </c>
      <c r="AA110" s="16">
        <f t="shared" si="27"/>
        <v>2.1290578373902452E-2</v>
      </c>
      <c r="AB110" s="9">
        <f t="shared" si="17"/>
        <v>5.0071920670798263E-2</v>
      </c>
      <c r="AC110" s="9">
        <f t="shared" si="18"/>
        <v>0.97870942162609742</v>
      </c>
      <c r="AD110" s="15">
        <f t="shared" si="19"/>
        <v>23.217642719631893</v>
      </c>
      <c r="AE110" s="3">
        <f t="shared" si="28"/>
        <v>753.10199999999975</v>
      </c>
      <c r="AF110" s="2">
        <f t="shared" si="29"/>
        <v>0.25</v>
      </c>
      <c r="AG110" s="9">
        <f t="shared" si="30"/>
        <v>7.4641590005500328E-3</v>
      </c>
      <c r="AH110" s="2">
        <f t="shared" si="31"/>
        <v>0.36118676949947531</v>
      </c>
    </row>
    <row r="111" spans="1:34">
      <c r="A111" s="1">
        <f>Raw!A111</f>
        <v>98</v>
      </c>
      <c r="B111" s="14">
        <f>Raw!B111</f>
        <v>0.58268518518518519</v>
      </c>
      <c r="C111" s="15">
        <f>Raw!C111</f>
        <v>68.7</v>
      </c>
      <c r="D111" s="15">
        <f>IF(C111&gt;0.5,Raw!D111*D$11,-999)</f>
        <v>6.3</v>
      </c>
      <c r="E111" s="9">
        <f>IF(Raw!$G111&gt;$C$8,IF(Raw!$Q111&gt;$C$8,IF(Raw!$N111&gt;$C$9,IF(Raw!$N111&lt;$A$9,IF(Raw!$X111&gt;$C$9,IF(Raw!$X111&lt;$A$9,Raw!H111,-999),-999),-999),-999),-999),-999)</f>
        <v>4.7050000000000002E-2</v>
      </c>
      <c r="F111" s="9">
        <f>IF(Raw!$G111&gt;$C$8,IF(Raw!$Q111&gt;$C$8,IF(Raw!$N111&gt;$C$9,IF(Raw!$N111&lt;$A$9,IF(Raw!$X111&gt;$C$9,IF(Raw!$X111&lt;$A$9,Raw!I111,-999),-999),-999),-999),-999),-999)</f>
        <v>8.7391999999999997E-2</v>
      </c>
      <c r="G111" s="9">
        <f>Raw!G111</f>
        <v>0.94232800000000005</v>
      </c>
      <c r="H111" s="9">
        <f>IF(Raw!$G111&gt;$C$8,IF(Raw!$Q111&gt;$C$8,IF(Raw!$N111&gt;$C$9,IF(Raw!$N111&lt;$A$9,IF(Raw!$X111&gt;$C$9,IF(Raw!$X111&lt;$A$9,Raw!L111,-999),-999),-999),-999),-999),-999)</f>
        <v>654.9</v>
      </c>
      <c r="I111" s="9">
        <f>IF(Raw!$G111&gt;$C$8,IF(Raw!$Q111&gt;$C$8,IF(Raw!$N111&gt;$C$9,IF(Raw!$N111&lt;$A$9,IF(Raw!$X111&gt;$C$9,IF(Raw!$X111&lt;$A$9,Raw!M111,-999),-999),-999),-999),-999),-999)</f>
        <v>0.105765</v>
      </c>
      <c r="J111" s="9">
        <f>IF(Raw!$G111&gt;$C$8,IF(Raw!$Q111&gt;$C$8,IF(Raw!$N111&gt;$C$9,IF(Raw!$N111&lt;$A$9,IF(Raw!$X111&gt;$C$9,IF(Raw!$X111&lt;$A$9,Raw!N111,-999),-999),-999),-999),-999),-999)</f>
        <v>744</v>
      </c>
      <c r="K111" s="9">
        <f>IF(Raw!$G111&gt;$C$8,IF(Raw!$Q111&gt;$C$8,IF(Raw!$N111&gt;$C$9,IF(Raw!$N111&lt;$A$9,IF(Raw!$X111&gt;$C$9,IF(Raw!$X111&lt;$A$9,Raw!R111,-999),-999),-999),-999),-999),-999)</f>
        <v>4.4128000000000001E-2</v>
      </c>
      <c r="L111" s="9">
        <f>IF(Raw!$G111&gt;$C$8,IF(Raw!$Q111&gt;$C$8,IF(Raw!$N111&gt;$C$9,IF(Raw!$N111&lt;$A$9,IF(Raw!$X111&gt;$C$9,IF(Raw!$X111&lt;$A$9,Raw!S111,-999),-999),-999),-999),-999),-999)</f>
        <v>8.2250000000000004E-2</v>
      </c>
      <c r="M111" s="9">
        <f>Raw!Q111</f>
        <v>0.95049099999999997</v>
      </c>
      <c r="N111" s="9">
        <f>IF(Raw!$G111&gt;$C$8,IF(Raw!$Q111&gt;$C$8,IF(Raw!$N111&gt;$C$9,IF(Raw!$N111&lt;$A$9,IF(Raw!$X111&gt;$C$9,IF(Raw!$X111&lt;$A$9,Raw!V111,-999),-999),-999),-999),-999),-999)</f>
        <v>671.2</v>
      </c>
      <c r="O111" s="9">
        <f>IF(Raw!$G111&gt;$C$8,IF(Raw!$Q111&gt;$C$8,IF(Raw!$N111&gt;$C$9,IF(Raw!$N111&lt;$A$9,IF(Raw!$X111&gt;$C$9,IF(Raw!$X111&lt;$A$9,Raw!W111,-999),-999),-999),-999),-999),-999)</f>
        <v>2.4390000000000002E-3</v>
      </c>
      <c r="P111" s="9">
        <f>IF(Raw!$G111&gt;$C$8,IF(Raw!$Q111&gt;$C$8,IF(Raw!$N111&gt;$C$9,IF(Raw!$N111&lt;$A$9,IF(Raw!$X111&gt;$C$9,IF(Raw!$X111&lt;$A$9,Raw!X111,-999),-999),-999),-999),-999),-999)</f>
        <v>726</v>
      </c>
      <c r="R111" s="9">
        <f t="shared" si="20"/>
        <v>4.0341999999999996E-2</v>
      </c>
      <c r="S111" s="9">
        <f t="shared" si="21"/>
        <v>0.46162120102526544</v>
      </c>
      <c r="T111" s="9">
        <f t="shared" si="22"/>
        <v>3.8122000000000003E-2</v>
      </c>
      <c r="U111" s="9">
        <f t="shared" si="23"/>
        <v>0.46348936170212768</v>
      </c>
      <c r="V111" s="15">
        <f t="shared" si="16"/>
        <v>0</v>
      </c>
      <c r="X111" s="11">
        <f t="shared" si="24"/>
        <v>3.792599999999999E+18</v>
      </c>
      <c r="Y111" s="11">
        <f t="shared" si="25"/>
        <v>6.5489999999999996E-18</v>
      </c>
      <c r="Z111" s="11">
        <f t="shared" si="26"/>
        <v>7.4399999999999998E-4</v>
      </c>
      <c r="AA111" s="16">
        <f t="shared" si="27"/>
        <v>1.8143988836793093E-2</v>
      </c>
      <c r="AB111" s="9">
        <f t="shared" si="17"/>
        <v>4.4819685142436227E-2</v>
      </c>
      <c r="AC111" s="9">
        <f t="shared" si="18"/>
        <v>0.98185601116320687</v>
      </c>
      <c r="AD111" s="15">
        <f t="shared" si="19"/>
        <v>24.387081769883192</v>
      </c>
      <c r="AE111" s="3">
        <f t="shared" si="28"/>
        <v>788.49959999999976</v>
      </c>
      <c r="AF111" s="2">
        <f t="shared" si="29"/>
        <v>0.25</v>
      </c>
      <c r="AG111" s="9">
        <f t="shared" si="30"/>
        <v>8.6947330486928879E-3</v>
      </c>
      <c r="AH111" s="2">
        <f t="shared" si="31"/>
        <v>0.42073360726724757</v>
      </c>
    </row>
    <row r="112" spans="1:34">
      <c r="A112" s="1">
        <f>Raw!A112</f>
        <v>99</v>
      </c>
      <c r="B112" s="14">
        <f>Raw!B112</f>
        <v>0.58274305555555561</v>
      </c>
      <c r="C112" s="15">
        <f>Raw!C112</f>
        <v>70.8</v>
      </c>
      <c r="D112" s="15">
        <f>IF(C112&gt;0.5,Raw!D112*D$11,-999)</f>
        <v>6.3</v>
      </c>
      <c r="E112" s="9">
        <f>IF(Raw!$G112&gt;$C$8,IF(Raw!$Q112&gt;$C$8,IF(Raw!$N112&gt;$C$9,IF(Raw!$N112&lt;$A$9,IF(Raw!$X112&gt;$C$9,IF(Raw!$X112&lt;$A$9,Raw!H112,-999),-999),-999),-999),-999),-999)</f>
        <v>4.5747000000000003E-2</v>
      </c>
      <c r="F112" s="9">
        <f>IF(Raw!$G112&gt;$C$8,IF(Raw!$Q112&gt;$C$8,IF(Raw!$N112&gt;$C$9,IF(Raw!$N112&lt;$A$9,IF(Raw!$X112&gt;$C$9,IF(Raw!$X112&lt;$A$9,Raw!I112,-999),-999),-999),-999),-999),-999)</f>
        <v>7.7183000000000002E-2</v>
      </c>
      <c r="G112" s="9">
        <f>Raw!G112</f>
        <v>0.93284599999999995</v>
      </c>
      <c r="H112" s="9">
        <f>IF(Raw!$G112&gt;$C$8,IF(Raw!$Q112&gt;$C$8,IF(Raw!$N112&gt;$C$9,IF(Raw!$N112&lt;$A$9,IF(Raw!$X112&gt;$C$9,IF(Raw!$X112&lt;$A$9,Raw!L112,-999),-999),-999),-999),-999),-999)</f>
        <v>654.9</v>
      </c>
      <c r="I112" s="9">
        <f>IF(Raw!$G112&gt;$C$8,IF(Raw!$Q112&gt;$C$8,IF(Raw!$N112&gt;$C$9,IF(Raw!$N112&lt;$A$9,IF(Raw!$X112&gt;$C$9,IF(Raw!$X112&lt;$A$9,Raw!M112,-999),-999),-999),-999),-999),-999)</f>
        <v>0.22674</v>
      </c>
      <c r="J112" s="9">
        <f>IF(Raw!$G112&gt;$C$8,IF(Raw!$Q112&gt;$C$8,IF(Raw!$N112&gt;$C$9,IF(Raw!$N112&lt;$A$9,IF(Raw!$X112&gt;$C$9,IF(Raw!$X112&lt;$A$9,Raw!N112,-999),-999),-999),-999),-999),-999)</f>
        <v>1390</v>
      </c>
      <c r="K112" s="9">
        <f>IF(Raw!$G112&gt;$C$8,IF(Raw!$Q112&gt;$C$8,IF(Raw!$N112&gt;$C$9,IF(Raw!$N112&lt;$A$9,IF(Raw!$X112&gt;$C$9,IF(Raw!$X112&lt;$A$9,Raw!R112,-999),-999),-999),-999),-999),-999)</f>
        <v>4.2970000000000001E-2</v>
      </c>
      <c r="L112" s="9">
        <f>IF(Raw!$G112&gt;$C$8,IF(Raw!$Q112&gt;$C$8,IF(Raw!$N112&gt;$C$9,IF(Raw!$N112&lt;$A$9,IF(Raw!$X112&gt;$C$9,IF(Raw!$X112&lt;$A$9,Raw!S112,-999),-999),-999),-999),-999),-999)</f>
        <v>7.8035999999999994E-2</v>
      </c>
      <c r="M112" s="9">
        <f>Raw!Q112</f>
        <v>0.92126300000000005</v>
      </c>
      <c r="N112" s="9">
        <f>IF(Raw!$G112&gt;$C$8,IF(Raw!$Q112&gt;$C$8,IF(Raw!$N112&gt;$C$9,IF(Raw!$N112&lt;$A$9,IF(Raw!$X112&gt;$C$9,IF(Raw!$X112&lt;$A$9,Raw!V112,-999),-999),-999),-999),-999),-999)</f>
        <v>668.1</v>
      </c>
      <c r="O112" s="9">
        <f>IF(Raw!$G112&gt;$C$8,IF(Raw!$Q112&gt;$C$8,IF(Raw!$N112&gt;$C$9,IF(Raw!$N112&lt;$A$9,IF(Raw!$X112&gt;$C$9,IF(Raw!$X112&lt;$A$9,Raw!W112,-999),-999),-999),-999),-999),-999)</f>
        <v>9.4855999999999996E-2</v>
      </c>
      <c r="P112" s="9">
        <f>IF(Raw!$G112&gt;$C$8,IF(Raw!$Q112&gt;$C$8,IF(Raw!$N112&gt;$C$9,IF(Raw!$N112&lt;$A$9,IF(Raw!$X112&gt;$C$9,IF(Raw!$X112&lt;$A$9,Raw!X112,-999),-999),-999),-999),-999),-999)</f>
        <v>1025</v>
      </c>
      <c r="R112" s="9">
        <f t="shared" si="20"/>
        <v>3.1435999999999999E-2</v>
      </c>
      <c r="S112" s="9">
        <f t="shared" si="21"/>
        <v>0.40729176113911092</v>
      </c>
      <c r="T112" s="9">
        <f t="shared" si="22"/>
        <v>3.5065999999999993E-2</v>
      </c>
      <c r="U112" s="9">
        <f t="shared" si="23"/>
        <v>0.44935670716079751</v>
      </c>
      <c r="V112" s="15">
        <f t="shared" si="16"/>
        <v>0</v>
      </c>
      <c r="X112" s="11">
        <f t="shared" si="24"/>
        <v>3.792599999999999E+18</v>
      </c>
      <c r="Y112" s="11">
        <f t="shared" si="25"/>
        <v>6.5489999999999996E-18</v>
      </c>
      <c r="Z112" s="11">
        <f t="shared" si="26"/>
        <v>1.39E-3</v>
      </c>
      <c r="AA112" s="16">
        <f t="shared" si="27"/>
        <v>3.3372294699855302E-2</v>
      </c>
      <c r="AB112" s="9">
        <f t="shared" si="17"/>
        <v>4.4140232885945124E-2</v>
      </c>
      <c r="AC112" s="9">
        <f t="shared" si="18"/>
        <v>0.96662770530014475</v>
      </c>
      <c r="AD112" s="15">
        <f t="shared" si="19"/>
        <v>24.008845107809574</v>
      </c>
      <c r="AE112" s="3">
        <f t="shared" si="28"/>
        <v>788.49959999999976</v>
      </c>
      <c r="AF112" s="2">
        <f t="shared" si="29"/>
        <v>0.25</v>
      </c>
      <c r="AG112" s="9">
        <f t="shared" si="30"/>
        <v>8.2988735233684094E-3</v>
      </c>
      <c r="AH112" s="2">
        <f t="shared" si="31"/>
        <v>0.40157817085210584</v>
      </c>
    </row>
    <row r="113" spans="1:34">
      <c r="A113" s="1">
        <f>Raw!A113</f>
        <v>100</v>
      </c>
      <c r="B113" s="14">
        <f>Raw!B113</f>
        <v>0.58280092592592592</v>
      </c>
      <c r="C113" s="15">
        <f>Raw!C113</f>
        <v>71.400000000000006</v>
      </c>
      <c r="D113" s="15">
        <f>IF(C113&gt;0.5,Raw!D113*D$11,-999)</f>
        <v>6.3</v>
      </c>
      <c r="E113" s="9">
        <f>IF(Raw!$G113&gt;$C$8,IF(Raw!$Q113&gt;$C$8,IF(Raw!$N113&gt;$C$9,IF(Raw!$N113&lt;$A$9,IF(Raw!$X113&gt;$C$9,IF(Raw!$X113&lt;$A$9,Raw!H113,-999),-999),-999),-999),-999),-999)</f>
        <v>4.1668999999999998E-2</v>
      </c>
      <c r="F113" s="9">
        <f>IF(Raw!$G113&gt;$C$8,IF(Raw!$Q113&gt;$C$8,IF(Raw!$N113&gt;$C$9,IF(Raw!$N113&lt;$A$9,IF(Raw!$X113&gt;$C$9,IF(Raw!$X113&lt;$A$9,Raw!I113,-999),-999),-999),-999),-999),-999)</f>
        <v>7.7257000000000006E-2</v>
      </c>
      <c r="G113" s="9">
        <f>Raw!G113</f>
        <v>0.94701299999999999</v>
      </c>
      <c r="H113" s="9">
        <f>IF(Raw!$G113&gt;$C$8,IF(Raw!$Q113&gt;$C$8,IF(Raw!$N113&gt;$C$9,IF(Raw!$N113&lt;$A$9,IF(Raw!$X113&gt;$C$9,IF(Raw!$X113&lt;$A$9,Raw!L113,-999),-999),-999),-999),-999),-999)</f>
        <v>697.5</v>
      </c>
      <c r="I113" s="9">
        <f>IF(Raw!$G113&gt;$C$8,IF(Raw!$Q113&gt;$C$8,IF(Raw!$N113&gt;$C$9,IF(Raw!$N113&lt;$A$9,IF(Raw!$X113&gt;$C$9,IF(Raw!$X113&lt;$A$9,Raw!M113,-999),-999),-999),-999),-999),-999)</f>
        <v>2.4390000000000002E-3</v>
      </c>
      <c r="J113" s="9">
        <f>IF(Raw!$G113&gt;$C$8,IF(Raw!$Q113&gt;$C$8,IF(Raw!$N113&gt;$C$9,IF(Raw!$N113&lt;$A$9,IF(Raw!$X113&gt;$C$9,IF(Raw!$X113&lt;$A$9,Raw!N113,-999),-999),-999),-999),-999),-999)</f>
        <v>1107</v>
      </c>
      <c r="K113" s="9">
        <f>IF(Raw!$G113&gt;$C$8,IF(Raw!$Q113&gt;$C$8,IF(Raw!$N113&gt;$C$9,IF(Raw!$N113&lt;$A$9,IF(Raw!$X113&gt;$C$9,IF(Raw!$X113&lt;$A$9,Raw!R113,-999),-999),-999),-999),-999),-999)</f>
        <v>4.1008000000000003E-2</v>
      </c>
      <c r="L113" s="9">
        <f>IF(Raw!$G113&gt;$C$8,IF(Raw!$Q113&gt;$C$8,IF(Raw!$N113&gt;$C$9,IF(Raw!$N113&lt;$A$9,IF(Raw!$X113&gt;$C$9,IF(Raw!$X113&lt;$A$9,Raw!S113,-999),-999),-999),-999),-999),-999)</f>
        <v>7.4193999999999996E-2</v>
      </c>
      <c r="M113" s="9">
        <f>Raw!Q113</f>
        <v>0.90157100000000001</v>
      </c>
      <c r="N113" s="9">
        <f>IF(Raw!$G113&gt;$C$8,IF(Raw!$Q113&gt;$C$8,IF(Raw!$N113&gt;$C$9,IF(Raw!$N113&lt;$A$9,IF(Raw!$X113&gt;$C$9,IF(Raw!$X113&lt;$A$9,Raw!V113,-999),-999),-999),-999),-999),-999)</f>
        <v>671.2</v>
      </c>
      <c r="O113" s="9">
        <f>IF(Raw!$G113&gt;$C$8,IF(Raw!$Q113&gt;$C$8,IF(Raw!$N113&gt;$C$9,IF(Raw!$N113&lt;$A$9,IF(Raw!$X113&gt;$C$9,IF(Raw!$X113&lt;$A$9,Raw!W113,-999),-999),-999),-999),-999),-999)</f>
        <v>2.4390000000000002E-3</v>
      </c>
      <c r="P113" s="9">
        <f>IF(Raw!$G113&gt;$C$8,IF(Raw!$Q113&gt;$C$8,IF(Raw!$N113&gt;$C$9,IF(Raw!$N113&lt;$A$9,IF(Raw!$X113&gt;$C$9,IF(Raw!$X113&lt;$A$9,Raw!X113,-999),-999),-999),-999),-999),-999)</f>
        <v>593</v>
      </c>
      <c r="R113" s="9">
        <f t="shared" si="20"/>
        <v>3.5588000000000009E-2</v>
      </c>
      <c r="S113" s="9">
        <f t="shared" si="21"/>
        <v>0.46064434290743889</v>
      </c>
      <c r="T113" s="9">
        <f t="shared" si="22"/>
        <v>3.3185999999999993E-2</v>
      </c>
      <c r="U113" s="9">
        <f t="shared" si="23"/>
        <v>0.44728684260182755</v>
      </c>
      <c r="V113" s="15">
        <f t="shared" si="16"/>
        <v>0</v>
      </c>
      <c r="X113" s="11">
        <f t="shared" si="24"/>
        <v>3.792599999999999E+18</v>
      </c>
      <c r="Y113" s="11">
        <f t="shared" si="25"/>
        <v>6.9750000000000002E-18</v>
      </c>
      <c r="Z113" s="11">
        <f t="shared" si="26"/>
        <v>1.1069999999999999E-3</v>
      </c>
      <c r="AA113" s="16">
        <f t="shared" si="27"/>
        <v>2.8450748403627359E-2</v>
      </c>
      <c r="AB113" s="9">
        <f t="shared" si="17"/>
        <v>4.1952166536522784E-2</v>
      </c>
      <c r="AC113" s="9">
        <f t="shared" si="18"/>
        <v>0.97154925159637251</v>
      </c>
      <c r="AD113" s="15">
        <f t="shared" si="19"/>
        <v>25.700766398940701</v>
      </c>
      <c r="AE113" s="3">
        <f t="shared" si="28"/>
        <v>839.78999999999985</v>
      </c>
      <c r="AF113" s="2">
        <f t="shared" si="29"/>
        <v>0.25</v>
      </c>
      <c r="AG113" s="9">
        <f t="shared" si="30"/>
        <v>8.8427805038687121E-3</v>
      </c>
      <c r="AH113" s="2">
        <f t="shared" si="31"/>
        <v>0.42789754657556534</v>
      </c>
    </row>
    <row r="114" spans="1:34">
      <c r="A114" s="1">
        <f>Raw!A114</f>
        <v>101</v>
      </c>
      <c r="B114" s="14">
        <f>Raw!B114</f>
        <v>0.58284722222222218</v>
      </c>
      <c r="C114" s="15">
        <f>Raw!C114</f>
        <v>72.099999999999994</v>
      </c>
      <c r="D114" s="15">
        <f>IF(C114&gt;0.5,Raw!D114*D$11,-999)</f>
        <v>6.3</v>
      </c>
      <c r="E114" s="9">
        <f>IF(Raw!$G114&gt;$C$8,IF(Raw!$Q114&gt;$C$8,IF(Raw!$N114&gt;$C$9,IF(Raw!$N114&lt;$A$9,IF(Raw!$X114&gt;$C$9,IF(Raw!$X114&lt;$A$9,Raw!H114,-999),-999),-999),-999),-999),-999)</f>
        <v>4.2597000000000003E-2</v>
      </c>
      <c r="F114" s="9">
        <f>IF(Raw!$G114&gt;$C$8,IF(Raw!$Q114&gt;$C$8,IF(Raw!$N114&gt;$C$9,IF(Raw!$N114&lt;$A$9,IF(Raw!$X114&gt;$C$9,IF(Raw!$X114&lt;$A$9,Raw!I114,-999),-999),-999),-999),-999),-999)</f>
        <v>7.5528999999999999E-2</v>
      </c>
      <c r="G114" s="9">
        <f>Raw!G114</f>
        <v>0.92922800000000005</v>
      </c>
      <c r="H114" s="9">
        <f>IF(Raw!$G114&gt;$C$8,IF(Raw!$Q114&gt;$C$8,IF(Raw!$N114&gt;$C$9,IF(Raw!$N114&lt;$A$9,IF(Raw!$X114&gt;$C$9,IF(Raw!$X114&lt;$A$9,Raw!L114,-999),-999),-999),-999),-999),-999)</f>
        <v>671.2</v>
      </c>
      <c r="I114" s="9">
        <f>IF(Raw!$G114&gt;$C$8,IF(Raw!$Q114&gt;$C$8,IF(Raw!$N114&gt;$C$9,IF(Raw!$N114&lt;$A$9,IF(Raw!$X114&gt;$C$9,IF(Raw!$X114&lt;$A$9,Raw!M114,-999),-999),-999),-999),-999),-999)</f>
        <v>0.22674</v>
      </c>
      <c r="J114" s="9">
        <f>IF(Raw!$G114&gt;$C$8,IF(Raw!$Q114&gt;$C$8,IF(Raw!$N114&gt;$C$9,IF(Raw!$N114&lt;$A$9,IF(Raw!$X114&gt;$C$9,IF(Raw!$X114&lt;$A$9,Raw!N114,-999),-999),-999),-999),-999),-999)</f>
        <v>1747</v>
      </c>
      <c r="K114" s="9">
        <f>IF(Raw!$G114&gt;$C$8,IF(Raw!$Q114&gt;$C$8,IF(Raw!$N114&gt;$C$9,IF(Raw!$N114&lt;$A$9,IF(Raw!$X114&gt;$C$9,IF(Raw!$X114&lt;$A$9,Raw!R114,-999),-999),-999),-999),-999),-999)</f>
        <v>3.7384000000000001E-2</v>
      </c>
      <c r="L114" s="9">
        <f>IF(Raw!$G114&gt;$C$8,IF(Raw!$Q114&gt;$C$8,IF(Raw!$N114&gt;$C$9,IF(Raw!$N114&lt;$A$9,IF(Raw!$X114&gt;$C$9,IF(Raw!$X114&lt;$A$9,Raw!S114,-999),-999),-999),-999),-999),-999)</f>
        <v>7.1329000000000004E-2</v>
      </c>
      <c r="M114" s="9">
        <f>Raw!Q114</f>
        <v>0.94740100000000005</v>
      </c>
      <c r="N114" s="9">
        <f>IF(Raw!$G114&gt;$C$8,IF(Raw!$Q114&gt;$C$8,IF(Raw!$N114&gt;$C$9,IF(Raw!$N114&lt;$A$9,IF(Raw!$X114&gt;$C$9,IF(Raw!$X114&lt;$A$9,Raw!V114,-999),-999),-999),-999),-999),-999)</f>
        <v>697.5</v>
      </c>
      <c r="O114" s="9">
        <f>IF(Raw!$G114&gt;$C$8,IF(Raw!$Q114&gt;$C$8,IF(Raw!$N114&gt;$C$9,IF(Raw!$N114&lt;$A$9,IF(Raw!$X114&gt;$C$9,IF(Raw!$X114&lt;$A$9,Raw!W114,-999),-999),-999),-999),-999),-999)</f>
        <v>2.4390000000000002E-3</v>
      </c>
      <c r="P114" s="9">
        <f>IF(Raw!$G114&gt;$C$8,IF(Raw!$Q114&gt;$C$8,IF(Raw!$N114&gt;$C$9,IF(Raw!$N114&lt;$A$9,IF(Raw!$X114&gt;$C$9,IF(Raw!$X114&lt;$A$9,Raw!X114,-999),-999),-999),-999),-999),-999)</f>
        <v>1976</v>
      </c>
      <c r="R114" s="9">
        <f t="shared" si="20"/>
        <v>3.2931999999999996E-2</v>
      </c>
      <c r="S114" s="9">
        <f t="shared" si="21"/>
        <v>0.43601795336890459</v>
      </c>
      <c r="T114" s="9">
        <f t="shared" si="22"/>
        <v>3.3945000000000003E-2</v>
      </c>
      <c r="U114" s="9">
        <f t="shared" si="23"/>
        <v>0.4758933953931781</v>
      </c>
      <c r="V114" s="15">
        <f t="shared" si="16"/>
        <v>0</v>
      </c>
      <c r="X114" s="11">
        <f t="shared" si="24"/>
        <v>3.792599999999999E+18</v>
      </c>
      <c r="Y114" s="11">
        <f t="shared" si="25"/>
        <v>6.7120000000000002E-18</v>
      </c>
      <c r="Z114" s="11">
        <f t="shared" si="26"/>
        <v>1.7469999999999999E-3</v>
      </c>
      <c r="AA114" s="16">
        <f t="shared" si="27"/>
        <v>4.2578003615902436E-2</v>
      </c>
      <c r="AB114" s="9">
        <f t="shared" si="17"/>
        <v>3.8829310332741812E-2</v>
      </c>
      <c r="AC114" s="9">
        <f t="shared" si="18"/>
        <v>0.95742199638409742</v>
      </c>
      <c r="AD114" s="15">
        <f t="shared" si="19"/>
        <v>24.372068469320229</v>
      </c>
      <c r="AE114" s="3">
        <f t="shared" si="28"/>
        <v>808.12479999999982</v>
      </c>
      <c r="AF114" s="2">
        <f t="shared" si="29"/>
        <v>0.25</v>
      </c>
      <c r="AG114" s="9">
        <f t="shared" si="30"/>
        <v>8.9219280127844774E-3</v>
      </c>
      <c r="AH114" s="2">
        <f t="shared" si="31"/>
        <v>0.43172745334163365</v>
      </c>
    </row>
    <row r="115" spans="1:34">
      <c r="A115" s="1">
        <f>Raw!A115</f>
        <v>102</v>
      </c>
      <c r="B115" s="14">
        <f>Raw!B115</f>
        <v>0.5829050925925926</v>
      </c>
      <c r="C115" s="15">
        <f>Raw!C115</f>
        <v>73.599999999999994</v>
      </c>
      <c r="D115" s="15">
        <f>IF(C115&gt;0.5,Raw!D115*D$11,-999)</f>
        <v>6.3</v>
      </c>
      <c r="E115" s="9">
        <f>IF(Raw!$G115&gt;$C$8,IF(Raw!$Q115&gt;$C$8,IF(Raw!$N115&gt;$C$9,IF(Raw!$N115&lt;$A$9,IF(Raw!$X115&gt;$C$9,IF(Raw!$X115&lt;$A$9,Raw!H115,-999),-999),-999),-999),-999),-999)</f>
        <v>3.9240999999999998E-2</v>
      </c>
      <c r="F115" s="9">
        <f>IF(Raw!$G115&gt;$C$8,IF(Raw!$Q115&gt;$C$8,IF(Raw!$N115&gt;$C$9,IF(Raw!$N115&lt;$A$9,IF(Raw!$X115&gt;$C$9,IF(Raw!$X115&lt;$A$9,Raw!I115,-999),-999),-999),-999),-999),-999)</f>
        <v>7.3114999999999999E-2</v>
      </c>
      <c r="G115" s="9">
        <f>Raw!G115</f>
        <v>0.92349099999999995</v>
      </c>
      <c r="H115" s="9">
        <f>IF(Raw!$G115&gt;$C$8,IF(Raw!$Q115&gt;$C$8,IF(Raw!$N115&gt;$C$9,IF(Raw!$N115&lt;$A$9,IF(Raw!$X115&gt;$C$9,IF(Raw!$X115&lt;$A$9,Raw!L115,-999),-999),-999),-999),-999),-999)</f>
        <v>753.2</v>
      </c>
      <c r="I115" s="9">
        <f>IF(Raw!$G115&gt;$C$8,IF(Raw!$Q115&gt;$C$8,IF(Raw!$N115&gt;$C$9,IF(Raw!$N115&lt;$A$9,IF(Raw!$X115&gt;$C$9,IF(Raw!$X115&lt;$A$9,Raw!M115,-999),-999),-999),-999),-999),-999)</f>
        <v>0.268071</v>
      </c>
      <c r="J115" s="9">
        <f>IF(Raw!$G115&gt;$C$8,IF(Raw!$Q115&gt;$C$8,IF(Raw!$N115&gt;$C$9,IF(Raw!$N115&lt;$A$9,IF(Raw!$X115&gt;$C$9,IF(Raw!$X115&lt;$A$9,Raw!N115,-999),-999),-999),-999),-999),-999)</f>
        <v>1677</v>
      </c>
      <c r="K115" s="9">
        <f>IF(Raw!$G115&gt;$C$8,IF(Raw!$Q115&gt;$C$8,IF(Raw!$N115&gt;$C$9,IF(Raw!$N115&lt;$A$9,IF(Raw!$X115&gt;$C$9,IF(Raw!$X115&lt;$A$9,Raw!R115,-999),-999),-999),-999),-999),-999)</f>
        <v>3.6289000000000002E-2</v>
      </c>
      <c r="L115" s="9">
        <f>IF(Raw!$G115&gt;$C$8,IF(Raw!$Q115&gt;$C$8,IF(Raw!$N115&gt;$C$9,IF(Raw!$N115&lt;$A$9,IF(Raw!$X115&gt;$C$9,IF(Raw!$X115&lt;$A$9,Raw!S115,-999),-999),-999),-999),-999),-999)</f>
        <v>6.8083000000000005E-2</v>
      </c>
      <c r="M115" s="9">
        <f>Raw!Q115</f>
        <v>0.90283199999999997</v>
      </c>
      <c r="N115" s="9">
        <f>IF(Raw!$G115&gt;$C$8,IF(Raw!$Q115&gt;$C$8,IF(Raw!$N115&gt;$C$9,IF(Raw!$N115&lt;$A$9,IF(Raw!$X115&gt;$C$9,IF(Raw!$X115&lt;$A$9,Raw!V115,-999),-999),-999),-999),-999),-999)</f>
        <v>740.1</v>
      </c>
      <c r="O115" s="9">
        <f>IF(Raw!$G115&gt;$C$8,IF(Raw!$Q115&gt;$C$8,IF(Raw!$N115&gt;$C$9,IF(Raw!$N115&lt;$A$9,IF(Raw!$X115&gt;$C$9,IF(Raw!$X115&lt;$A$9,Raw!W115,-999),-999),-999),-999),-999),-999)</f>
        <v>0.136187</v>
      </c>
      <c r="P115" s="9">
        <f>IF(Raw!$G115&gt;$C$8,IF(Raw!$Q115&gt;$C$8,IF(Raw!$N115&gt;$C$9,IF(Raw!$N115&lt;$A$9,IF(Raw!$X115&gt;$C$9,IF(Raw!$X115&lt;$A$9,Raw!X115,-999),-999),-999),-999),-999),-999)</f>
        <v>833</v>
      </c>
      <c r="R115" s="9">
        <f t="shared" si="20"/>
        <v>3.3874000000000001E-2</v>
      </c>
      <c r="S115" s="9">
        <f t="shared" si="21"/>
        <v>0.4632975449634138</v>
      </c>
      <c r="T115" s="9">
        <f t="shared" si="22"/>
        <v>3.1794000000000003E-2</v>
      </c>
      <c r="U115" s="9">
        <f t="shared" si="23"/>
        <v>0.4669888224666951</v>
      </c>
      <c r="V115" s="15">
        <f t="shared" si="16"/>
        <v>0</v>
      </c>
      <c r="X115" s="11">
        <f t="shared" si="24"/>
        <v>3.792599999999999E+18</v>
      </c>
      <c r="Y115" s="11">
        <f t="shared" si="25"/>
        <v>7.5319999999999997E-18</v>
      </c>
      <c r="Z115" s="11">
        <f t="shared" si="26"/>
        <v>1.6769999999999999E-3</v>
      </c>
      <c r="AA115" s="16">
        <f t="shared" si="27"/>
        <v>4.5714978699320744E-2</v>
      </c>
      <c r="AB115" s="9">
        <f t="shared" si="17"/>
        <v>3.7742462032766204E-2</v>
      </c>
      <c r="AC115" s="9">
        <f t="shared" si="18"/>
        <v>0.95428502130067927</v>
      </c>
      <c r="AD115" s="15">
        <f t="shared" si="19"/>
        <v>27.259975372284284</v>
      </c>
      <c r="AE115" s="3">
        <f t="shared" si="28"/>
        <v>906.85279999999966</v>
      </c>
      <c r="AF115" s="2">
        <f t="shared" si="29"/>
        <v>0.25</v>
      </c>
      <c r="AG115" s="9">
        <f t="shared" si="30"/>
        <v>9.7923875381339589E-3</v>
      </c>
      <c r="AH115" s="2">
        <f t="shared" si="31"/>
        <v>0.47384853676414079</v>
      </c>
    </row>
    <row r="116" spans="1:34">
      <c r="A116" s="1">
        <f>Raw!A116</f>
        <v>103</v>
      </c>
      <c r="B116" s="14">
        <f>Raw!B116</f>
        <v>0.58296296296296302</v>
      </c>
      <c r="C116" s="15">
        <f>Raw!C116</f>
        <v>74.099999999999994</v>
      </c>
      <c r="D116" s="15">
        <f>IF(C116&gt;0.5,Raw!D116*D$11,-999)</f>
        <v>6.3</v>
      </c>
      <c r="E116" s="9">
        <f>IF(Raw!$G116&gt;$C$8,IF(Raw!$Q116&gt;$C$8,IF(Raw!$N116&gt;$C$9,IF(Raw!$N116&lt;$A$9,IF(Raw!$X116&gt;$C$9,IF(Raw!$X116&lt;$A$9,Raw!H116,-999),-999),-999),-999),-999),-999)</f>
        <v>3.8168000000000001E-2</v>
      </c>
      <c r="F116" s="9">
        <f>IF(Raw!$G116&gt;$C$8,IF(Raw!$Q116&gt;$C$8,IF(Raw!$N116&gt;$C$9,IF(Raw!$N116&lt;$A$9,IF(Raw!$X116&gt;$C$9,IF(Raw!$X116&lt;$A$9,Raw!I116,-999),-999),-999),-999),-999),-999)</f>
        <v>6.7066000000000001E-2</v>
      </c>
      <c r="G116" s="9">
        <f>Raw!G116</f>
        <v>0.88860600000000001</v>
      </c>
      <c r="H116" s="9">
        <f>IF(Raw!$G116&gt;$C$8,IF(Raw!$Q116&gt;$C$8,IF(Raw!$N116&gt;$C$9,IF(Raw!$N116&lt;$A$9,IF(Raw!$X116&gt;$C$9,IF(Raw!$X116&lt;$A$9,Raw!L116,-999),-999),-999),-999),-999),-999)</f>
        <v>646.79999999999995</v>
      </c>
      <c r="I116" s="9">
        <f>IF(Raw!$G116&gt;$C$8,IF(Raw!$Q116&gt;$C$8,IF(Raw!$N116&gt;$C$9,IF(Raw!$N116&lt;$A$9,IF(Raw!$X116&gt;$C$9,IF(Raw!$X116&lt;$A$9,Raw!M116,-999),-999),-999),-999),-999),-999)</f>
        <v>2.4390000000000002E-3</v>
      </c>
      <c r="J116" s="9">
        <f>IF(Raw!$G116&gt;$C$8,IF(Raw!$Q116&gt;$C$8,IF(Raw!$N116&gt;$C$9,IF(Raw!$N116&lt;$A$9,IF(Raw!$X116&gt;$C$9,IF(Raw!$X116&lt;$A$9,Raw!N116,-999),-999),-999),-999),-999),-999)</f>
        <v>1631</v>
      </c>
      <c r="K116" s="9">
        <f>IF(Raw!$G116&gt;$C$8,IF(Raw!$Q116&gt;$C$8,IF(Raw!$N116&gt;$C$9,IF(Raw!$N116&lt;$A$9,IF(Raw!$X116&gt;$C$9,IF(Raw!$X116&lt;$A$9,Raw!R116,-999),-999),-999),-999),-999),-999)</f>
        <v>3.5520000000000003E-2</v>
      </c>
      <c r="L116" s="9">
        <f>IF(Raw!$G116&gt;$C$8,IF(Raw!$Q116&gt;$C$8,IF(Raw!$N116&gt;$C$9,IF(Raw!$N116&lt;$A$9,IF(Raw!$X116&gt;$C$9,IF(Raw!$X116&lt;$A$9,Raw!S116,-999),-999),-999),-999),-999),-999)</f>
        <v>6.3075000000000006E-2</v>
      </c>
      <c r="M116" s="9">
        <f>Raw!Q116</f>
        <v>0.91117800000000004</v>
      </c>
      <c r="N116" s="9">
        <f>IF(Raw!$G116&gt;$C$8,IF(Raw!$Q116&gt;$C$8,IF(Raw!$N116&gt;$C$9,IF(Raw!$N116&lt;$A$9,IF(Raw!$X116&gt;$C$9,IF(Raw!$X116&lt;$A$9,Raw!V116,-999),-999),-999),-999),-999),-999)</f>
        <v>641.79999999999995</v>
      </c>
      <c r="O116" s="9">
        <f>IF(Raw!$G116&gt;$C$8,IF(Raw!$Q116&gt;$C$8,IF(Raw!$N116&gt;$C$9,IF(Raw!$N116&lt;$A$9,IF(Raw!$X116&gt;$C$9,IF(Raw!$X116&lt;$A$9,Raw!W116,-999),-999),-999),-999),-999),-999)</f>
        <v>9.7871E-2</v>
      </c>
      <c r="P116" s="9">
        <f>IF(Raw!$G116&gt;$C$8,IF(Raw!$Q116&gt;$C$8,IF(Raw!$N116&gt;$C$9,IF(Raw!$N116&lt;$A$9,IF(Raw!$X116&gt;$C$9,IF(Raw!$X116&lt;$A$9,Raw!X116,-999),-999),-999),-999),-999),-999)</f>
        <v>1846</v>
      </c>
      <c r="R116" s="9">
        <f t="shared" si="20"/>
        <v>2.8898E-2</v>
      </c>
      <c r="S116" s="9">
        <f t="shared" si="21"/>
        <v>0.43088897503951329</v>
      </c>
      <c r="T116" s="9">
        <f t="shared" si="22"/>
        <v>2.7555000000000003E-2</v>
      </c>
      <c r="U116" s="9">
        <f t="shared" si="23"/>
        <v>0.43686087990487515</v>
      </c>
      <c r="V116" s="15">
        <f t="shared" si="16"/>
        <v>0</v>
      </c>
      <c r="X116" s="11">
        <f t="shared" si="24"/>
        <v>3.792599999999999E+18</v>
      </c>
      <c r="Y116" s="11">
        <f t="shared" si="25"/>
        <v>6.467999999999999E-18</v>
      </c>
      <c r="Z116" s="11">
        <f t="shared" si="26"/>
        <v>1.6309999999999999E-3</v>
      </c>
      <c r="AA116" s="16">
        <f t="shared" si="27"/>
        <v>3.8470141861629531E-2</v>
      </c>
      <c r="AB116" s="9">
        <f t="shared" si="17"/>
        <v>3.6580044758997204E-2</v>
      </c>
      <c r="AC116" s="9">
        <f t="shared" si="18"/>
        <v>0.96152985813837044</v>
      </c>
      <c r="AD116" s="15">
        <f t="shared" si="19"/>
        <v>23.586843569362067</v>
      </c>
      <c r="AE116" s="3">
        <f t="shared" si="28"/>
        <v>778.74719999999968</v>
      </c>
      <c r="AF116" s="2">
        <f t="shared" si="29"/>
        <v>0.25</v>
      </c>
      <c r="AG116" s="9">
        <f t="shared" si="30"/>
        <v>7.9262840276078141E-3</v>
      </c>
      <c r="AH116" s="2">
        <f t="shared" si="31"/>
        <v>0.38354875905724839</v>
      </c>
    </row>
    <row r="117" spans="1:34">
      <c r="A117" s="1">
        <f>Raw!A117</f>
        <v>104</v>
      </c>
      <c r="B117" s="14">
        <f>Raw!B117</f>
        <v>0.58300925925925928</v>
      </c>
      <c r="C117" s="15">
        <f>Raw!C117</f>
        <v>74.900000000000006</v>
      </c>
      <c r="D117" s="15">
        <f>IF(C117&gt;0.5,Raw!D117*D$11,-999)</f>
        <v>6.3</v>
      </c>
      <c r="E117" s="9">
        <f>IF(Raw!$G117&gt;$C$8,IF(Raw!$Q117&gt;$C$8,IF(Raw!$N117&gt;$C$9,IF(Raw!$N117&lt;$A$9,IF(Raw!$X117&gt;$C$9,IF(Raw!$X117&lt;$A$9,Raw!H117,-999),-999),-999),-999),-999),-999)</f>
        <v>3.3579999999999999E-2</v>
      </c>
      <c r="F117" s="9">
        <f>IF(Raw!$G117&gt;$C$8,IF(Raw!$Q117&gt;$C$8,IF(Raw!$N117&gt;$C$9,IF(Raw!$N117&lt;$A$9,IF(Raw!$X117&gt;$C$9,IF(Raw!$X117&lt;$A$9,Raw!I117,-999),-999),-999),-999),-999),-999)</f>
        <v>6.1526999999999998E-2</v>
      </c>
      <c r="G117" s="9">
        <f>Raw!G117</f>
        <v>0.87988</v>
      </c>
      <c r="H117" s="9">
        <f>IF(Raw!$G117&gt;$C$8,IF(Raw!$Q117&gt;$C$8,IF(Raw!$N117&gt;$C$9,IF(Raw!$N117&lt;$A$9,IF(Raw!$X117&gt;$C$9,IF(Raw!$X117&lt;$A$9,Raw!L117,-999),-999),-999),-999),-999),-999)</f>
        <v>697.5</v>
      </c>
      <c r="I117" s="9">
        <f>IF(Raw!$G117&gt;$C$8,IF(Raw!$Q117&gt;$C$8,IF(Raw!$N117&gt;$C$9,IF(Raw!$N117&lt;$A$9,IF(Raw!$X117&gt;$C$9,IF(Raw!$X117&lt;$A$9,Raw!M117,-999),-999),-999),-999),-999),-999)</f>
        <v>0.13920199999999999</v>
      </c>
      <c r="J117" s="9">
        <f>IF(Raw!$G117&gt;$C$8,IF(Raw!$Q117&gt;$C$8,IF(Raw!$N117&gt;$C$9,IF(Raw!$N117&lt;$A$9,IF(Raw!$X117&gt;$C$9,IF(Raw!$X117&lt;$A$9,Raw!N117,-999),-999),-999),-999),-999),-999)</f>
        <v>1062</v>
      </c>
      <c r="K117" s="9">
        <f>IF(Raw!$G117&gt;$C$8,IF(Raw!$Q117&gt;$C$8,IF(Raw!$N117&gt;$C$9,IF(Raw!$N117&lt;$A$9,IF(Raw!$X117&gt;$C$9,IF(Raw!$X117&lt;$A$9,Raw!R117,-999),-999),-999),-999),-999),-999)</f>
        <v>3.6305999999999998E-2</v>
      </c>
      <c r="L117" s="9">
        <f>IF(Raw!$G117&gt;$C$8,IF(Raw!$Q117&gt;$C$8,IF(Raw!$N117&gt;$C$9,IF(Raw!$N117&lt;$A$9,IF(Raw!$X117&gt;$C$9,IF(Raw!$X117&lt;$A$9,Raw!S117,-999),-999),-999),-999),-999),-999)</f>
        <v>5.9912E-2</v>
      </c>
      <c r="M117" s="9">
        <f>Raw!Q117</f>
        <v>0.85623199999999999</v>
      </c>
      <c r="N117" s="9">
        <f>IF(Raw!$G117&gt;$C$8,IF(Raw!$Q117&gt;$C$8,IF(Raw!$N117&gt;$C$9,IF(Raw!$N117&lt;$A$9,IF(Raw!$X117&gt;$C$9,IF(Raw!$X117&lt;$A$9,Raw!V117,-999),-999),-999),-999),-999),-999)</f>
        <v>599.20000000000005</v>
      </c>
      <c r="O117" s="9">
        <f>IF(Raw!$G117&gt;$C$8,IF(Raw!$Q117&gt;$C$8,IF(Raw!$N117&gt;$C$9,IF(Raw!$N117&lt;$A$9,IF(Raw!$X117&gt;$C$9,IF(Raw!$X117&lt;$A$9,Raw!W117,-999),-999),-999),-999),-999),-999)</f>
        <v>2.7983000000000001E-2</v>
      </c>
      <c r="P117" s="9">
        <f>IF(Raw!$G117&gt;$C$8,IF(Raw!$Q117&gt;$C$8,IF(Raw!$N117&gt;$C$9,IF(Raw!$N117&lt;$A$9,IF(Raw!$X117&gt;$C$9,IF(Raw!$X117&lt;$A$9,Raw!X117,-999),-999),-999),-999),-999),-999)</f>
        <v>602</v>
      </c>
      <c r="R117" s="9">
        <f t="shared" si="20"/>
        <v>2.7947E-2</v>
      </c>
      <c r="S117" s="9">
        <f t="shared" si="21"/>
        <v>0.45422334909876966</v>
      </c>
      <c r="T117" s="9">
        <f t="shared" si="22"/>
        <v>2.3606000000000002E-2</v>
      </c>
      <c r="U117" s="9">
        <f t="shared" si="23"/>
        <v>0.39401121645079451</v>
      </c>
      <c r="V117" s="15">
        <f t="shared" si="16"/>
        <v>0</v>
      </c>
      <c r="X117" s="11">
        <f t="shared" si="24"/>
        <v>3.792599999999999E+18</v>
      </c>
      <c r="Y117" s="11">
        <f t="shared" si="25"/>
        <v>6.9750000000000002E-18</v>
      </c>
      <c r="Z117" s="11">
        <f t="shared" si="26"/>
        <v>1.062E-3</v>
      </c>
      <c r="AA117" s="16">
        <f t="shared" si="27"/>
        <v>2.7325817165638568E-2</v>
      </c>
      <c r="AB117" s="9">
        <f t="shared" si="17"/>
        <v>3.6951053240012063E-2</v>
      </c>
      <c r="AC117" s="9">
        <f t="shared" si="18"/>
        <v>0.97267418283436136</v>
      </c>
      <c r="AD117" s="15">
        <f t="shared" si="19"/>
        <v>25.730524638077746</v>
      </c>
      <c r="AE117" s="3">
        <f t="shared" si="28"/>
        <v>839.78999999999985</v>
      </c>
      <c r="AF117" s="2">
        <f t="shared" si="29"/>
        <v>0.25</v>
      </c>
      <c r="AG117" s="9">
        <f t="shared" si="30"/>
        <v>7.7985502404355018E-3</v>
      </c>
      <c r="AH117" s="2">
        <f t="shared" si="31"/>
        <v>0.37736778757187395</v>
      </c>
    </row>
    <row r="118" spans="1:34">
      <c r="A118" s="1">
        <f>Raw!A118</f>
        <v>105</v>
      </c>
      <c r="B118" s="14">
        <f>Raw!B118</f>
        <v>0.58306712962962959</v>
      </c>
      <c r="C118" s="15">
        <f>Raw!C118</f>
        <v>76.099999999999994</v>
      </c>
      <c r="D118" s="15">
        <f>IF(C118&gt;0.5,Raw!D118*D$11,-999)</f>
        <v>6.3</v>
      </c>
      <c r="E118" s="9">
        <f>IF(Raw!$G118&gt;$C$8,IF(Raw!$Q118&gt;$C$8,IF(Raw!$N118&gt;$C$9,IF(Raw!$N118&lt;$A$9,IF(Raw!$X118&gt;$C$9,IF(Raw!$X118&lt;$A$9,Raw!H118,-999),-999),-999),-999),-999),-999)</f>
        <v>2.9988000000000001E-2</v>
      </c>
      <c r="F118" s="9">
        <f>IF(Raw!$G118&gt;$C$8,IF(Raw!$Q118&gt;$C$8,IF(Raw!$N118&gt;$C$9,IF(Raw!$N118&lt;$A$9,IF(Raw!$X118&gt;$C$9,IF(Raw!$X118&lt;$A$9,Raw!I118,-999),-999),-999),-999),-999),-999)</f>
        <v>5.2672999999999998E-2</v>
      </c>
      <c r="G118" s="9">
        <f>Raw!G118</f>
        <v>0.86108799999999996</v>
      </c>
      <c r="H118" s="9">
        <f>IF(Raw!$G118&gt;$C$8,IF(Raw!$Q118&gt;$C$8,IF(Raw!$N118&gt;$C$9,IF(Raw!$N118&lt;$A$9,IF(Raw!$X118&gt;$C$9,IF(Raw!$X118&lt;$A$9,Raw!L118,-999),-999),-999),-999),-999),-999)</f>
        <v>641.79999999999995</v>
      </c>
      <c r="I118" s="9">
        <f>IF(Raw!$G118&gt;$C$8,IF(Raw!$Q118&gt;$C$8,IF(Raw!$N118&gt;$C$9,IF(Raw!$N118&lt;$A$9,IF(Raw!$X118&gt;$C$9,IF(Raw!$X118&lt;$A$9,Raw!M118,-999),-999),-999),-999),-999),-999)</f>
        <v>2.4390000000000002E-3</v>
      </c>
      <c r="J118" s="9">
        <f>IF(Raw!$G118&gt;$C$8,IF(Raw!$Q118&gt;$C$8,IF(Raw!$N118&gt;$C$9,IF(Raw!$N118&lt;$A$9,IF(Raw!$X118&gt;$C$9,IF(Raw!$X118&lt;$A$9,Raw!N118,-999),-999),-999),-999),-999),-999)</f>
        <v>2629</v>
      </c>
      <c r="K118" s="9">
        <f>IF(Raw!$G118&gt;$C$8,IF(Raw!$Q118&gt;$C$8,IF(Raw!$N118&gt;$C$9,IF(Raw!$N118&lt;$A$9,IF(Raw!$X118&gt;$C$9,IF(Raw!$X118&lt;$A$9,Raw!R118,-999),-999),-999),-999),-999),-999)</f>
        <v>2.9916999999999999E-2</v>
      </c>
      <c r="L118" s="9">
        <f>IF(Raw!$G118&gt;$C$8,IF(Raw!$Q118&gt;$C$8,IF(Raw!$N118&gt;$C$9,IF(Raw!$N118&lt;$A$9,IF(Raw!$X118&gt;$C$9,IF(Raw!$X118&lt;$A$9,Raw!S118,-999),-999),-999),-999),-999),-999)</f>
        <v>5.2519999999999997E-2</v>
      </c>
      <c r="M118" s="9">
        <f>Raw!Q118</f>
        <v>0.87085400000000002</v>
      </c>
      <c r="N118" s="9">
        <f>IF(Raw!$G118&gt;$C$8,IF(Raw!$Q118&gt;$C$8,IF(Raw!$N118&gt;$C$9,IF(Raw!$N118&lt;$A$9,IF(Raw!$X118&gt;$C$9,IF(Raw!$X118&lt;$A$9,Raw!V118,-999),-999),-999),-999),-999),-999)</f>
        <v>620.5</v>
      </c>
      <c r="O118" s="9">
        <f>IF(Raw!$G118&gt;$C$8,IF(Raw!$Q118&gt;$C$8,IF(Raw!$N118&gt;$C$9,IF(Raw!$N118&lt;$A$9,IF(Raw!$X118&gt;$C$9,IF(Raw!$X118&lt;$A$9,Raw!W118,-999),-999),-999),-999),-999),-999)</f>
        <v>3.4013000000000002E-2</v>
      </c>
      <c r="P118" s="9">
        <f>IF(Raw!$G118&gt;$C$8,IF(Raw!$Q118&gt;$C$8,IF(Raw!$N118&gt;$C$9,IF(Raw!$N118&lt;$A$9,IF(Raw!$X118&gt;$C$9,IF(Raw!$X118&lt;$A$9,Raw!X118,-999),-999),-999),-999),-999),-999)</f>
        <v>1740</v>
      </c>
      <c r="R118" s="9">
        <f t="shared" si="20"/>
        <v>2.2684999999999997E-2</v>
      </c>
      <c r="S118" s="9">
        <f t="shared" si="21"/>
        <v>0.43067605794239927</v>
      </c>
      <c r="T118" s="9">
        <f t="shared" si="22"/>
        <v>2.2602999999999998E-2</v>
      </c>
      <c r="U118" s="9">
        <f t="shared" si="23"/>
        <v>0.43036938309215533</v>
      </c>
      <c r="V118" s="15">
        <f t="shared" si="16"/>
        <v>0</v>
      </c>
      <c r="X118" s="11">
        <f t="shared" si="24"/>
        <v>3.792599999999999E+18</v>
      </c>
      <c r="Y118" s="11">
        <f t="shared" si="25"/>
        <v>6.4179999999999993E-18</v>
      </c>
      <c r="Z118" s="11">
        <f t="shared" si="26"/>
        <v>2.6289999999999998E-3</v>
      </c>
      <c r="AA118" s="16">
        <f t="shared" si="27"/>
        <v>6.0143524860667361E-2</v>
      </c>
      <c r="AB118" s="9">
        <f t="shared" si="17"/>
        <v>3.1276424092425661E-2</v>
      </c>
      <c r="AC118" s="9">
        <f t="shared" si="18"/>
        <v>0.93985647513933268</v>
      </c>
      <c r="AD118" s="15">
        <f t="shared" si="19"/>
        <v>22.876958866743006</v>
      </c>
      <c r="AE118" s="3">
        <f t="shared" si="28"/>
        <v>772.7271999999997</v>
      </c>
      <c r="AF118" s="2">
        <f t="shared" si="29"/>
        <v>0.25</v>
      </c>
      <c r="AG118" s="9">
        <f t="shared" si="30"/>
        <v>7.5734943650036931E-3</v>
      </c>
      <c r="AH118" s="2">
        <f t="shared" si="31"/>
        <v>0.36647745088449879</v>
      </c>
    </row>
    <row r="119" spans="1:34">
      <c r="A119" s="1">
        <f>Raw!A119</f>
        <v>106</v>
      </c>
      <c r="B119" s="14">
        <f>Raw!B119</f>
        <v>0.58311342592592597</v>
      </c>
      <c r="C119" s="15">
        <f>Raw!C119</f>
        <v>76.900000000000006</v>
      </c>
      <c r="D119" s="15">
        <f>IF(C119&gt;0.5,Raw!D119*D$11,-999)</f>
        <v>6.3</v>
      </c>
      <c r="E119" s="9">
        <f>IF(Raw!$G119&gt;$C$8,IF(Raw!$Q119&gt;$C$8,IF(Raw!$N119&gt;$C$9,IF(Raw!$N119&lt;$A$9,IF(Raw!$X119&gt;$C$9,IF(Raw!$X119&lt;$A$9,Raw!H119,-999),-999),-999),-999),-999),-999)</f>
        <v>2.6709E-2</v>
      </c>
      <c r="F119" s="9">
        <f>IF(Raw!$G119&gt;$C$8,IF(Raw!$Q119&gt;$C$8,IF(Raw!$N119&gt;$C$9,IF(Raw!$N119&lt;$A$9,IF(Raw!$X119&gt;$C$9,IF(Raw!$X119&lt;$A$9,Raw!I119,-999),-999),-999),-999),-999),-999)</f>
        <v>5.2124999999999998E-2</v>
      </c>
      <c r="G119" s="9">
        <f>Raw!G119</f>
        <v>0.88544999999999996</v>
      </c>
      <c r="H119" s="9">
        <f>IF(Raw!$G119&gt;$C$8,IF(Raw!$Q119&gt;$C$8,IF(Raw!$N119&gt;$C$9,IF(Raw!$N119&lt;$A$9,IF(Raw!$X119&gt;$C$9,IF(Raw!$X119&lt;$A$9,Raw!L119,-999),-999),-999),-999),-999),-999)</f>
        <v>705.6</v>
      </c>
      <c r="I119" s="9">
        <f>IF(Raw!$G119&gt;$C$8,IF(Raw!$Q119&gt;$C$8,IF(Raw!$N119&gt;$C$9,IF(Raw!$N119&lt;$A$9,IF(Raw!$X119&gt;$C$9,IF(Raw!$X119&lt;$A$9,Raw!M119,-999),-999),-999),-999),-999),-999)</f>
        <v>0.15498799999999999</v>
      </c>
      <c r="J119" s="9">
        <f>IF(Raw!$G119&gt;$C$8,IF(Raw!$Q119&gt;$C$8,IF(Raw!$N119&gt;$C$9,IF(Raw!$N119&lt;$A$9,IF(Raw!$X119&gt;$C$9,IF(Raw!$X119&lt;$A$9,Raw!N119,-999),-999),-999),-999),-999),-999)</f>
        <v>2097</v>
      </c>
      <c r="K119" s="9">
        <f>IF(Raw!$G119&gt;$C$8,IF(Raw!$Q119&gt;$C$8,IF(Raw!$N119&gt;$C$9,IF(Raw!$N119&lt;$A$9,IF(Raw!$X119&gt;$C$9,IF(Raw!$X119&lt;$A$9,Raw!R119,-999),-999),-999),-999),-999),-999)</f>
        <v>2.3089999999999999E-2</v>
      </c>
      <c r="L119" s="9">
        <f>IF(Raw!$G119&gt;$C$8,IF(Raw!$Q119&gt;$C$8,IF(Raw!$N119&gt;$C$9,IF(Raw!$N119&lt;$A$9,IF(Raw!$X119&gt;$C$9,IF(Raw!$X119&lt;$A$9,Raw!S119,-999),-999),-999),-999),-999),-999)</f>
        <v>4.9532E-2</v>
      </c>
      <c r="M119" s="9">
        <f>Raw!Q119</f>
        <v>0.911995</v>
      </c>
      <c r="N119" s="9">
        <f>IF(Raw!$G119&gt;$C$8,IF(Raw!$Q119&gt;$C$8,IF(Raw!$N119&gt;$C$9,IF(Raw!$N119&lt;$A$9,IF(Raw!$X119&gt;$C$9,IF(Raw!$X119&lt;$A$9,Raw!V119,-999),-999),-999),-999),-999),-999)</f>
        <v>758.2</v>
      </c>
      <c r="O119" s="9">
        <f>IF(Raw!$G119&gt;$C$8,IF(Raw!$Q119&gt;$C$8,IF(Raw!$N119&gt;$C$9,IF(Raw!$N119&lt;$A$9,IF(Raw!$X119&gt;$C$9,IF(Raw!$X119&lt;$A$9,Raw!W119,-999),-999),-999),-999),-999),-999)</f>
        <v>2.4390000000000002E-3</v>
      </c>
      <c r="P119" s="9">
        <f>IF(Raw!$G119&gt;$C$8,IF(Raw!$Q119&gt;$C$8,IF(Raw!$N119&gt;$C$9,IF(Raw!$N119&lt;$A$9,IF(Raw!$X119&gt;$C$9,IF(Raw!$X119&lt;$A$9,Raw!X119,-999),-999),-999),-999),-999),-999)</f>
        <v>910</v>
      </c>
      <c r="R119" s="9">
        <f t="shared" si="20"/>
        <v>2.5415999999999998E-2</v>
      </c>
      <c r="S119" s="9">
        <f t="shared" si="21"/>
        <v>0.48759712230215824</v>
      </c>
      <c r="T119" s="9">
        <f t="shared" si="22"/>
        <v>2.6442E-2</v>
      </c>
      <c r="U119" s="9">
        <f t="shared" si="23"/>
        <v>0.5338367116207704</v>
      </c>
      <c r="V119" s="15">
        <f t="shared" si="16"/>
        <v>0</v>
      </c>
      <c r="X119" s="11">
        <f t="shared" si="24"/>
        <v>3.792599999999999E+18</v>
      </c>
      <c r="Y119" s="11">
        <f t="shared" si="25"/>
        <v>7.056E-18</v>
      </c>
      <c r="Z119" s="11">
        <f t="shared" si="26"/>
        <v>2.0969999999999999E-3</v>
      </c>
      <c r="AA119" s="16">
        <f t="shared" si="27"/>
        <v>5.3135164727069556E-2</v>
      </c>
      <c r="AB119" s="9">
        <f t="shared" si="17"/>
        <v>2.4495000025713174E-2</v>
      </c>
      <c r="AC119" s="9">
        <f t="shared" si="18"/>
        <v>0.94686483527293042</v>
      </c>
      <c r="AD119" s="15">
        <f t="shared" si="19"/>
        <v>25.338657475951145</v>
      </c>
      <c r="AE119" s="3">
        <f t="shared" si="28"/>
        <v>849.54239999999982</v>
      </c>
      <c r="AF119" s="2">
        <f t="shared" si="29"/>
        <v>0.25</v>
      </c>
      <c r="AG119" s="9">
        <f t="shared" si="30"/>
        <v>1.0405158141420623E-2</v>
      </c>
      <c r="AH119" s="2">
        <f t="shared" si="31"/>
        <v>0.50350018735586133</v>
      </c>
    </row>
    <row r="120" spans="1:34">
      <c r="A120" s="1">
        <f>Raw!A120</f>
        <v>107</v>
      </c>
      <c r="B120" s="14">
        <f>Raw!B120</f>
        <v>0.58317129629629627</v>
      </c>
      <c r="C120" s="15">
        <f>Raw!C120</f>
        <v>77.900000000000006</v>
      </c>
      <c r="D120" s="15">
        <f>IF(C120&gt;0.5,Raw!D120*D$11,-999)</f>
        <v>6.3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0.79372100000000001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0.800431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3.792599999999999E+18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0.58322916666666669</v>
      </c>
      <c r="C121" s="15">
        <f>Raw!C121</f>
        <v>78.7</v>
      </c>
      <c r="D121" s="15">
        <f>IF(C121&gt;0.5,Raw!D121*D$11,-999)</f>
        <v>6.3</v>
      </c>
      <c r="E121" s="9">
        <f>IF(Raw!$G121&gt;$C$8,IF(Raw!$Q121&gt;$C$8,IF(Raw!$N121&gt;$C$9,IF(Raw!$N121&lt;$A$9,IF(Raw!$X121&gt;$C$9,IF(Raw!$X121&lt;$A$9,Raw!H121,-999),-999),-999),-999),-999),-999)</f>
        <v>3.0284999999999999E-2</v>
      </c>
      <c r="F121" s="9">
        <f>IF(Raw!$G121&gt;$C$8,IF(Raw!$Q121&gt;$C$8,IF(Raw!$N121&gt;$C$9,IF(Raw!$N121&lt;$A$9,IF(Raw!$X121&gt;$C$9,IF(Raw!$X121&lt;$A$9,Raw!I121,-999),-999),-999),-999),-999),-999)</f>
        <v>5.2575999999999998E-2</v>
      </c>
      <c r="G121" s="9">
        <f>Raw!G121</f>
        <v>0.82153600000000004</v>
      </c>
      <c r="H121" s="9">
        <f>IF(Raw!$G121&gt;$C$8,IF(Raw!$Q121&gt;$C$8,IF(Raw!$N121&gt;$C$9,IF(Raw!$N121&lt;$A$9,IF(Raw!$X121&gt;$C$9,IF(Raw!$X121&lt;$A$9,Raw!L121,-999),-999),-999),-999),-999),-999)</f>
        <v>659.9</v>
      </c>
      <c r="I121" s="9">
        <f>IF(Raw!$G121&gt;$C$8,IF(Raw!$Q121&gt;$C$8,IF(Raw!$N121&gt;$C$9,IF(Raw!$N121&lt;$A$9,IF(Raw!$X121&gt;$C$9,IF(Raw!$X121&lt;$A$9,Raw!M121,-999),-999),-999),-999),-999),-999)</f>
        <v>0.21884700000000001</v>
      </c>
      <c r="J121" s="9">
        <f>IF(Raw!$G121&gt;$C$8,IF(Raw!$Q121&gt;$C$8,IF(Raw!$N121&gt;$C$9,IF(Raw!$N121&lt;$A$9,IF(Raw!$X121&gt;$C$9,IF(Raw!$X121&lt;$A$9,Raw!N121,-999),-999),-999),-999),-999),-999)</f>
        <v>992</v>
      </c>
      <c r="K121" s="9">
        <f>IF(Raw!$G121&gt;$C$8,IF(Raw!$Q121&gt;$C$8,IF(Raw!$N121&gt;$C$9,IF(Raw!$N121&lt;$A$9,IF(Raw!$X121&gt;$C$9,IF(Raw!$X121&lt;$A$9,Raw!R121,-999),-999),-999),-999),-999),-999)</f>
        <v>2.8906999999999999E-2</v>
      </c>
      <c r="L121" s="9">
        <f>IF(Raw!$G121&gt;$C$8,IF(Raw!$Q121&gt;$C$8,IF(Raw!$N121&gt;$C$9,IF(Raw!$N121&lt;$A$9,IF(Raw!$X121&gt;$C$9,IF(Raw!$X121&lt;$A$9,Raw!S121,-999),-999),-999),-999),-999),-999)</f>
        <v>4.6778E-2</v>
      </c>
      <c r="M121" s="9">
        <f>Raw!Q121</f>
        <v>0.83570900000000004</v>
      </c>
      <c r="N121" s="9">
        <f>IF(Raw!$G121&gt;$C$8,IF(Raw!$Q121&gt;$C$8,IF(Raw!$N121&gt;$C$9,IF(Raw!$N121&lt;$A$9,IF(Raw!$X121&gt;$C$9,IF(Raw!$X121&lt;$A$9,Raw!V121,-999),-999),-999),-999),-999),-999)</f>
        <v>638.70000000000005</v>
      </c>
      <c r="O121" s="9">
        <f>IF(Raw!$G121&gt;$C$8,IF(Raw!$Q121&gt;$C$8,IF(Raw!$N121&gt;$C$9,IF(Raw!$N121&lt;$A$9,IF(Raw!$X121&gt;$C$9,IF(Raw!$X121&lt;$A$9,Raw!W121,-999),-999),-999),-999),-999),-999)</f>
        <v>0.22674</v>
      </c>
      <c r="P121" s="9">
        <f>IF(Raw!$G121&gt;$C$8,IF(Raw!$Q121&gt;$C$8,IF(Raw!$N121&gt;$C$9,IF(Raw!$N121&lt;$A$9,IF(Raw!$X121&gt;$C$9,IF(Raw!$X121&lt;$A$9,Raw!X121,-999),-999),-999),-999),-999),-999)</f>
        <v>2528</v>
      </c>
      <c r="R121" s="9">
        <f t="shared" si="20"/>
        <v>2.2290999999999998E-2</v>
      </c>
      <c r="S121" s="9">
        <f t="shared" si="21"/>
        <v>0.42397671941570297</v>
      </c>
      <c r="T121" s="9">
        <f t="shared" si="22"/>
        <v>1.7871000000000001E-2</v>
      </c>
      <c r="U121" s="9">
        <f t="shared" si="23"/>
        <v>0.38203856513745782</v>
      </c>
      <c r="V121" s="15">
        <f t="shared" si="16"/>
        <v>0</v>
      </c>
      <c r="X121" s="11">
        <f t="shared" si="24"/>
        <v>3.792599999999999E+18</v>
      </c>
      <c r="Y121" s="11">
        <f t="shared" si="25"/>
        <v>6.5989999999999993E-18</v>
      </c>
      <c r="Z121" s="11">
        <f t="shared" si="26"/>
        <v>9.9200000000000004E-4</v>
      </c>
      <c r="AA121" s="16">
        <f t="shared" si="27"/>
        <v>2.422569356997244E-2</v>
      </c>
      <c r="AB121" s="9">
        <f t="shared" si="17"/>
        <v>2.9339937369788977E-2</v>
      </c>
      <c r="AC121" s="9">
        <f t="shared" si="18"/>
        <v>0.97577430643002749</v>
      </c>
      <c r="AD121" s="15">
        <f t="shared" si="19"/>
        <v>24.421062066504472</v>
      </c>
      <c r="AE121" s="3">
        <f t="shared" si="28"/>
        <v>794.51959999999974</v>
      </c>
      <c r="AF121" s="2">
        <f t="shared" si="29"/>
        <v>0.25</v>
      </c>
      <c r="AG121" s="9">
        <f t="shared" si="30"/>
        <v>7.1767596238616685E-3</v>
      </c>
      <c r="AH121" s="2">
        <f t="shared" si="31"/>
        <v>0.34727966323143039</v>
      </c>
    </row>
    <row r="122" spans="1:34">
      <c r="A122" s="1">
        <f>Raw!A122</f>
        <v>109</v>
      </c>
      <c r="B122" s="14">
        <f>Raw!B122</f>
        <v>0.58327546296296295</v>
      </c>
      <c r="C122" s="15">
        <f>Raw!C122</f>
        <v>80</v>
      </c>
      <c r="D122" s="15">
        <f>IF(C122&gt;0.5,Raw!D122*D$11,-999)</f>
        <v>6.3</v>
      </c>
      <c r="E122" s="9">
        <f>IF(Raw!$G122&gt;$C$8,IF(Raw!$Q122&gt;$C$8,IF(Raw!$N122&gt;$C$9,IF(Raw!$N122&lt;$A$9,IF(Raw!$X122&gt;$C$9,IF(Raw!$X122&lt;$A$9,Raw!H122,-999),-999),-999),-999),-999),-999)</f>
        <v>2.7331000000000001E-2</v>
      </c>
      <c r="F122" s="9">
        <f>IF(Raw!$G122&gt;$C$8,IF(Raw!$Q122&gt;$C$8,IF(Raw!$N122&gt;$C$9,IF(Raw!$N122&lt;$A$9,IF(Raw!$X122&gt;$C$9,IF(Raw!$X122&lt;$A$9,Raw!I122,-999),-999),-999),-999),-999),-999)</f>
        <v>5.0375999999999997E-2</v>
      </c>
      <c r="G122" s="9">
        <f>Raw!G122</f>
        <v>0.89840699999999996</v>
      </c>
      <c r="H122" s="9">
        <f>IF(Raw!$G122&gt;$C$8,IF(Raw!$Q122&gt;$C$8,IF(Raw!$N122&gt;$C$9,IF(Raw!$N122&lt;$A$9,IF(Raw!$X122&gt;$C$9,IF(Raw!$X122&lt;$A$9,Raw!L122,-999),-999),-999),-999),-999),-999)</f>
        <v>646.79999999999995</v>
      </c>
      <c r="I122" s="9">
        <f>IF(Raw!$G122&gt;$C$8,IF(Raw!$Q122&gt;$C$8,IF(Raw!$N122&gt;$C$9,IF(Raw!$N122&lt;$A$9,IF(Raw!$X122&gt;$C$9,IF(Raw!$X122&lt;$A$9,Raw!M122,-999),-999),-999),-999),-999),-999)</f>
        <v>2.4390000000000002E-3</v>
      </c>
      <c r="J122" s="9">
        <f>IF(Raw!$G122&gt;$C$8,IF(Raw!$Q122&gt;$C$8,IF(Raw!$N122&gt;$C$9,IF(Raw!$N122&lt;$A$9,IF(Raw!$X122&gt;$C$9,IF(Raw!$X122&lt;$A$9,Raw!N122,-999),-999),-999),-999),-999),-999)</f>
        <v>1067</v>
      </c>
      <c r="K122" s="9">
        <f>IF(Raw!$G122&gt;$C$8,IF(Raw!$Q122&gt;$C$8,IF(Raw!$N122&gt;$C$9,IF(Raw!$N122&lt;$A$9,IF(Raw!$X122&gt;$C$9,IF(Raw!$X122&lt;$A$9,Raw!R122,-999),-999),-999),-999),-999),-999)</f>
        <v>3.1622999999999998E-2</v>
      </c>
      <c r="L122" s="9">
        <f>IF(Raw!$G122&gt;$C$8,IF(Raw!$Q122&gt;$C$8,IF(Raw!$N122&gt;$C$9,IF(Raw!$N122&lt;$A$9,IF(Raw!$X122&gt;$C$9,IF(Raw!$X122&lt;$A$9,Raw!S122,-999),-999),-999),-999),-999),-999)</f>
        <v>5.5576E-2</v>
      </c>
      <c r="M122" s="9">
        <f>Raw!Q122</f>
        <v>0.86880299999999999</v>
      </c>
      <c r="N122" s="9">
        <f>IF(Raw!$G122&gt;$C$8,IF(Raw!$Q122&gt;$C$8,IF(Raw!$N122&gt;$C$9,IF(Raw!$N122&lt;$A$9,IF(Raw!$X122&gt;$C$9,IF(Raw!$X122&lt;$A$9,Raw!V122,-999),-999),-999),-999),-999),-999)</f>
        <v>676.2</v>
      </c>
      <c r="O122" s="9">
        <f>IF(Raw!$G122&gt;$C$8,IF(Raw!$Q122&gt;$C$8,IF(Raw!$N122&gt;$C$9,IF(Raw!$N122&lt;$A$9,IF(Raw!$X122&gt;$C$9,IF(Raw!$X122&lt;$A$9,Raw!W122,-999),-999),-999),-999),-999),-999)</f>
        <v>5.9555999999999998E-2</v>
      </c>
      <c r="P122" s="9">
        <f>IF(Raw!$G122&gt;$C$8,IF(Raw!$Q122&gt;$C$8,IF(Raw!$N122&gt;$C$9,IF(Raw!$N122&lt;$A$9,IF(Raw!$X122&gt;$C$9,IF(Raw!$X122&lt;$A$9,Raw!X122,-999),-999),-999),-999),-999),-999)</f>
        <v>869</v>
      </c>
      <c r="R122" s="9">
        <f t="shared" si="20"/>
        <v>2.3044999999999996E-2</v>
      </c>
      <c r="S122" s="9">
        <f t="shared" si="21"/>
        <v>0.45745990154041599</v>
      </c>
      <c r="T122" s="9">
        <f t="shared" si="22"/>
        <v>2.3953000000000002E-2</v>
      </c>
      <c r="U122" s="9">
        <f t="shared" si="23"/>
        <v>0.43099539369512024</v>
      </c>
      <c r="V122" s="15">
        <f t="shared" si="16"/>
        <v>0</v>
      </c>
      <c r="X122" s="11">
        <f t="shared" si="24"/>
        <v>3.792599999999999E+18</v>
      </c>
      <c r="Y122" s="11">
        <f t="shared" si="25"/>
        <v>6.467999999999999E-18</v>
      </c>
      <c r="Z122" s="11">
        <f t="shared" si="26"/>
        <v>1.067E-3</v>
      </c>
      <c r="AA122" s="16">
        <f t="shared" si="27"/>
        <v>2.5506474198860381E-2</v>
      </c>
      <c r="AB122" s="9">
        <f t="shared" si="17"/>
        <v>3.2233956576485298E-2</v>
      </c>
      <c r="AC122" s="9">
        <f t="shared" si="18"/>
        <v>0.97449352580113979</v>
      </c>
      <c r="AD122" s="15">
        <f t="shared" si="19"/>
        <v>23.904849296026597</v>
      </c>
      <c r="AE122" s="3">
        <f t="shared" si="28"/>
        <v>778.74719999999968</v>
      </c>
      <c r="AF122" s="2">
        <f t="shared" si="29"/>
        <v>0.25</v>
      </c>
      <c r="AG122" s="9">
        <f t="shared" si="30"/>
        <v>7.9252922565873091E-3</v>
      </c>
      <c r="AH122" s="2">
        <f t="shared" si="31"/>
        <v>0.38350076777370884</v>
      </c>
    </row>
    <row r="123" spans="1:34">
      <c r="A123" s="1">
        <f>Raw!A123</f>
        <v>110</v>
      </c>
      <c r="B123" s="14">
        <f>Raw!B123</f>
        <v>0.58333333333333337</v>
      </c>
      <c r="C123" s="15">
        <f>Raw!C123</f>
        <v>80.900000000000006</v>
      </c>
      <c r="D123" s="15">
        <f>IF(C123&gt;0.5,Raw!D123*D$11,-999)</f>
        <v>6.3</v>
      </c>
      <c r="E123" s="9">
        <f>IF(Raw!$G123&gt;$C$8,IF(Raw!$Q123&gt;$C$8,IF(Raw!$N123&gt;$C$9,IF(Raw!$N123&lt;$A$9,IF(Raw!$X123&gt;$C$9,IF(Raw!$X123&lt;$A$9,Raw!H123,-999),-999),-999),-999),-999),-999)</f>
        <v>2.7837000000000001E-2</v>
      </c>
      <c r="F123" s="9">
        <f>IF(Raw!$G123&gt;$C$8,IF(Raw!$Q123&gt;$C$8,IF(Raw!$N123&gt;$C$9,IF(Raw!$N123&lt;$A$9,IF(Raw!$X123&gt;$C$9,IF(Raw!$X123&lt;$A$9,Raw!I123,-999),-999),-999),-999),-999),-999)</f>
        <v>5.2378000000000001E-2</v>
      </c>
      <c r="G123" s="9">
        <f>Raw!G123</f>
        <v>0.86371299999999995</v>
      </c>
      <c r="H123" s="9">
        <f>IF(Raw!$G123&gt;$C$8,IF(Raw!$Q123&gt;$C$8,IF(Raw!$N123&gt;$C$9,IF(Raw!$N123&lt;$A$9,IF(Raw!$X123&gt;$C$9,IF(Raw!$X123&lt;$A$9,Raw!L123,-999),-999),-999),-999),-999),-999)</f>
        <v>676.2</v>
      </c>
      <c r="I123" s="9">
        <f>IF(Raw!$G123&gt;$C$8,IF(Raw!$Q123&gt;$C$8,IF(Raw!$N123&gt;$C$9,IF(Raw!$N123&lt;$A$9,IF(Raw!$X123&gt;$C$9,IF(Raw!$X123&lt;$A$9,Raw!M123,-999),-999),-999),-999),-999),-999)</f>
        <v>2.4390000000000002E-3</v>
      </c>
      <c r="J123" s="9">
        <f>IF(Raw!$G123&gt;$C$8,IF(Raw!$Q123&gt;$C$8,IF(Raw!$N123&gt;$C$9,IF(Raw!$N123&lt;$A$9,IF(Raw!$X123&gt;$C$9,IF(Raw!$X123&lt;$A$9,Raw!N123,-999),-999),-999),-999),-999),-999)</f>
        <v>1619</v>
      </c>
      <c r="K123" s="9">
        <f>IF(Raw!$G123&gt;$C$8,IF(Raw!$Q123&gt;$C$8,IF(Raw!$N123&gt;$C$9,IF(Raw!$N123&lt;$A$9,IF(Raw!$X123&gt;$C$9,IF(Raw!$X123&lt;$A$9,Raw!R123,-999),-999),-999),-999),-999),-999)</f>
        <v>2.9305999999999999E-2</v>
      </c>
      <c r="L123" s="9">
        <f>IF(Raw!$G123&gt;$C$8,IF(Raw!$Q123&gt;$C$8,IF(Raw!$N123&gt;$C$9,IF(Raw!$N123&lt;$A$9,IF(Raw!$X123&gt;$C$9,IF(Raw!$X123&lt;$A$9,Raw!S123,-999),-999),-999),-999),-999),-999)</f>
        <v>4.8987000000000003E-2</v>
      </c>
      <c r="M123" s="9">
        <f>Raw!Q123</f>
        <v>0.85240199999999999</v>
      </c>
      <c r="N123" s="9">
        <f>IF(Raw!$G123&gt;$C$8,IF(Raw!$Q123&gt;$C$8,IF(Raw!$N123&gt;$C$9,IF(Raw!$N123&lt;$A$9,IF(Raw!$X123&gt;$C$9,IF(Raw!$X123&lt;$A$9,Raw!V123,-999),-999),-999),-999),-999),-999)</f>
        <v>604.20000000000005</v>
      </c>
      <c r="O123" s="9">
        <f>IF(Raw!$G123&gt;$C$8,IF(Raw!$Q123&gt;$C$8,IF(Raw!$N123&gt;$C$9,IF(Raw!$N123&lt;$A$9,IF(Raw!$X123&gt;$C$9,IF(Raw!$X123&lt;$A$9,Raw!W123,-999),-999),-999),-999),-999),-999)</f>
        <v>0.15685199999999999</v>
      </c>
      <c r="P123" s="9">
        <f>IF(Raw!$G123&gt;$C$8,IF(Raw!$Q123&gt;$C$8,IF(Raw!$N123&gt;$C$9,IF(Raw!$N123&lt;$A$9,IF(Raw!$X123&gt;$C$9,IF(Raw!$X123&lt;$A$9,Raw!X123,-999),-999),-999),-999),-999),-999)</f>
        <v>1304</v>
      </c>
      <c r="R123" s="9">
        <f t="shared" si="20"/>
        <v>2.4541E-2</v>
      </c>
      <c r="S123" s="9">
        <f t="shared" si="21"/>
        <v>0.46853640841574706</v>
      </c>
      <c r="T123" s="9">
        <f t="shared" si="22"/>
        <v>1.9681000000000004E-2</v>
      </c>
      <c r="U123" s="9">
        <f t="shared" si="23"/>
        <v>0.40175965051952567</v>
      </c>
      <c r="V123" s="15">
        <f t="shared" si="16"/>
        <v>0</v>
      </c>
      <c r="X123" s="11">
        <f t="shared" si="24"/>
        <v>3.792599999999999E+18</v>
      </c>
      <c r="Y123" s="11">
        <f t="shared" si="25"/>
        <v>6.7619999999999999E-18</v>
      </c>
      <c r="Z123" s="11">
        <f t="shared" si="26"/>
        <v>1.619E-3</v>
      </c>
      <c r="AA123" s="16">
        <f t="shared" si="27"/>
        <v>3.9864963766012743E-2</v>
      </c>
      <c r="AB123" s="9">
        <f t="shared" si="17"/>
        <v>3.0090582351878895E-2</v>
      </c>
      <c r="AC123" s="9">
        <f t="shared" si="18"/>
        <v>0.96013503623398733</v>
      </c>
      <c r="AD123" s="15">
        <f t="shared" si="19"/>
        <v>24.62320183200293</v>
      </c>
      <c r="AE123" s="3">
        <f t="shared" si="28"/>
        <v>814.1447999999998</v>
      </c>
      <c r="AF123" s="2">
        <f t="shared" si="29"/>
        <v>0.25</v>
      </c>
      <c r="AG123" s="9">
        <f t="shared" si="30"/>
        <v>7.6096992020748015E-3</v>
      </c>
      <c r="AH123" s="2">
        <f t="shared" si="31"/>
        <v>0.36822938410845679</v>
      </c>
    </row>
    <row r="124" spans="1:34">
      <c r="A124" s="1">
        <f>Raw!A124</f>
        <v>111</v>
      </c>
      <c r="B124" s="14">
        <f>Raw!B124</f>
        <v>0.58339120370370368</v>
      </c>
      <c r="C124" s="15">
        <f>Raw!C124</f>
        <v>81.599999999999994</v>
      </c>
      <c r="D124" s="15">
        <f>IF(C124&gt;0.5,Raw!D124*D$11,-999)</f>
        <v>6.3</v>
      </c>
      <c r="E124" s="9">
        <f>IF(Raw!$G124&gt;$C$8,IF(Raw!$Q124&gt;$C$8,IF(Raw!$N124&gt;$C$9,IF(Raw!$N124&lt;$A$9,IF(Raw!$X124&gt;$C$9,IF(Raw!$X124&lt;$A$9,Raw!H124,-999),-999),-999),-999),-999),-999)</f>
        <v>2.7955000000000001E-2</v>
      </c>
      <c r="F124" s="9">
        <f>IF(Raw!$G124&gt;$C$8,IF(Raw!$Q124&gt;$C$8,IF(Raw!$N124&gt;$C$9,IF(Raw!$N124&lt;$A$9,IF(Raw!$X124&gt;$C$9,IF(Raw!$X124&lt;$A$9,Raw!I124,-999),-999),-999),-999),-999),-999)</f>
        <v>5.1124999999999997E-2</v>
      </c>
      <c r="G124" s="9">
        <f>Raw!G124</f>
        <v>0.85558000000000001</v>
      </c>
      <c r="H124" s="9">
        <f>IF(Raw!$G124&gt;$C$8,IF(Raw!$Q124&gt;$C$8,IF(Raw!$N124&gt;$C$9,IF(Raw!$N124&lt;$A$9,IF(Raw!$X124&gt;$C$9,IF(Raw!$X124&lt;$A$9,Raw!L124,-999),-999),-999),-999),-999),-999)</f>
        <v>771.4</v>
      </c>
      <c r="I124" s="9">
        <f>IF(Raw!$G124&gt;$C$8,IF(Raw!$Q124&gt;$C$8,IF(Raw!$N124&gt;$C$9,IF(Raw!$N124&lt;$A$9,IF(Raw!$X124&gt;$C$9,IF(Raw!$X124&lt;$A$9,Raw!M124,-999),-999),-999),-999),-999),-999)</f>
        <v>2.4390000000000002E-3</v>
      </c>
      <c r="J124" s="9">
        <f>IF(Raw!$G124&gt;$C$8,IF(Raw!$Q124&gt;$C$8,IF(Raw!$N124&gt;$C$9,IF(Raw!$N124&lt;$A$9,IF(Raw!$X124&gt;$C$9,IF(Raw!$X124&lt;$A$9,Raw!N124,-999),-999),-999),-999),-999),-999)</f>
        <v>3444</v>
      </c>
      <c r="K124" s="9">
        <f>IF(Raw!$G124&gt;$C$8,IF(Raw!$Q124&gt;$C$8,IF(Raw!$N124&gt;$C$9,IF(Raw!$N124&lt;$A$9,IF(Raw!$X124&gt;$C$9,IF(Raw!$X124&lt;$A$9,Raw!R124,-999),-999),-999),-999),-999),-999)</f>
        <v>2.6016999999999998E-2</v>
      </c>
      <c r="L124" s="9">
        <f>IF(Raw!$G124&gt;$C$8,IF(Raw!$Q124&gt;$C$8,IF(Raw!$N124&gt;$C$9,IF(Raw!$N124&lt;$A$9,IF(Raw!$X124&gt;$C$9,IF(Raw!$X124&lt;$A$9,Raw!S124,-999),-999),-999),-999),-999),-999)</f>
        <v>4.8653000000000002E-2</v>
      </c>
      <c r="M124" s="9">
        <f>Raw!Q124</f>
        <v>0.82050400000000001</v>
      </c>
      <c r="N124" s="9">
        <f>IF(Raw!$G124&gt;$C$8,IF(Raw!$Q124&gt;$C$8,IF(Raw!$N124&gt;$C$9,IF(Raw!$N124&lt;$A$9,IF(Raw!$X124&gt;$C$9,IF(Raw!$X124&lt;$A$9,Raw!V124,-999),-999),-999),-999),-999),-999)</f>
        <v>740.1</v>
      </c>
      <c r="O124" s="9">
        <f>IF(Raw!$G124&gt;$C$8,IF(Raw!$Q124&gt;$C$8,IF(Raw!$N124&gt;$C$9,IF(Raw!$N124&lt;$A$9,IF(Raw!$X124&gt;$C$9,IF(Raw!$X124&lt;$A$9,Raw!W124,-999),-999),-999),-999),-999),-999)</f>
        <v>2.4390000000000002E-3</v>
      </c>
      <c r="P124" s="9">
        <f>IF(Raw!$G124&gt;$C$8,IF(Raw!$Q124&gt;$C$8,IF(Raw!$N124&gt;$C$9,IF(Raw!$N124&lt;$A$9,IF(Raw!$X124&gt;$C$9,IF(Raw!$X124&lt;$A$9,Raw!X124,-999),-999),-999),-999),-999),-999)</f>
        <v>2007</v>
      </c>
      <c r="R124" s="9">
        <f t="shared" si="20"/>
        <v>2.3169999999999996E-2</v>
      </c>
      <c r="S124" s="9">
        <f t="shared" si="21"/>
        <v>0.45320293398533001</v>
      </c>
      <c r="T124" s="9">
        <f t="shared" si="22"/>
        <v>2.2636000000000003E-2</v>
      </c>
      <c r="U124" s="9">
        <f t="shared" si="23"/>
        <v>0.46525394117526159</v>
      </c>
      <c r="V124" s="15">
        <f t="shared" si="16"/>
        <v>0</v>
      </c>
      <c r="X124" s="11">
        <f t="shared" si="24"/>
        <v>3.792599999999999E+18</v>
      </c>
      <c r="Y124" s="11">
        <f t="shared" si="25"/>
        <v>7.7139999999999992E-18</v>
      </c>
      <c r="Z124" s="11">
        <f t="shared" si="26"/>
        <v>3.444E-3</v>
      </c>
      <c r="AA124" s="16">
        <f t="shared" si="27"/>
        <v>9.153515935623667E-2</v>
      </c>
      <c r="AB124" s="9">
        <f t="shared" si="17"/>
        <v>2.8088989867187771E-2</v>
      </c>
      <c r="AC124" s="9">
        <f t="shared" si="18"/>
        <v>0.90846484064376332</v>
      </c>
      <c r="AD124" s="15">
        <f t="shared" si="19"/>
        <v>26.57815312318138</v>
      </c>
      <c r="AE124" s="3">
        <f t="shared" si="28"/>
        <v>928.76559999999961</v>
      </c>
      <c r="AF124" s="2">
        <f t="shared" si="29"/>
        <v>0.25</v>
      </c>
      <c r="AG124" s="9">
        <f t="shared" si="30"/>
        <v>9.5119926843997889E-3</v>
      </c>
      <c r="AH124" s="2">
        <f t="shared" si="31"/>
        <v>0.46028037571651848</v>
      </c>
    </row>
    <row r="125" spans="1:34">
      <c r="A125" s="1">
        <f>Raw!A125</f>
        <v>112</v>
      </c>
      <c r="B125" s="14">
        <f>Raw!B125</f>
        <v>0.58344907407407409</v>
      </c>
      <c r="C125" s="15">
        <f>Raw!C125</f>
        <v>82.9</v>
      </c>
      <c r="D125" s="15">
        <f>IF(C125&gt;0.5,Raw!D125*D$11,-999)</f>
        <v>6.3</v>
      </c>
      <c r="E125" s="9">
        <f>IF(Raw!$G125&gt;$C$8,IF(Raw!$Q125&gt;$C$8,IF(Raw!$N125&gt;$C$9,IF(Raw!$N125&lt;$A$9,IF(Raw!$X125&gt;$C$9,IF(Raw!$X125&lt;$A$9,Raw!H125,-999),-999),-999),-999),-999),-999)</f>
        <v>2.9891000000000001E-2</v>
      </c>
      <c r="F125" s="9">
        <f>IF(Raw!$G125&gt;$C$8,IF(Raw!$Q125&gt;$C$8,IF(Raw!$N125&gt;$C$9,IF(Raw!$N125&lt;$A$9,IF(Raw!$X125&gt;$C$9,IF(Raw!$X125&lt;$A$9,Raw!I125,-999),-999),-999),-999),-999),-999)</f>
        <v>5.1160999999999998E-2</v>
      </c>
      <c r="G125" s="9">
        <f>Raw!G125</f>
        <v>0.86180699999999999</v>
      </c>
      <c r="H125" s="9">
        <f>IF(Raw!$G125&gt;$C$8,IF(Raw!$Q125&gt;$C$8,IF(Raw!$N125&gt;$C$9,IF(Raw!$N125&lt;$A$9,IF(Raw!$X125&gt;$C$9,IF(Raw!$X125&lt;$A$9,Raw!L125,-999),-999),-999),-999),-999),-999)</f>
        <v>649.9</v>
      </c>
      <c r="I125" s="9">
        <f>IF(Raw!$G125&gt;$C$8,IF(Raw!$Q125&gt;$C$8,IF(Raw!$N125&gt;$C$9,IF(Raw!$N125&lt;$A$9,IF(Raw!$X125&gt;$C$9,IF(Raw!$X125&lt;$A$9,Raw!M125,-999),-999),-999),-999),-999),-999)</f>
        <v>0.20607500000000001</v>
      </c>
      <c r="J125" s="9">
        <f>IF(Raw!$G125&gt;$C$8,IF(Raw!$Q125&gt;$C$8,IF(Raw!$N125&gt;$C$9,IF(Raw!$N125&lt;$A$9,IF(Raw!$X125&gt;$C$9,IF(Raw!$X125&lt;$A$9,Raw!N125,-999),-999),-999),-999),-999),-999)</f>
        <v>2541</v>
      </c>
      <c r="K125" s="9">
        <f>IF(Raw!$G125&gt;$C$8,IF(Raw!$Q125&gt;$C$8,IF(Raw!$N125&gt;$C$9,IF(Raw!$N125&lt;$A$9,IF(Raw!$X125&gt;$C$9,IF(Raw!$X125&lt;$A$9,Raw!R125,-999),-999),-999),-999),-999),-999)</f>
        <v>2.9170999999999999E-2</v>
      </c>
      <c r="L125" s="9">
        <f>IF(Raw!$G125&gt;$C$8,IF(Raw!$Q125&gt;$C$8,IF(Raw!$N125&gt;$C$9,IF(Raw!$N125&lt;$A$9,IF(Raw!$X125&gt;$C$9,IF(Raw!$X125&lt;$A$9,Raw!S125,-999),-999),-999),-999),-999),-999)</f>
        <v>5.1325000000000003E-2</v>
      </c>
      <c r="M125" s="9">
        <f>Raw!Q125</f>
        <v>0.85509599999999997</v>
      </c>
      <c r="N125" s="9">
        <f>IF(Raw!$G125&gt;$C$8,IF(Raw!$Q125&gt;$C$8,IF(Raw!$N125&gt;$C$9,IF(Raw!$N125&lt;$A$9,IF(Raw!$X125&gt;$C$9,IF(Raw!$X125&lt;$A$9,Raw!V125,-999),-999),-999),-999),-999),-999)</f>
        <v>649.9</v>
      </c>
      <c r="O125" s="9">
        <f>IF(Raw!$G125&gt;$C$8,IF(Raw!$Q125&gt;$C$8,IF(Raw!$N125&gt;$C$9,IF(Raw!$N125&lt;$A$9,IF(Raw!$X125&gt;$C$9,IF(Raw!$X125&lt;$A$9,Raw!W125,-999),-999),-999),-999),-999),-999)</f>
        <v>0.221862</v>
      </c>
      <c r="P125" s="9">
        <f>IF(Raw!$G125&gt;$C$8,IF(Raw!$Q125&gt;$C$8,IF(Raw!$N125&gt;$C$9,IF(Raw!$N125&lt;$A$9,IF(Raw!$X125&gt;$C$9,IF(Raw!$X125&lt;$A$9,Raw!X125,-999),-999),-999),-999),-999),-999)</f>
        <v>933</v>
      </c>
      <c r="R125" s="9">
        <f t="shared" si="20"/>
        <v>2.1269999999999997E-2</v>
      </c>
      <c r="S125" s="9">
        <f t="shared" si="21"/>
        <v>0.41574636930474379</v>
      </c>
      <c r="T125" s="9">
        <f t="shared" si="22"/>
        <v>2.2154000000000004E-2</v>
      </c>
      <c r="U125" s="9">
        <f t="shared" si="23"/>
        <v>0.43164150024354608</v>
      </c>
      <c r="V125" s="15">
        <f t="shared" si="16"/>
        <v>0</v>
      </c>
      <c r="X125" s="11">
        <f t="shared" si="24"/>
        <v>3.792599999999999E+18</v>
      </c>
      <c r="Y125" s="11">
        <f t="shared" si="25"/>
        <v>6.4989999999999991E-18</v>
      </c>
      <c r="Z125" s="11">
        <f t="shared" si="26"/>
        <v>2.5409999999999999E-3</v>
      </c>
      <c r="AA125" s="16">
        <f t="shared" si="27"/>
        <v>5.8939415733646597E-2</v>
      </c>
      <c r="AB125" s="9">
        <f t="shared" si="17"/>
        <v>3.0476743816163207E-2</v>
      </c>
      <c r="AC125" s="9">
        <f t="shared" si="18"/>
        <v>0.94106058426635331</v>
      </c>
      <c r="AD125" s="15">
        <f t="shared" si="19"/>
        <v>23.195362350903817</v>
      </c>
      <c r="AE125" s="3">
        <f t="shared" si="28"/>
        <v>782.47959999999966</v>
      </c>
      <c r="AF125" s="2">
        <f t="shared" si="29"/>
        <v>0.25</v>
      </c>
      <c r="AG125" s="9">
        <f t="shared" si="30"/>
        <v>7.7016007721821458E-3</v>
      </c>
      <c r="AH125" s="2">
        <f t="shared" si="31"/>
        <v>0.37267645325804954</v>
      </c>
    </row>
    <row r="126" spans="1:34">
      <c r="A126" s="1">
        <f>Raw!A126</f>
        <v>113</v>
      </c>
      <c r="B126" s="14">
        <f>Raw!B126</f>
        <v>0.5835069444444444</v>
      </c>
      <c r="C126" s="15">
        <f>Raw!C126</f>
        <v>83.2</v>
      </c>
      <c r="D126" s="15">
        <f>IF(C126&gt;0.5,Raw!D126*D$11,-999)</f>
        <v>6.3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0.85580599999999996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0.798377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3.792599999999999E+18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0.58355324074074078</v>
      </c>
      <c r="C127" s="15">
        <f>Raw!C127</f>
        <v>84.7</v>
      </c>
      <c r="D127" s="15">
        <f>IF(C127&gt;0.5,Raw!D127*D$11,-999)</f>
        <v>6.3</v>
      </c>
      <c r="E127" s="9">
        <f>IF(Raw!$G127&gt;$C$8,IF(Raw!$Q127&gt;$C$8,IF(Raw!$N127&gt;$C$9,IF(Raw!$N127&lt;$A$9,IF(Raw!$X127&gt;$C$9,IF(Raw!$X127&lt;$A$9,Raw!H127,-999),-999),-999),-999),-999),-999)</f>
        <v>3.3229000000000002E-2</v>
      </c>
      <c r="F127" s="9">
        <f>IF(Raw!$G127&gt;$C$8,IF(Raw!$Q127&gt;$C$8,IF(Raw!$N127&gt;$C$9,IF(Raw!$N127&lt;$A$9,IF(Raw!$X127&gt;$C$9,IF(Raw!$X127&lt;$A$9,Raw!I127,-999),-999),-999),-999),-999),-999)</f>
        <v>5.4951E-2</v>
      </c>
      <c r="G127" s="9">
        <f>Raw!G127</f>
        <v>0.85263699999999998</v>
      </c>
      <c r="H127" s="9">
        <f>IF(Raw!$G127&gt;$C$8,IF(Raw!$Q127&gt;$C$8,IF(Raw!$N127&gt;$C$9,IF(Raw!$N127&lt;$A$9,IF(Raw!$X127&gt;$C$9,IF(Raw!$X127&lt;$A$9,Raw!L127,-999),-999),-999),-999),-999),-999)</f>
        <v>659.9</v>
      </c>
      <c r="I127" s="9">
        <f>IF(Raw!$G127&gt;$C$8,IF(Raw!$Q127&gt;$C$8,IF(Raw!$N127&gt;$C$9,IF(Raw!$N127&lt;$A$9,IF(Raw!$X127&gt;$C$9,IF(Raw!$X127&lt;$A$9,Raw!M127,-999),-999),-999),-999),-999),-999)</f>
        <v>9.7871E-2</v>
      </c>
      <c r="J127" s="9">
        <f>IF(Raw!$G127&gt;$C$8,IF(Raw!$Q127&gt;$C$8,IF(Raw!$N127&gt;$C$9,IF(Raw!$N127&lt;$A$9,IF(Raw!$X127&gt;$C$9,IF(Raw!$X127&lt;$A$9,Raw!N127,-999),-999),-999),-999),-999),-999)</f>
        <v>741</v>
      </c>
      <c r="K127" s="9">
        <f>IF(Raw!$G127&gt;$C$8,IF(Raw!$Q127&gt;$C$8,IF(Raw!$N127&gt;$C$9,IF(Raw!$N127&lt;$A$9,IF(Raw!$X127&gt;$C$9,IF(Raw!$X127&lt;$A$9,Raw!R127,-999),-999),-999),-999),-999),-999)</f>
        <v>3.2376000000000002E-2</v>
      </c>
      <c r="L127" s="9">
        <f>IF(Raw!$G127&gt;$C$8,IF(Raw!$Q127&gt;$C$8,IF(Raw!$N127&gt;$C$9,IF(Raw!$N127&lt;$A$9,IF(Raw!$X127&gt;$C$9,IF(Raw!$X127&lt;$A$9,Raw!S127,-999),-999),-999),-999),-999),-999)</f>
        <v>5.2115000000000002E-2</v>
      </c>
      <c r="M127" s="9">
        <f>Raw!Q127</f>
        <v>0.89619199999999999</v>
      </c>
      <c r="N127" s="9">
        <f>IF(Raw!$G127&gt;$C$8,IF(Raw!$Q127&gt;$C$8,IF(Raw!$N127&gt;$C$9,IF(Raw!$N127&lt;$A$9,IF(Raw!$X127&gt;$C$9,IF(Raw!$X127&lt;$A$9,Raw!V127,-999),-999),-999),-999),-999),-999)</f>
        <v>625.5</v>
      </c>
      <c r="O127" s="9">
        <f>IF(Raw!$G127&gt;$C$8,IF(Raw!$Q127&gt;$C$8,IF(Raw!$N127&gt;$C$9,IF(Raw!$N127&lt;$A$9,IF(Raw!$X127&gt;$C$9,IF(Raw!$X127&lt;$A$9,Raw!W127,-999),-999),-999),-999),-999),-999)</f>
        <v>0.43826999999999999</v>
      </c>
      <c r="P127" s="9">
        <f>IF(Raw!$G127&gt;$C$8,IF(Raw!$Q127&gt;$C$8,IF(Raw!$N127&gt;$C$9,IF(Raw!$N127&lt;$A$9,IF(Raw!$X127&gt;$C$9,IF(Raw!$X127&lt;$A$9,Raw!X127,-999),-999),-999),-999),-999),-999)</f>
        <v>1559</v>
      </c>
      <c r="R127" s="9">
        <f t="shared" si="20"/>
        <v>2.1721999999999998E-2</v>
      </c>
      <c r="S127" s="9">
        <f t="shared" si="21"/>
        <v>0.39529762879656416</v>
      </c>
      <c r="T127" s="9">
        <f t="shared" si="22"/>
        <v>1.9739E-2</v>
      </c>
      <c r="U127" s="9">
        <f t="shared" si="23"/>
        <v>0.37875851482298761</v>
      </c>
      <c r="V127" s="15">
        <f t="shared" si="16"/>
        <v>0</v>
      </c>
      <c r="X127" s="11">
        <f t="shared" si="24"/>
        <v>3.792599999999999E+18</v>
      </c>
      <c r="Y127" s="11">
        <f t="shared" si="25"/>
        <v>6.5989999999999993E-18</v>
      </c>
      <c r="Z127" s="11">
        <f t="shared" si="26"/>
        <v>7.4100000000000001E-4</v>
      </c>
      <c r="AA127" s="16">
        <f t="shared" si="27"/>
        <v>1.8207613958189345E-2</v>
      </c>
      <c r="AB127" s="9">
        <f t="shared" si="17"/>
        <v>3.2735400091920698E-2</v>
      </c>
      <c r="AC127" s="9">
        <f t="shared" si="18"/>
        <v>0.98179238604181085</v>
      </c>
      <c r="AD127" s="15">
        <f t="shared" si="19"/>
        <v>24.571678755991023</v>
      </c>
      <c r="AE127" s="3">
        <f t="shared" si="28"/>
        <v>794.51959999999974</v>
      </c>
      <c r="AF127" s="2">
        <f t="shared" si="29"/>
        <v>0.25</v>
      </c>
      <c r="AG127" s="9">
        <f t="shared" si="30"/>
        <v>7.1590250402513191E-3</v>
      </c>
      <c r="AH127" s="2">
        <f t="shared" si="31"/>
        <v>0.34642149596005151</v>
      </c>
    </row>
    <row r="128" spans="1:34">
      <c r="A128" s="1">
        <f>Raw!A128</f>
        <v>115</v>
      </c>
      <c r="B128" s="14">
        <f>Raw!B128</f>
        <v>0.58361111111111108</v>
      </c>
      <c r="C128" s="15">
        <f>Raw!C128</f>
        <v>85.8</v>
      </c>
      <c r="D128" s="15">
        <f>IF(C128&gt;0.5,Raw!D128*D$11,-999)</f>
        <v>5.4</v>
      </c>
      <c r="E128" s="9">
        <f>IF(Raw!$G128&gt;$C$8,IF(Raw!$Q128&gt;$C$8,IF(Raw!$N128&gt;$C$9,IF(Raw!$N128&lt;$A$9,IF(Raw!$X128&gt;$C$9,IF(Raw!$X128&lt;$A$9,Raw!H128,-999),-999),-999),-999),-999),-999)</f>
        <v>3.0609999999999998E-2</v>
      </c>
      <c r="F128" s="9">
        <f>IF(Raw!$G128&gt;$C$8,IF(Raw!$Q128&gt;$C$8,IF(Raw!$N128&gt;$C$9,IF(Raw!$N128&lt;$A$9,IF(Raw!$X128&gt;$C$9,IF(Raw!$X128&lt;$A$9,Raw!I128,-999),-999),-999),-999),-999),-999)</f>
        <v>5.8493999999999997E-2</v>
      </c>
      <c r="G128" s="9">
        <f>Raw!G128</f>
        <v>0.87164399999999997</v>
      </c>
      <c r="H128" s="9">
        <f>IF(Raw!$G128&gt;$C$8,IF(Raw!$Q128&gt;$C$8,IF(Raw!$N128&gt;$C$9,IF(Raw!$N128&lt;$A$9,IF(Raw!$X128&gt;$C$9,IF(Raw!$X128&lt;$A$9,Raw!L128,-999),-999),-999),-999),-999),-999)</f>
        <v>668.1</v>
      </c>
      <c r="I128" s="9">
        <f>IF(Raw!$G128&gt;$C$8,IF(Raw!$Q128&gt;$C$8,IF(Raw!$N128&gt;$C$9,IF(Raw!$N128&lt;$A$9,IF(Raw!$X128&gt;$C$9,IF(Raw!$X128&lt;$A$9,Raw!M128,-999),-999),-999),-999),-999),-999)</f>
        <v>2.4390000000000002E-3</v>
      </c>
      <c r="J128" s="9">
        <f>IF(Raw!$G128&gt;$C$8,IF(Raw!$Q128&gt;$C$8,IF(Raw!$N128&gt;$C$9,IF(Raw!$N128&lt;$A$9,IF(Raw!$X128&gt;$C$9,IF(Raw!$X128&lt;$A$9,Raw!N128,-999),-999),-999),-999),-999),-999)</f>
        <v>2444</v>
      </c>
      <c r="K128" s="9">
        <f>IF(Raw!$G128&gt;$C$8,IF(Raw!$Q128&gt;$C$8,IF(Raw!$N128&gt;$C$9,IF(Raw!$N128&lt;$A$9,IF(Raw!$X128&gt;$C$9,IF(Raw!$X128&lt;$A$9,Raw!R128,-999),-999),-999),-999),-999),-999)</f>
        <v>3.0988999999999999E-2</v>
      </c>
      <c r="L128" s="9">
        <f>IF(Raw!$G128&gt;$C$8,IF(Raw!$Q128&gt;$C$8,IF(Raw!$N128&gt;$C$9,IF(Raw!$N128&lt;$A$9,IF(Raw!$X128&gt;$C$9,IF(Raw!$X128&lt;$A$9,Raw!S128,-999),-999),-999),-999),-999),-999)</f>
        <v>5.1021999999999998E-2</v>
      </c>
      <c r="M128" s="9">
        <f>Raw!Q128</f>
        <v>0.87768800000000002</v>
      </c>
      <c r="N128" s="9">
        <f>IF(Raw!$G128&gt;$C$8,IF(Raw!$Q128&gt;$C$8,IF(Raw!$N128&gt;$C$9,IF(Raw!$N128&lt;$A$9,IF(Raw!$X128&gt;$C$9,IF(Raw!$X128&lt;$A$9,Raw!V128,-999),-999),-999),-999),-999),-999)</f>
        <v>607.29999999999995</v>
      </c>
      <c r="O128" s="9">
        <f>IF(Raw!$G128&gt;$C$8,IF(Raw!$Q128&gt;$C$8,IF(Raw!$N128&gt;$C$9,IF(Raw!$N128&lt;$A$9,IF(Raw!$X128&gt;$C$9,IF(Raw!$X128&lt;$A$9,Raw!W128,-999),-999),-999),-999),-999),-999)</f>
        <v>0.22372500000000001</v>
      </c>
      <c r="P128" s="9">
        <f>IF(Raw!$G128&gt;$C$8,IF(Raw!$Q128&gt;$C$8,IF(Raw!$N128&gt;$C$9,IF(Raw!$N128&lt;$A$9,IF(Raw!$X128&gt;$C$9,IF(Raw!$X128&lt;$A$9,Raw!X128,-999),-999),-999),-999),-999),-999)</f>
        <v>1932</v>
      </c>
      <c r="R128" s="9">
        <f t="shared" si="20"/>
        <v>2.7883999999999999E-2</v>
      </c>
      <c r="S128" s="9">
        <f t="shared" si="21"/>
        <v>0.47669846479980854</v>
      </c>
      <c r="T128" s="9">
        <f t="shared" si="22"/>
        <v>2.0032999999999999E-2</v>
      </c>
      <c r="U128" s="9">
        <f t="shared" si="23"/>
        <v>0.39263454980204615</v>
      </c>
      <c r="V128" s="15">
        <f t="shared" si="16"/>
        <v>0</v>
      </c>
      <c r="X128" s="11">
        <f t="shared" si="24"/>
        <v>3.2508E+18</v>
      </c>
      <c r="Y128" s="11">
        <f t="shared" si="25"/>
        <v>6.6810000000000001E-18</v>
      </c>
      <c r="Z128" s="11">
        <f t="shared" si="26"/>
        <v>2.444E-3</v>
      </c>
      <c r="AA128" s="16">
        <f t="shared" si="27"/>
        <v>5.0404749218669699E-2</v>
      </c>
      <c r="AB128" s="9">
        <f t="shared" si="17"/>
        <v>3.1998758341097611E-2</v>
      </c>
      <c r="AC128" s="9">
        <f t="shared" si="18"/>
        <v>0.94959525078133022</v>
      </c>
      <c r="AD128" s="15">
        <f t="shared" si="19"/>
        <v>20.623874475724097</v>
      </c>
      <c r="AE128" s="3">
        <f t="shared" si="28"/>
        <v>804.39239999999984</v>
      </c>
      <c r="AF128" s="2">
        <f t="shared" si="29"/>
        <v>0.25</v>
      </c>
      <c r="AG128" s="9">
        <f t="shared" si="30"/>
        <v>6.2289582076537247E-3</v>
      </c>
      <c r="AH128" s="2">
        <f t="shared" si="31"/>
        <v>0.3014160459609585</v>
      </c>
    </row>
    <row r="129" spans="1:34">
      <c r="A129" s="1">
        <f>Raw!A129</f>
        <v>116</v>
      </c>
      <c r="B129" s="14">
        <f>Raw!B129</f>
        <v>0.5836689814814815</v>
      </c>
      <c r="C129" s="15">
        <f>Raw!C129</f>
        <v>86.1</v>
      </c>
      <c r="D129" s="15">
        <f>IF(C129&gt;0.5,Raw!D129*D$11,-999)</f>
        <v>5.4</v>
      </c>
      <c r="E129" s="9">
        <f>IF(Raw!$G129&gt;$C$8,IF(Raw!$Q129&gt;$C$8,IF(Raw!$N129&gt;$C$9,IF(Raw!$N129&lt;$A$9,IF(Raw!$X129&gt;$C$9,IF(Raw!$X129&lt;$A$9,Raw!H129,-999),-999),-999),-999),-999),-999)</f>
        <v>2.9655000000000001E-2</v>
      </c>
      <c r="F129" s="9">
        <f>IF(Raw!$G129&gt;$C$8,IF(Raw!$Q129&gt;$C$8,IF(Raw!$N129&gt;$C$9,IF(Raw!$N129&lt;$A$9,IF(Raw!$X129&gt;$C$9,IF(Raw!$X129&lt;$A$9,Raw!I129,-999),-999),-999),-999),-999),-999)</f>
        <v>5.4676000000000002E-2</v>
      </c>
      <c r="G129" s="9">
        <f>Raw!G129</f>
        <v>0.82231299999999996</v>
      </c>
      <c r="H129" s="9">
        <f>IF(Raw!$G129&gt;$C$8,IF(Raw!$Q129&gt;$C$8,IF(Raw!$N129&gt;$C$9,IF(Raw!$N129&lt;$A$9,IF(Raw!$X129&gt;$C$9,IF(Raw!$X129&lt;$A$9,Raw!L129,-999),-999),-999),-999),-999),-999)</f>
        <v>671.2</v>
      </c>
      <c r="I129" s="9">
        <f>IF(Raw!$G129&gt;$C$8,IF(Raw!$Q129&gt;$C$8,IF(Raw!$N129&gt;$C$9,IF(Raw!$N129&lt;$A$9,IF(Raw!$X129&gt;$C$9,IF(Raw!$X129&lt;$A$9,Raw!M129,-999),-999),-999),-999),-999),-999)</f>
        <v>2.4390000000000002E-3</v>
      </c>
      <c r="J129" s="9">
        <f>IF(Raw!$G129&gt;$C$8,IF(Raw!$Q129&gt;$C$8,IF(Raw!$N129&gt;$C$9,IF(Raw!$N129&lt;$A$9,IF(Raw!$X129&gt;$C$9,IF(Raw!$X129&lt;$A$9,Raw!N129,-999),-999),-999),-999),-999),-999)</f>
        <v>1037</v>
      </c>
      <c r="K129" s="9">
        <f>IF(Raw!$G129&gt;$C$8,IF(Raw!$Q129&gt;$C$8,IF(Raw!$N129&gt;$C$9,IF(Raw!$N129&lt;$A$9,IF(Raw!$X129&gt;$C$9,IF(Raw!$X129&lt;$A$9,Raw!R129,-999),-999),-999),-999),-999),-999)</f>
        <v>3.1677999999999998E-2</v>
      </c>
      <c r="L129" s="9">
        <f>IF(Raw!$G129&gt;$C$8,IF(Raw!$Q129&gt;$C$8,IF(Raw!$N129&gt;$C$9,IF(Raw!$N129&lt;$A$9,IF(Raw!$X129&gt;$C$9,IF(Raw!$X129&lt;$A$9,Raw!S129,-999),-999),-999),-999),-999),-999)</f>
        <v>5.4654000000000001E-2</v>
      </c>
      <c r="M129" s="9">
        <f>Raw!Q129</f>
        <v>0.916242</v>
      </c>
      <c r="N129" s="9">
        <f>IF(Raw!$G129&gt;$C$8,IF(Raw!$Q129&gt;$C$8,IF(Raw!$N129&gt;$C$9,IF(Raw!$N129&lt;$A$9,IF(Raw!$X129&gt;$C$9,IF(Raw!$X129&lt;$A$9,Raw!V129,-999),-999),-999),-999),-999),-999)</f>
        <v>646.79999999999995</v>
      </c>
      <c r="O129" s="9">
        <f>IF(Raw!$G129&gt;$C$8,IF(Raw!$Q129&gt;$C$8,IF(Raw!$N129&gt;$C$9,IF(Raw!$N129&lt;$A$9,IF(Raw!$X129&gt;$C$9,IF(Raw!$X129&lt;$A$9,Raw!W129,-999),-999),-999),-999),-999),-999)</f>
        <v>0.22674</v>
      </c>
      <c r="P129" s="9">
        <f>IF(Raw!$G129&gt;$C$8,IF(Raw!$Q129&gt;$C$8,IF(Raw!$N129&gt;$C$9,IF(Raw!$N129&lt;$A$9,IF(Raw!$X129&gt;$C$9,IF(Raw!$X129&lt;$A$9,Raw!X129,-999),-999),-999),-999),-999),-999)</f>
        <v>1374</v>
      </c>
      <c r="R129" s="9">
        <f t="shared" si="20"/>
        <v>2.5021000000000002E-2</v>
      </c>
      <c r="S129" s="9">
        <f t="shared" si="21"/>
        <v>0.4576230887409467</v>
      </c>
      <c r="T129" s="9">
        <f t="shared" si="22"/>
        <v>2.2976000000000003E-2</v>
      </c>
      <c r="U129" s="9">
        <f t="shared" si="23"/>
        <v>0.42039009038679698</v>
      </c>
      <c r="V129" s="15">
        <f t="shared" si="16"/>
        <v>0</v>
      </c>
      <c r="X129" s="11">
        <f t="shared" si="24"/>
        <v>3.2508E+18</v>
      </c>
      <c r="Y129" s="11">
        <f t="shared" si="25"/>
        <v>6.7120000000000002E-18</v>
      </c>
      <c r="Z129" s="11">
        <f t="shared" si="26"/>
        <v>1.0369999999999999E-3</v>
      </c>
      <c r="AA129" s="16">
        <f t="shared" si="27"/>
        <v>2.2126047147874757E-2</v>
      </c>
      <c r="AB129" s="9">
        <f t="shared" si="17"/>
        <v>3.2186368059269568E-2</v>
      </c>
      <c r="AC129" s="9">
        <f t="shared" si="18"/>
        <v>0.97787395285212519</v>
      </c>
      <c r="AD129" s="15">
        <f t="shared" si="19"/>
        <v>21.336593199493496</v>
      </c>
      <c r="AE129" s="3">
        <f t="shared" si="28"/>
        <v>808.12479999999982</v>
      </c>
      <c r="AF129" s="2">
        <f t="shared" si="29"/>
        <v>0.25</v>
      </c>
      <c r="AG129" s="9">
        <f t="shared" si="30"/>
        <v>6.8997633412933752E-3</v>
      </c>
      <c r="AH129" s="2">
        <f t="shared" si="31"/>
        <v>0.33387595727382247</v>
      </c>
    </row>
    <row r="130" spans="1:34">
      <c r="A130" s="1">
        <f>Raw!A130</f>
        <v>117</v>
      </c>
      <c r="B130" s="14">
        <f>Raw!B130</f>
        <v>0.5837268518518518</v>
      </c>
      <c r="C130" s="15">
        <f>Raw!C130</f>
        <v>87.6</v>
      </c>
      <c r="D130" s="15">
        <f>IF(C130&gt;0.5,Raw!D130*D$11,-999)</f>
        <v>5.4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0.83448900000000004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0.79913599999999996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3.2508E+18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0.58377314814814818</v>
      </c>
      <c r="C131" s="15">
        <f>Raw!C131</f>
        <v>88.3</v>
      </c>
      <c r="D131" s="15">
        <f>IF(C131&gt;0.5,Raw!D131*D$11,-999)</f>
        <v>5.4</v>
      </c>
      <c r="E131" s="9">
        <f>IF(Raw!$G131&gt;$C$8,IF(Raw!$Q131&gt;$C$8,IF(Raw!$N131&gt;$C$9,IF(Raw!$N131&lt;$A$9,IF(Raw!$X131&gt;$C$9,IF(Raw!$X131&lt;$A$9,Raw!H131,-999),-999),-999),-999),-999),-999)</f>
        <v>2.9713E-2</v>
      </c>
      <c r="F131" s="9">
        <f>IF(Raw!$G131&gt;$C$8,IF(Raw!$Q131&gt;$C$8,IF(Raw!$N131&gt;$C$9,IF(Raw!$N131&lt;$A$9,IF(Raw!$X131&gt;$C$9,IF(Raw!$X131&lt;$A$9,Raw!I131,-999),-999),-999),-999),-999),-999)</f>
        <v>5.5183999999999997E-2</v>
      </c>
      <c r="G131" s="9">
        <f>Raw!G131</f>
        <v>0.818465</v>
      </c>
      <c r="H131" s="9">
        <f>IF(Raw!$G131&gt;$C$8,IF(Raw!$Q131&gt;$C$8,IF(Raw!$N131&gt;$C$9,IF(Raw!$N131&lt;$A$9,IF(Raw!$X131&gt;$C$9,IF(Raw!$X131&lt;$A$9,Raw!L131,-999),-999),-999),-999),-999),-999)</f>
        <v>723.8</v>
      </c>
      <c r="I131" s="9">
        <f>IF(Raw!$G131&gt;$C$8,IF(Raw!$Q131&gt;$C$8,IF(Raw!$N131&gt;$C$9,IF(Raw!$N131&lt;$A$9,IF(Raw!$X131&gt;$C$9,IF(Raw!$X131&lt;$A$9,Raw!M131,-999),-999),-999),-999),-999),-999)</f>
        <v>2.4390000000000002E-3</v>
      </c>
      <c r="J131" s="9">
        <f>IF(Raw!$G131&gt;$C$8,IF(Raw!$Q131&gt;$C$8,IF(Raw!$N131&gt;$C$9,IF(Raw!$N131&lt;$A$9,IF(Raw!$X131&gt;$C$9,IF(Raw!$X131&lt;$A$9,Raw!N131,-999),-999),-999),-999),-999),-999)</f>
        <v>4081</v>
      </c>
      <c r="K131" s="9">
        <f>IF(Raw!$G131&gt;$C$8,IF(Raw!$Q131&gt;$C$8,IF(Raw!$N131&gt;$C$9,IF(Raw!$N131&lt;$A$9,IF(Raw!$X131&gt;$C$9,IF(Raw!$X131&lt;$A$9,Raw!R131,-999),-999),-999),-999),-999),-999)</f>
        <v>2.5614000000000001E-2</v>
      </c>
      <c r="L131" s="9">
        <f>IF(Raw!$G131&gt;$C$8,IF(Raw!$Q131&gt;$C$8,IF(Raw!$N131&gt;$C$9,IF(Raw!$N131&lt;$A$9,IF(Raw!$X131&gt;$C$9,IF(Raw!$X131&lt;$A$9,Raw!S131,-999),-999),-999),-999),-999),-999)</f>
        <v>5.1705000000000001E-2</v>
      </c>
      <c r="M131" s="9">
        <f>Raw!Q131</f>
        <v>0.86437600000000003</v>
      </c>
      <c r="N131" s="9">
        <f>IF(Raw!$G131&gt;$C$8,IF(Raw!$Q131&gt;$C$8,IF(Raw!$N131&gt;$C$9,IF(Raw!$N131&lt;$A$9,IF(Raw!$X131&gt;$C$9,IF(Raw!$X131&lt;$A$9,Raw!V131,-999),-999),-999),-999),-999),-999)</f>
        <v>718.8</v>
      </c>
      <c r="O131" s="9">
        <f>IF(Raw!$G131&gt;$C$8,IF(Raw!$Q131&gt;$C$8,IF(Raw!$N131&gt;$C$9,IF(Raw!$N131&lt;$A$9,IF(Raw!$X131&gt;$C$9,IF(Raw!$X131&lt;$A$9,Raw!W131,-999),-999),-999),-999),-999),-999)</f>
        <v>2.4390000000000002E-3</v>
      </c>
      <c r="P131" s="9">
        <f>IF(Raw!$G131&gt;$C$8,IF(Raw!$Q131&gt;$C$8,IF(Raw!$N131&gt;$C$9,IF(Raw!$N131&lt;$A$9,IF(Raw!$X131&gt;$C$9,IF(Raw!$X131&lt;$A$9,Raw!X131,-999),-999),-999),-999),-999),-999)</f>
        <v>772</v>
      </c>
      <c r="R131" s="9">
        <f t="shared" si="20"/>
        <v>2.5470999999999997E-2</v>
      </c>
      <c r="S131" s="9">
        <f t="shared" si="21"/>
        <v>0.46156494636126411</v>
      </c>
      <c r="T131" s="9">
        <f t="shared" si="22"/>
        <v>2.6091E-2</v>
      </c>
      <c r="U131" s="9">
        <f t="shared" si="23"/>
        <v>0.50461270670147951</v>
      </c>
      <c r="V131" s="15">
        <f t="shared" si="16"/>
        <v>0</v>
      </c>
      <c r="X131" s="11">
        <f t="shared" si="24"/>
        <v>3.2508E+18</v>
      </c>
      <c r="Y131" s="11">
        <f t="shared" si="25"/>
        <v>7.2379999999999995E-18</v>
      </c>
      <c r="Z131" s="11">
        <f t="shared" si="26"/>
        <v>4.0809999999999996E-3</v>
      </c>
      <c r="AA131" s="16">
        <f t="shared" si="27"/>
        <v>8.7610416143568445E-2</v>
      </c>
      <c r="AB131" s="9">
        <f t="shared" si="17"/>
        <v>2.7899843367601845E-2</v>
      </c>
      <c r="AC131" s="9">
        <f t="shared" si="18"/>
        <v>0.91238958385643154</v>
      </c>
      <c r="AD131" s="15">
        <f t="shared" si="19"/>
        <v>21.467879476493128</v>
      </c>
      <c r="AE131" s="3">
        <f t="shared" si="28"/>
        <v>871.45519999999976</v>
      </c>
      <c r="AF131" s="2">
        <f t="shared" si="29"/>
        <v>0.25</v>
      </c>
      <c r="AG131" s="9">
        <f t="shared" si="30"/>
        <v>8.3330498229033378E-3</v>
      </c>
      <c r="AH131" s="2">
        <f t="shared" si="31"/>
        <v>0.40323194420039027</v>
      </c>
    </row>
    <row r="132" spans="1:34">
      <c r="A132" s="1">
        <f>Raw!A132</f>
        <v>119</v>
      </c>
      <c r="B132" s="14">
        <f>Raw!B132</f>
        <v>0.58383101851851849</v>
      </c>
      <c r="C132" s="15">
        <f>Raw!C132</f>
        <v>89.4</v>
      </c>
      <c r="D132" s="15">
        <f>IF(C132&gt;0.5,Raw!D132*D$11,-999)</f>
        <v>5.4</v>
      </c>
      <c r="E132" s="9">
        <f>IF(Raw!$G132&gt;$C$8,IF(Raw!$Q132&gt;$C$8,IF(Raw!$N132&gt;$C$9,IF(Raw!$N132&lt;$A$9,IF(Raw!$X132&gt;$C$9,IF(Raw!$X132&lt;$A$9,Raw!H132,-999),-999),-999),-999),-999),-999)</f>
        <v>2.9926999999999999E-2</v>
      </c>
      <c r="F132" s="9">
        <f>IF(Raw!$G132&gt;$C$8,IF(Raw!$Q132&gt;$C$8,IF(Raw!$N132&gt;$C$9,IF(Raw!$N132&lt;$A$9,IF(Raw!$X132&gt;$C$9,IF(Raw!$X132&lt;$A$9,Raw!I132,-999),-999),-999),-999),-999),-999)</f>
        <v>5.4218000000000002E-2</v>
      </c>
      <c r="G132" s="9">
        <f>Raw!G132</f>
        <v>0.85279799999999994</v>
      </c>
      <c r="H132" s="9">
        <f>IF(Raw!$G132&gt;$C$8,IF(Raw!$Q132&gt;$C$8,IF(Raw!$N132&gt;$C$9,IF(Raw!$N132&lt;$A$9,IF(Raw!$X132&gt;$C$9,IF(Raw!$X132&lt;$A$9,Raw!L132,-999),-999),-999),-999),-999),-999)</f>
        <v>671.2</v>
      </c>
      <c r="I132" s="9">
        <f>IF(Raw!$G132&gt;$C$8,IF(Raw!$Q132&gt;$C$8,IF(Raw!$N132&gt;$C$9,IF(Raw!$N132&lt;$A$9,IF(Raw!$X132&gt;$C$9,IF(Raw!$X132&lt;$A$9,Raw!M132,-999),-999),-999),-999),-999),-999)</f>
        <v>2.4390000000000002E-3</v>
      </c>
      <c r="J132" s="9">
        <f>IF(Raw!$G132&gt;$C$8,IF(Raw!$Q132&gt;$C$8,IF(Raw!$N132&gt;$C$9,IF(Raw!$N132&lt;$A$9,IF(Raw!$X132&gt;$C$9,IF(Raw!$X132&lt;$A$9,Raw!N132,-999),-999),-999),-999),-999),-999)</f>
        <v>1142</v>
      </c>
      <c r="K132" s="9">
        <f>IF(Raw!$G132&gt;$C$8,IF(Raw!$Q132&gt;$C$8,IF(Raw!$N132&gt;$C$9,IF(Raw!$N132&lt;$A$9,IF(Raw!$X132&gt;$C$9,IF(Raw!$X132&lt;$A$9,Raw!R132,-999),-999),-999),-999),-999),-999)</f>
        <v>3.2002999999999997E-2</v>
      </c>
      <c r="L132" s="9">
        <f>IF(Raw!$G132&gt;$C$8,IF(Raw!$Q132&gt;$C$8,IF(Raw!$N132&gt;$C$9,IF(Raw!$N132&lt;$A$9,IF(Raw!$X132&gt;$C$9,IF(Raw!$X132&lt;$A$9,Raw!S132,-999),-999),-999),-999),-999),-999)</f>
        <v>5.1487999999999999E-2</v>
      </c>
      <c r="M132" s="9">
        <f>Raw!Q132</f>
        <v>0.85632399999999997</v>
      </c>
      <c r="N132" s="9">
        <f>IF(Raw!$G132&gt;$C$8,IF(Raw!$Q132&gt;$C$8,IF(Raw!$N132&gt;$C$9,IF(Raw!$N132&lt;$A$9,IF(Raw!$X132&gt;$C$9,IF(Raw!$X132&lt;$A$9,Raw!V132,-999),-999),-999),-999),-999),-999)</f>
        <v>572.9</v>
      </c>
      <c r="O132" s="9">
        <f>IF(Raw!$G132&gt;$C$8,IF(Raw!$Q132&gt;$C$8,IF(Raw!$N132&gt;$C$9,IF(Raw!$N132&lt;$A$9,IF(Raw!$X132&gt;$C$9,IF(Raw!$X132&lt;$A$9,Raw!W132,-999),-999),-999),-999),-999),-999)</f>
        <v>0.422483</v>
      </c>
      <c r="P132" s="9">
        <f>IF(Raw!$G132&gt;$C$8,IF(Raw!$Q132&gt;$C$8,IF(Raw!$N132&gt;$C$9,IF(Raw!$N132&lt;$A$9,IF(Raw!$X132&gt;$C$9,IF(Raw!$X132&lt;$A$9,Raw!X132,-999),-999),-999),-999),-999),-999)</f>
        <v>1045</v>
      </c>
      <c r="R132" s="9">
        <f t="shared" si="20"/>
        <v>2.4291000000000004E-2</v>
      </c>
      <c r="S132" s="9">
        <f t="shared" si="21"/>
        <v>0.44802464126304919</v>
      </c>
      <c r="T132" s="9">
        <f t="shared" si="22"/>
        <v>1.9485000000000002E-2</v>
      </c>
      <c r="U132" s="9">
        <f t="shared" si="23"/>
        <v>0.3784376942200125</v>
      </c>
      <c r="V132" s="15">
        <f t="shared" si="16"/>
        <v>0</v>
      </c>
      <c r="X132" s="11">
        <f t="shared" si="24"/>
        <v>3.2508E+18</v>
      </c>
      <c r="Y132" s="11">
        <f t="shared" si="25"/>
        <v>6.7120000000000002E-18</v>
      </c>
      <c r="Z132" s="11">
        <f t="shared" si="26"/>
        <v>1.142E-3</v>
      </c>
      <c r="AA132" s="16">
        <f t="shared" si="27"/>
        <v>2.4311922406002748E-2</v>
      </c>
      <c r="AB132" s="9">
        <f t="shared" si="17"/>
        <v>3.2476717808080958E-2</v>
      </c>
      <c r="AC132" s="9">
        <f t="shared" si="18"/>
        <v>0.97568807759399734</v>
      </c>
      <c r="AD132" s="15">
        <f t="shared" si="19"/>
        <v>21.288898779336908</v>
      </c>
      <c r="AE132" s="3">
        <f t="shared" si="28"/>
        <v>808.12479999999982</v>
      </c>
      <c r="AF132" s="2">
        <f t="shared" si="29"/>
        <v>0.25</v>
      </c>
      <c r="AG132" s="9">
        <f t="shared" si="30"/>
        <v>6.1973244357965375E-3</v>
      </c>
      <c r="AH132" s="2">
        <f t="shared" si="31"/>
        <v>0.29988530420380427</v>
      </c>
    </row>
    <row r="133" spans="1:34">
      <c r="A133" s="1">
        <f>Raw!A133</f>
        <v>120</v>
      </c>
      <c r="B133" s="14">
        <f>Raw!B133</f>
        <v>0.5838888888888889</v>
      </c>
      <c r="C133" s="15">
        <f>Raw!C133</f>
        <v>90</v>
      </c>
      <c r="D133" s="15">
        <f>IF(C133&gt;0.5,Raw!D133*D$11,-999)</f>
        <v>5.4</v>
      </c>
      <c r="E133" s="9">
        <f>IF(Raw!$G133&gt;$C$8,IF(Raw!$Q133&gt;$C$8,IF(Raw!$N133&gt;$C$9,IF(Raw!$N133&lt;$A$9,IF(Raw!$X133&gt;$C$9,IF(Raw!$X133&lt;$A$9,Raw!H133,-999),-999),-999),-999),-999),-999)</f>
        <v>2.9891000000000001E-2</v>
      </c>
      <c r="F133" s="9">
        <f>IF(Raw!$G133&gt;$C$8,IF(Raw!$Q133&gt;$C$8,IF(Raw!$N133&gt;$C$9,IF(Raw!$N133&lt;$A$9,IF(Raw!$X133&gt;$C$9,IF(Raw!$X133&lt;$A$9,Raw!I133,-999),-999),-999),-999),-999),-999)</f>
        <v>5.1823000000000001E-2</v>
      </c>
      <c r="G133" s="9">
        <f>Raw!G133</f>
        <v>0.85448800000000003</v>
      </c>
      <c r="H133" s="9">
        <f>IF(Raw!$G133&gt;$C$8,IF(Raw!$Q133&gt;$C$8,IF(Raw!$N133&gt;$C$9,IF(Raw!$N133&lt;$A$9,IF(Raw!$X133&gt;$C$9,IF(Raw!$X133&lt;$A$9,Raw!L133,-999),-999),-999),-999),-999),-999)</f>
        <v>625.5</v>
      </c>
      <c r="I133" s="9">
        <f>IF(Raw!$G133&gt;$C$8,IF(Raw!$Q133&gt;$C$8,IF(Raw!$N133&gt;$C$9,IF(Raw!$N133&lt;$A$9,IF(Raw!$X133&gt;$C$9,IF(Raw!$X133&lt;$A$9,Raw!M133,-999),-999),-999),-999),-999),-999)</f>
        <v>0.17263800000000001</v>
      </c>
      <c r="J133" s="9">
        <f>IF(Raw!$G133&gt;$C$8,IF(Raw!$Q133&gt;$C$8,IF(Raw!$N133&gt;$C$9,IF(Raw!$N133&lt;$A$9,IF(Raw!$X133&gt;$C$9,IF(Raw!$X133&lt;$A$9,Raw!N133,-999),-999),-999),-999),-999),-999)</f>
        <v>573</v>
      </c>
      <c r="K133" s="9">
        <f>IF(Raw!$G133&gt;$C$8,IF(Raw!$Q133&gt;$C$8,IF(Raw!$N133&gt;$C$9,IF(Raw!$N133&lt;$A$9,IF(Raw!$X133&gt;$C$9,IF(Raw!$X133&lt;$A$9,Raw!R133,-999),-999),-999),-999),-999),-999)</f>
        <v>2.8643999999999999E-2</v>
      </c>
      <c r="L133" s="9">
        <f>IF(Raw!$G133&gt;$C$8,IF(Raw!$Q133&gt;$C$8,IF(Raw!$N133&gt;$C$9,IF(Raw!$N133&lt;$A$9,IF(Raw!$X133&gt;$C$9,IF(Raw!$X133&lt;$A$9,Raw!S133,-999),-999),-999),-999),-999),-999)</f>
        <v>5.0042000000000003E-2</v>
      </c>
      <c r="M133" s="9">
        <f>Raw!Q133</f>
        <v>0.82861499999999999</v>
      </c>
      <c r="N133" s="9">
        <f>IF(Raw!$G133&gt;$C$8,IF(Raw!$Q133&gt;$C$8,IF(Raw!$N133&gt;$C$9,IF(Raw!$N133&lt;$A$9,IF(Raw!$X133&gt;$C$9,IF(Raw!$X133&lt;$A$9,Raw!V133,-999),-999),-999),-999),-999),-999)</f>
        <v>638.70000000000005</v>
      </c>
      <c r="O133" s="9">
        <f>IF(Raw!$G133&gt;$C$8,IF(Raw!$Q133&gt;$C$8,IF(Raw!$N133&gt;$C$9,IF(Raw!$N133&lt;$A$9,IF(Raw!$X133&gt;$C$9,IF(Raw!$X133&lt;$A$9,Raw!W133,-999),-999),-999),-999),-999),-999)</f>
        <v>2.4390000000000002E-3</v>
      </c>
      <c r="P133" s="9">
        <f>IF(Raw!$G133&gt;$C$8,IF(Raw!$Q133&gt;$C$8,IF(Raw!$N133&gt;$C$9,IF(Raw!$N133&lt;$A$9,IF(Raw!$X133&gt;$C$9,IF(Raw!$X133&lt;$A$9,Raw!X133,-999),-999),-999),-999),-999),-999)</f>
        <v>1219</v>
      </c>
      <c r="R133" s="9">
        <f t="shared" si="20"/>
        <v>2.1932E-2</v>
      </c>
      <c r="S133" s="9">
        <f t="shared" si="21"/>
        <v>0.42320977172298013</v>
      </c>
      <c r="T133" s="9">
        <f t="shared" si="22"/>
        <v>2.1398000000000004E-2</v>
      </c>
      <c r="U133" s="9">
        <f t="shared" si="23"/>
        <v>0.42760081531513533</v>
      </c>
      <c r="V133" s="15">
        <f t="shared" si="16"/>
        <v>0</v>
      </c>
      <c r="X133" s="11">
        <f t="shared" si="24"/>
        <v>3.2508E+18</v>
      </c>
      <c r="Y133" s="11">
        <f t="shared" si="25"/>
        <v>6.2549999999999995E-18</v>
      </c>
      <c r="Z133" s="11">
        <f t="shared" si="26"/>
        <v>5.7299999999999994E-4</v>
      </c>
      <c r="AA133" s="16">
        <f t="shared" si="27"/>
        <v>1.151705308046598E-2</v>
      </c>
      <c r="AB133" s="9">
        <f t="shared" si="17"/>
        <v>2.8890441901815809E-2</v>
      </c>
      <c r="AC133" s="9">
        <f t="shared" si="18"/>
        <v>0.98848294691953409</v>
      </c>
      <c r="AD133" s="15">
        <f t="shared" si="19"/>
        <v>20.099569075856863</v>
      </c>
      <c r="AE133" s="3">
        <f t="shared" si="28"/>
        <v>753.10199999999975</v>
      </c>
      <c r="AF133" s="2">
        <f t="shared" si="29"/>
        <v>0.25</v>
      </c>
      <c r="AG133" s="9">
        <f t="shared" si="30"/>
        <v>6.6112247110148266E-3</v>
      </c>
      <c r="AH133" s="2">
        <f t="shared" si="31"/>
        <v>0.31991372311744493</v>
      </c>
    </row>
    <row r="134" spans="1:34">
      <c r="A134" s="1">
        <f>Raw!A134</f>
        <v>121</v>
      </c>
      <c r="B134" s="14">
        <f>Raw!B134</f>
        <v>0.58394675925925921</v>
      </c>
      <c r="C134" s="15">
        <f>Raw!C134</f>
        <v>91.1</v>
      </c>
      <c r="D134" s="15">
        <f>IF(C134&gt;0.5,Raw!D134*D$11,-999)</f>
        <v>5.4</v>
      </c>
      <c r="E134" s="9">
        <f>IF(Raw!$G134&gt;$C$8,IF(Raw!$Q134&gt;$C$8,IF(Raw!$N134&gt;$C$9,IF(Raw!$N134&lt;$A$9,IF(Raw!$X134&gt;$C$9,IF(Raw!$X134&lt;$A$9,Raw!H134,-999),-999),-999),-999),-999),-999)</f>
        <v>3.1032000000000001E-2</v>
      </c>
      <c r="F134" s="9">
        <f>IF(Raw!$G134&gt;$C$8,IF(Raw!$Q134&gt;$C$8,IF(Raw!$N134&gt;$C$9,IF(Raw!$N134&lt;$A$9,IF(Raw!$X134&gt;$C$9,IF(Raw!$X134&lt;$A$9,Raw!I134,-999),-999),-999),-999),-999),-999)</f>
        <v>5.2941000000000002E-2</v>
      </c>
      <c r="G134" s="9">
        <f>Raw!G134</f>
        <v>0.81749000000000005</v>
      </c>
      <c r="H134" s="9">
        <f>IF(Raw!$G134&gt;$C$8,IF(Raw!$Q134&gt;$C$8,IF(Raw!$N134&gt;$C$9,IF(Raw!$N134&lt;$A$9,IF(Raw!$X134&gt;$C$9,IF(Raw!$X134&lt;$A$9,Raw!L134,-999),-999),-999),-999),-999),-999)</f>
        <v>671.2</v>
      </c>
      <c r="I134" s="9">
        <f>IF(Raw!$G134&gt;$C$8,IF(Raw!$Q134&gt;$C$8,IF(Raw!$N134&gt;$C$9,IF(Raw!$N134&lt;$A$9,IF(Raw!$X134&gt;$C$9,IF(Raw!$X134&lt;$A$9,Raw!M134,-999),-999),-999),-999),-999),-999)</f>
        <v>2.4390000000000002E-3</v>
      </c>
      <c r="J134" s="9">
        <f>IF(Raw!$G134&gt;$C$8,IF(Raw!$Q134&gt;$C$8,IF(Raw!$N134&gt;$C$9,IF(Raw!$N134&lt;$A$9,IF(Raw!$X134&gt;$C$9,IF(Raw!$X134&lt;$A$9,Raw!N134,-999),-999),-999),-999),-999),-999)</f>
        <v>995</v>
      </c>
      <c r="K134" s="9">
        <f>IF(Raw!$G134&gt;$C$8,IF(Raw!$Q134&gt;$C$8,IF(Raw!$N134&gt;$C$9,IF(Raw!$N134&lt;$A$9,IF(Raw!$X134&gt;$C$9,IF(Raw!$X134&lt;$A$9,Raw!R134,-999),-999),-999),-999),-999),-999)</f>
        <v>3.1259000000000002E-2</v>
      </c>
      <c r="L134" s="9">
        <f>IF(Raw!$G134&gt;$C$8,IF(Raw!$Q134&gt;$C$8,IF(Raw!$N134&gt;$C$9,IF(Raw!$N134&lt;$A$9,IF(Raw!$X134&gt;$C$9,IF(Raw!$X134&lt;$A$9,Raw!S134,-999),-999),-999),-999),-999),-999)</f>
        <v>5.6243000000000001E-2</v>
      </c>
      <c r="M134" s="9">
        <f>Raw!Q134</f>
        <v>0.86907199999999996</v>
      </c>
      <c r="N134" s="9">
        <f>IF(Raw!$G134&gt;$C$8,IF(Raw!$Q134&gt;$C$8,IF(Raw!$N134&gt;$C$9,IF(Raw!$N134&lt;$A$9,IF(Raw!$X134&gt;$C$9,IF(Raw!$X134&lt;$A$9,Raw!V134,-999),-999),-999),-999),-999),-999)</f>
        <v>646.79999999999995</v>
      </c>
      <c r="O134" s="9">
        <f>IF(Raw!$G134&gt;$C$8,IF(Raw!$Q134&gt;$C$8,IF(Raw!$N134&gt;$C$9,IF(Raw!$N134&lt;$A$9,IF(Raw!$X134&gt;$C$9,IF(Raw!$X134&lt;$A$9,Raw!W134,-999),-999),-999),-999),-999),-999)</f>
        <v>2.4390000000000002E-3</v>
      </c>
      <c r="P134" s="9">
        <f>IF(Raw!$G134&gt;$C$8,IF(Raw!$Q134&gt;$C$8,IF(Raw!$N134&gt;$C$9,IF(Raw!$N134&lt;$A$9,IF(Raw!$X134&gt;$C$9,IF(Raw!$X134&lt;$A$9,Raw!X134,-999),-999),-999),-999),-999),-999)</f>
        <v>896</v>
      </c>
      <c r="R134" s="9">
        <f t="shared" si="20"/>
        <v>2.1909000000000001E-2</v>
      </c>
      <c r="S134" s="9">
        <f t="shared" si="21"/>
        <v>0.41383804612682046</v>
      </c>
      <c r="T134" s="9">
        <f t="shared" si="22"/>
        <v>2.4983999999999999E-2</v>
      </c>
      <c r="U134" s="9">
        <f t="shared" si="23"/>
        <v>0.44421528012374872</v>
      </c>
      <c r="V134" s="15">
        <f t="shared" si="16"/>
        <v>0</v>
      </c>
      <c r="X134" s="11">
        <f t="shared" si="24"/>
        <v>3.2508E+18</v>
      </c>
      <c r="Y134" s="11">
        <f t="shared" si="25"/>
        <v>6.7120000000000002E-18</v>
      </c>
      <c r="Z134" s="11">
        <f t="shared" si="26"/>
        <v>9.9500000000000001E-4</v>
      </c>
      <c r="AA134" s="16">
        <f t="shared" si="27"/>
        <v>2.1248952203957866E-2</v>
      </c>
      <c r="AB134" s="9">
        <f t="shared" si="17"/>
        <v>3.1789883821863686E-2</v>
      </c>
      <c r="AC134" s="9">
        <f t="shared" si="18"/>
        <v>0.97875104779604205</v>
      </c>
      <c r="AD134" s="15">
        <f t="shared" si="19"/>
        <v>21.35573085824911</v>
      </c>
      <c r="AE134" s="3">
        <f t="shared" si="28"/>
        <v>808.12479999999982</v>
      </c>
      <c r="AF134" s="2">
        <f t="shared" si="29"/>
        <v>0.25</v>
      </c>
      <c r="AG134" s="9">
        <f t="shared" si="30"/>
        <v>7.2973399734188567E-3</v>
      </c>
      <c r="AH134" s="2">
        <f t="shared" si="31"/>
        <v>0.35311448359343889</v>
      </c>
    </row>
    <row r="135" spans="1:34">
      <c r="A135" s="1">
        <f>Raw!A135</f>
        <v>122</v>
      </c>
      <c r="B135" s="14">
        <f>Raw!B135</f>
        <v>0.58400462962962962</v>
      </c>
      <c r="C135" s="15">
        <f>Raw!C135</f>
        <v>92.3</v>
      </c>
      <c r="D135" s="15">
        <f>IF(C135&gt;0.5,Raw!D135*D$11,-999)</f>
        <v>5.4</v>
      </c>
      <c r="E135" s="9">
        <f>IF(Raw!$G135&gt;$C$8,IF(Raw!$Q135&gt;$C$8,IF(Raw!$N135&gt;$C$9,IF(Raw!$N135&lt;$A$9,IF(Raw!$X135&gt;$C$9,IF(Raw!$X135&lt;$A$9,Raw!H135,-999),-999),-999),-999),-999),-999)</f>
        <v>3.2704999999999998E-2</v>
      </c>
      <c r="F135" s="9">
        <f>IF(Raw!$G135&gt;$C$8,IF(Raw!$Q135&gt;$C$8,IF(Raw!$N135&gt;$C$9,IF(Raw!$N135&lt;$A$9,IF(Raw!$X135&gt;$C$9,IF(Raw!$X135&lt;$A$9,Raw!I135,-999),-999),-999),-999),-999),-999)</f>
        <v>5.5939000000000003E-2</v>
      </c>
      <c r="G135" s="9">
        <f>Raw!G135</f>
        <v>0.87146900000000005</v>
      </c>
      <c r="H135" s="9">
        <f>IF(Raw!$G135&gt;$C$8,IF(Raw!$Q135&gt;$C$8,IF(Raw!$N135&gt;$C$9,IF(Raw!$N135&lt;$A$9,IF(Raw!$X135&gt;$C$9,IF(Raw!$X135&lt;$A$9,Raw!L135,-999),-999),-999),-999),-999),-999)</f>
        <v>582.9</v>
      </c>
      <c r="I135" s="9">
        <f>IF(Raw!$G135&gt;$C$8,IF(Raw!$Q135&gt;$C$8,IF(Raw!$N135&gt;$C$9,IF(Raw!$N135&lt;$A$9,IF(Raw!$X135&gt;$C$9,IF(Raw!$X135&lt;$A$9,Raw!M135,-999),-999),-999),-999),-999),-999)</f>
        <v>0.27782699999999999</v>
      </c>
      <c r="J135" s="9">
        <f>IF(Raw!$G135&gt;$C$8,IF(Raw!$Q135&gt;$C$8,IF(Raw!$N135&gt;$C$9,IF(Raw!$N135&lt;$A$9,IF(Raw!$X135&gt;$C$9,IF(Raw!$X135&lt;$A$9,Raw!N135,-999),-999),-999),-999),-999),-999)</f>
        <v>1211</v>
      </c>
      <c r="K135" s="9">
        <f>IF(Raw!$G135&gt;$C$8,IF(Raw!$Q135&gt;$C$8,IF(Raw!$N135&gt;$C$9,IF(Raw!$N135&lt;$A$9,IF(Raw!$X135&gt;$C$9,IF(Raw!$X135&lt;$A$9,Raw!R135,-999),-999),-999),-999),-999),-999)</f>
        <v>3.245E-2</v>
      </c>
      <c r="L135" s="9">
        <f>IF(Raw!$G135&gt;$C$8,IF(Raw!$Q135&gt;$C$8,IF(Raw!$N135&gt;$C$9,IF(Raw!$N135&lt;$A$9,IF(Raw!$X135&gt;$C$9,IF(Raw!$X135&lt;$A$9,Raw!S135,-999),-999),-999),-999),-999),-999)</f>
        <v>5.1553000000000002E-2</v>
      </c>
      <c r="M135" s="9">
        <f>Raw!Q135</f>
        <v>0.81647099999999995</v>
      </c>
      <c r="N135" s="9">
        <f>IF(Raw!$G135&gt;$C$8,IF(Raw!$Q135&gt;$C$8,IF(Raw!$N135&gt;$C$9,IF(Raw!$N135&lt;$A$9,IF(Raw!$X135&gt;$C$9,IF(Raw!$X135&lt;$A$9,Raw!V135,-999),-999),-999),-999),-999),-999)</f>
        <v>577.9</v>
      </c>
      <c r="O135" s="9">
        <f>IF(Raw!$G135&gt;$C$8,IF(Raw!$Q135&gt;$C$8,IF(Raw!$N135&gt;$C$9,IF(Raw!$N135&lt;$A$9,IF(Raw!$X135&gt;$C$9,IF(Raw!$X135&lt;$A$9,Raw!W135,-999),-999),-999),-999),-999),-999)</f>
        <v>0.10274999999999999</v>
      </c>
      <c r="P135" s="9">
        <f>IF(Raw!$G135&gt;$C$8,IF(Raw!$Q135&gt;$C$8,IF(Raw!$N135&gt;$C$9,IF(Raw!$N135&lt;$A$9,IF(Raw!$X135&gt;$C$9,IF(Raw!$X135&lt;$A$9,Raw!X135,-999),-999),-999),-999),-999),-999)</f>
        <v>1892</v>
      </c>
      <c r="R135" s="9">
        <f t="shared" si="20"/>
        <v>2.3234000000000005E-2</v>
      </c>
      <c r="S135" s="9">
        <f t="shared" si="21"/>
        <v>0.41534528683029737</v>
      </c>
      <c r="T135" s="9">
        <f t="shared" si="22"/>
        <v>1.9103000000000002E-2</v>
      </c>
      <c r="U135" s="9">
        <f t="shared" si="23"/>
        <v>0.37055069540084962</v>
      </c>
      <c r="V135" s="15">
        <f t="shared" si="16"/>
        <v>0</v>
      </c>
      <c r="X135" s="11">
        <f t="shared" si="24"/>
        <v>3.2508E+18</v>
      </c>
      <c r="Y135" s="11">
        <f t="shared" si="25"/>
        <v>5.8289999999999996E-18</v>
      </c>
      <c r="Z135" s="11">
        <f t="shared" si="26"/>
        <v>1.2109999999999998E-3</v>
      </c>
      <c r="AA135" s="16">
        <f t="shared" si="27"/>
        <v>2.2432375168837643E-2</v>
      </c>
      <c r="AB135" s="9">
        <f t="shared" si="17"/>
        <v>3.2878525662850308E-2</v>
      </c>
      <c r="AC135" s="9">
        <f t="shared" si="18"/>
        <v>0.97756762483116222</v>
      </c>
      <c r="AD135" s="15">
        <f t="shared" si="19"/>
        <v>18.523844070055858</v>
      </c>
      <c r="AE135" s="3">
        <f t="shared" si="28"/>
        <v>701.81159999999977</v>
      </c>
      <c r="AF135" s="2">
        <f t="shared" si="29"/>
        <v>0.25</v>
      </c>
      <c r="AG135" s="9">
        <f t="shared" si="30"/>
        <v>5.2800179243508482E-3</v>
      </c>
      <c r="AH135" s="2">
        <f t="shared" si="31"/>
        <v>0.25549731950445803</v>
      </c>
    </row>
    <row r="136" spans="1:34">
      <c r="A136" s="1">
        <f>Raw!A136</f>
        <v>123</v>
      </c>
      <c r="B136" s="14">
        <f>Raw!B136</f>
        <v>0.58405092592592589</v>
      </c>
      <c r="C136" s="15">
        <f>Raw!C136</f>
        <v>93.4</v>
      </c>
      <c r="D136" s="15">
        <f>IF(C136&gt;0.5,Raw!D136*D$11,-999)</f>
        <v>5.4</v>
      </c>
      <c r="E136" s="9">
        <f>IF(Raw!$G136&gt;$C$8,IF(Raw!$Q136&gt;$C$8,IF(Raw!$N136&gt;$C$9,IF(Raw!$N136&lt;$A$9,IF(Raw!$X136&gt;$C$9,IF(Raw!$X136&lt;$A$9,Raw!H136,-999),-999),-999),-999),-999),-999)</f>
        <v>3.3598000000000003E-2</v>
      </c>
      <c r="F136" s="9">
        <f>IF(Raw!$G136&gt;$C$8,IF(Raw!$Q136&gt;$C$8,IF(Raw!$N136&gt;$C$9,IF(Raw!$N136&lt;$A$9,IF(Raw!$X136&gt;$C$9,IF(Raw!$X136&lt;$A$9,Raw!I136,-999),-999),-999),-999),-999),-999)</f>
        <v>5.5219999999999998E-2</v>
      </c>
      <c r="G136" s="9">
        <f>Raw!G136</f>
        <v>0.860487</v>
      </c>
      <c r="H136" s="9">
        <f>IF(Raw!$G136&gt;$C$8,IF(Raw!$Q136&gt;$C$8,IF(Raw!$N136&gt;$C$9,IF(Raw!$N136&lt;$A$9,IF(Raw!$X136&gt;$C$9,IF(Raw!$X136&lt;$A$9,Raw!L136,-999),-999),-999),-999),-999),-999)</f>
        <v>615.4</v>
      </c>
      <c r="I136" s="9">
        <f>IF(Raw!$G136&gt;$C$8,IF(Raw!$Q136&gt;$C$8,IF(Raw!$N136&gt;$C$9,IF(Raw!$N136&lt;$A$9,IF(Raw!$X136&gt;$C$9,IF(Raw!$X136&lt;$A$9,Raw!M136,-999),-999),-999),-999),-999),-999)</f>
        <v>0.48935699999999999</v>
      </c>
      <c r="J136" s="9">
        <f>IF(Raw!$G136&gt;$C$8,IF(Raw!$Q136&gt;$C$8,IF(Raw!$N136&gt;$C$9,IF(Raw!$N136&lt;$A$9,IF(Raw!$X136&gt;$C$9,IF(Raw!$X136&lt;$A$9,Raw!N136,-999),-999),-999),-999),-999),-999)</f>
        <v>867</v>
      </c>
      <c r="K136" s="9">
        <f>IF(Raw!$G136&gt;$C$8,IF(Raw!$Q136&gt;$C$8,IF(Raw!$N136&gt;$C$9,IF(Raw!$N136&lt;$A$9,IF(Raw!$X136&gt;$C$9,IF(Raw!$X136&lt;$A$9,Raw!R136,-999),-999),-999),-999),-999),-999)</f>
        <v>3.0821999999999999E-2</v>
      </c>
      <c r="L136" s="9">
        <f>IF(Raw!$G136&gt;$C$8,IF(Raw!$Q136&gt;$C$8,IF(Raw!$N136&gt;$C$9,IF(Raw!$N136&lt;$A$9,IF(Raw!$X136&gt;$C$9,IF(Raw!$X136&lt;$A$9,Raw!S136,-999),-999),-999),-999),-999),-999)</f>
        <v>5.0756999999999997E-2</v>
      </c>
      <c r="M136" s="9">
        <f>Raw!Q136</f>
        <v>0.83481399999999994</v>
      </c>
      <c r="N136" s="9">
        <f>IF(Raw!$G136&gt;$C$8,IF(Raw!$Q136&gt;$C$8,IF(Raw!$N136&gt;$C$9,IF(Raw!$N136&lt;$A$9,IF(Raw!$X136&gt;$C$9,IF(Raw!$X136&lt;$A$9,Raw!V136,-999),-999),-999),-999),-999),-999)</f>
        <v>668.1</v>
      </c>
      <c r="O136" s="9">
        <f>IF(Raw!$G136&gt;$C$8,IF(Raw!$Q136&gt;$C$8,IF(Raw!$N136&gt;$C$9,IF(Raw!$N136&lt;$A$9,IF(Raw!$X136&gt;$C$9,IF(Raw!$X136&lt;$A$9,Raw!W136,-999),-999),-999),-999),-999),-999)</f>
        <v>0.45591999999999999</v>
      </c>
      <c r="P136" s="9">
        <f>IF(Raw!$G136&gt;$C$8,IF(Raw!$Q136&gt;$C$8,IF(Raw!$N136&gt;$C$9,IF(Raw!$N136&lt;$A$9,IF(Raw!$X136&gt;$C$9,IF(Raw!$X136&lt;$A$9,Raw!X136,-999),-999),-999),-999),-999),-999)</f>
        <v>1550</v>
      </c>
      <c r="R136" s="9">
        <f t="shared" si="20"/>
        <v>2.1621999999999995E-2</v>
      </c>
      <c r="S136" s="9">
        <f t="shared" si="21"/>
        <v>0.39156102861282138</v>
      </c>
      <c r="T136" s="9">
        <f t="shared" si="22"/>
        <v>1.9934999999999998E-2</v>
      </c>
      <c r="U136" s="9">
        <f t="shared" si="23"/>
        <v>0.39275370884804067</v>
      </c>
      <c r="V136" s="15">
        <f t="shared" si="16"/>
        <v>0</v>
      </c>
      <c r="X136" s="11">
        <f t="shared" si="24"/>
        <v>3.2508E+18</v>
      </c>
      <c r="Y136" s="11">
        <f t="shared" si="25"/>
        <v>6.1539999999999998E-18</v>
      </c>
      <c r="Z136" s="11">
        <f t="shared" si="26"/>
        <v>8.6699999999999993E-4</v>
      </c>
      <c r="AA136" s="16">
        <f t="shared" si="27"/>
        <v>1.7048992226294007E-2</v>
      </c>
      <c r="AB136" s="9">
        <f t="shared" si="17"/>
        <v>3.1161871660031169E-2</v>
      </c>
      <c r="AC136" s="9">
        <f t="shared" si="18"/>
        <v>0.98295100777370603</v>
      </c>
      <c r="AD136" s="15">
        <f t="shared" si="19"/>
        <v>19.664350895379478</v>
      </c>
      <c r="AE136" s="3">
        <f t="shared" si="28"/>
        <v>740.94159999999977</v>
      </c>
      <c r="AF136" s="2">
        <f t="shared" si="29"/>
        <v>0.25</v>
      </c>
      <c r="AG136" s="9">
        <f t="shared" si="30"/>
        <v>5.9409590355765998E-3</v>
      </c>
      <c r="AH136" s="2">
        <f t="shared" si="31"/>
        <v>0.28747991590620015</v>
      </c>
    </row>
    <row r="137" spans="1:34">
      <c r="A137" s="1">
        <f>Raw!A137</f>
        <v>124</v>
      </c>
      <c r="B137" s="14">
        <f>Raw!B137</f>
        <v>0.58410879629629631</v>
      </c>
      <c r="C137" s="15">
        <f>Raw!C137</f>
        <v>94.2</v>
      </c>
      <c r="D137" s="15">
        <f>IF(C137&gt;0.5,Raw!D137*D$11,-999)</f>
        <v>5.4</v>
      </c>
      <c r="E137" s="9">
        <f>IF(Raw!$G137&gt;$C$8,IF(Raw!$Q137&gt;$C$8,IF(Raw!$N137&gt;$C$9,IF(Raw!$N137&lt;$A$9,IF(Raw!$X137&gt;$C$9,IF(Raw!$X137&lt;$A$9,Raw!H137,-999),-999),-999),-999),-999),-999)</f>
        <v>2.5225000000000001E-2</v>
      </c>
      <c r="F137" s="9">
        <f>IF(Raw!$G137&gt;$C$8,IF(Raw!$Q137&gt;$C$8,IF(Raw!$N137&gt;$C$9,IF(Raw!$N137&lt;$A$9,IF(Raw!$X137&gt;$C$9,IF(Raw!$X137&lt;$A$9,Raw!I137,-999),-999),-999),-999),-999),-999)</f>
        <v>4.9765999999999998E-2</v>
      </c>
      <c r="G137" s="9">
        <f>Raw!G137</f>
        <v>0.83144799999999996</v>
      </c>
      <c r="H137" s="9">
        <f>IF(Raw!$G137&gt;$C$8,IF(Raw!$Q137&gt;$C$8,IF(Raw!$N137&gt;$C$9,IF(Raw!$N137&lt;$A$9,IF(Raw!$X137&gt;$C$9,IF(Raw!$X137&lt;$A$9,Raw!L137,-999),-999),-999),-999),-999),-999)</f>
        <v>753.2</v>
      </c>
      <c r="I137" s="9">
        <f>IF(Raw!$G137&gt;$C$8,IF(Raw!$Q137&gt;$C$8,IF(Raw!$N137&gt;$C$9,IF(Raw!$N137&lt;$A$9,IF(Raw!$X137&gt;$C$9,IF(Raw!$X137&lt;$A$9,Raw!M137,-999),-999),-999),-999),-999),-999)</f>
        <v>2.4390000000000002E-3</v>
      </c>
      <c r="J137" s="9">
        <f>IF(Raw!$G137&gt;$C$8,IF(Raw!$Q137&gt;$C$8,IF(Raw!$N137&gt;$C$9,IF(Raw!$N137&lt;$A$9,IF(Raw!$X137&gt;$C$9,IF(Raw!$X137&lt;$A$9,Raw!N137,-999),-999),-999),-999),-999),-999)</f>
        <v>1408</v>
      </c>
      <c r="K137" s="9">
        <f>IF(Raw!$G137&gt;$C$8,IF(Raw!$Q137&gt;$C$8,IF(Raw!$N137&gt;$C$9,IF(Raw!$N137&lt;$A$9,IF(Raw!$X137&gt;$C$9,IF(Raw!$X137&lt;$A$9,Raw!R137,-999),-999),-999),-999),-999),-999)</f>
        <v>2.4303000000000002E-2</v>
      </c>
      <c r="L137" s="9">
        <f>IF(Raw!$G137&gt;$C$8,IF(Raw!$Q137&gt;$C$8,IF(Raw!$N137&gt;$C$9,IF(Raw!$N137&lt;$A$9,IF(Raw!$X137&gt;$C$9,IF(Raw!$X137&lt;$A$9,Raw!S137,-999),-999),-999),-999),-999),-999)</f>
        <v>4.7197999999999997E-2</v>
      </c>
      <c r="M137" s="9">
        <f>Raw!Q137</f>
        <v>0.85434900000000003</v>
      </c>
      <c r="N137" s="9">
        <f>IF(Raw!$G137&gt;$C$8,IF(Raw!$Q137&gt;$C$8,IF(Raw!$N137&gt;$C$9,IF(Raw!$N137&lt;$A$9,IF(Raw!$X137&gt;$C$9,IF(Raw!$X137&lt;$A$9,Raw!V137,-999),-999),-999),-999),-999),-999)</f>
        <v>822.1</v>
      </c>
      <c r="O137" s="9">
        <f>IF(Raw!$G137&gt;$C$8,IF(Raw!$Q137&gt;$C$8,IF(Raw!$N137&gt;$C$9,IF(Raw!$N137&lt;$A$9,IF(Raw!$X137&gt;$C$9,IF(Raw!$X137&lt;$A$9,Raw!W137,-999),-999),-999),-999),-999),-999)</f>
        <v>2.4390000000000002E-3</v>
      </c>
      <c r="P137" s="9">
        <f>IF(Raw!$G137&gt;$C$8,IF(Raw!$Q137&gt;$C$8,IF(Raw!$N137&gt;$C$9,IF(Raw!$N137&lt;$A$9,IF(Raw!$X137&gt;$C$9,IF(Raw!$X137&lt;$A$9,Raw!X137,-999),-999),-999),-999),-999),-999)</f>
        <v>1802</v>
      </c>
      <c r="R137" s="9">
        <f t="shared" si="20"/>
        <v>2.4540999999999997E-2</v>
      </c>
      <c r="S137" s="9">
        <f t="shared" si="21"/>
        <v>0.4931278382831652</v>
      </c>
      <c r="T137" s="9">
        <f t="shared" si="22"/>
        <v>2.2894999999999995E-2</v>
      </c>
      <c r="U137" s="9">
        <f t="shared" si="23"/>
        <v>0.48508411373363269</v>
      </c>
      <c r="V137" s="15">
        <f t="shared" si="16"/>
        <v>0</v>
      </c>
      <c r="X137" s="11">
        <f t="shared" si="24"/>
        <v>3.2508E+18</v>
      </c>
      <c r="Y137" s="11">
        <f t="shared" si="25"/>
        <v>7.5319999999999997E-18</v>
      </c>
      <c r="Z137" s="11">
        <f t="shared" si="26"/>
        <v>1.408E-3</v>
      </c>
      <c r="AA137" s="16">
        <f t="shared" si="27"/>
        <v>3.3326004826304552E-2</v>
      </c>
      <c r="AB137" s="9">
        <f t="shared" si="17"/>
        <v>2.5065998880498243E-2</v>
      </c>
      <c r="AC137" s="9">
        <f t="shared" si="18"/>
        <v>0.96667399517369546</v>
      </c>
      <c r="AD137" s="15">
        <f t="shared" si="19"/>
        <v>23.66903751868221</v>
      </c>
      <c r="AE137" s="3">
        <f t="shared" si="28"/>
        <v>906.85279999999966</v>
      </c>
      <c r="AF137" s="2">
        <f t="shared" si="29"/>
        <v>0.25</v>
      </c>
      <c r="AG137" s="9">
        <f t="shared" si="30"/>
        <v>8.8319031443677386E-3</v>
      </c>
      <c r="AH137" s="2">
        <f t="shared" si="31"/>
        <v>0.42737119681016622</v>
      </c>
    </row>
    <row r="138" spans="1:34">
      <c r="A138" s="1">
        <f>Raw!A138</f>
        <v>125</v>
      </c>
      <c r="B138" s="14">
        <f>Raw!B138</f>
        <v>0.58416666666666661</v>
      </c>
      <c r="C138" s="15">
        <f>Raw!C138</f>
        <v>94.9</v>
      </c>
      <c r="D138" s="15">
        <f>IF(C138&gt;0.5,Raw!D138*D$11,-999)</f>
        <v>5.4</v>
      </c>
      <c r="E138" s="9">
        <f>IF(Raw!$G138&gt;$C$8,IF(Raw!$Q138&gt;$C$8,IF(Raw!$N138&gt;$C$9,IF(Raw!$N138&lt;$A$9,IF(Raw!$X138&gt;$C$9,IF(Raw!$X138&lt;$A$9,Raw!H138,-999),-999),-999),-999),-999),-999)</f>
        <v>3.2634999999999997E-2</v>
      </c>
      <c r="F138" s="9">
        <f>IF(Raw!$G138&gt;$C$8,IF(Raw!$Q138&gt;$C$8,IF(Raw!$N138&gt;$C$9,IF(Raw!$N138&lt;$A$9,IF(Raw!$X138&gt;$C$9,IF(Raw!$X138&lt;$A$9,Raw!I138,-999),-999),-999),-999),-999),-999)</f>
        <v>5.7339000000000001E-2</v>
      </c>
      <c r="G138" s="9">
        <f>Raw!G138</f>
        <v>0.84906899999999996</v>
      </c>
      <c r="H138" s="9">
        <f>IF(Raw!$G138&gt;$C$8,IF(Raw!$Q138&gt;$C$8,IF(Raw!$N138&gt;$C$9,IF(Raw!$N138&lt;$A$9,IF(Raw!$X138&gt;$C$9,IF(Raw!$X138&lt;$A$9,Raw!L138,-999),-999),-999),-999),-999),-999)</f>
        <v>633.6</v>
      </c>
      <c r="I138" s="9">
        <f>IF(Raw!$G138&gt;$C$8,IF(Raw!$Q138&gt;$C$8,IF(Raw!$N138&gt;$C$9,IF(Raw!$N138&lt;$A$9,IF(Raw!$X138&gt;$C$9,IF(Raw!$X138&lt;$A$9,Raw!M138,-999),-999),-999),-999),-999),-999)</f>
        <v>2.4390000000000002E-3</v>
      </c>
      <c r="J138" s="9">
        <f>IF(Raw!$G138&gt;$C$8,IF(Raw!$Q138&gt;$C$8,IF(Raw!$N138&gt;$C$9,IF(Raw!$N138&lt;$A$9,IF(Raw!$X138&gt;$C$9,IF(Raw!$X138&lt;$A$9,Raw!N138,-999),-999),-999),-999),-999),-999)</f>
        <v>1028</v>
      </c>
      <c r="K138" s="9">
        <f>IF(Raw!$G138&gt;$C$8,IF(Raw!$Q138&gt;$C$8,IF(Raw!$N138&gt;$C$9,IF(Raw!$N138&lt;$A$9,IF(Raw!$X138&gt;$C$9,IF(Raw!$X138&lt;$A$9,Raw!R138,-999),-999),-999),-999),-999),-999)</f>
        <v>2.9548000000000001E-2</v>
      </c>
      <c r="L138" s="9">
        <f>IF(Raw!$G138&gt;$C$8,IF(Raw!$Q138&gt;$C$8,IF(Raw!$N138&gt;$C$9,IF(Raw!$N138&lt;$A$9,IF(Raw!$X138&gt;$C$9,IF(Raw!$X138&lt;$A$9,Raw!S138,-999),-999),-999),-999),-999),-999)</f>
        <v>5.4011000000000003E-2</v>
      </c>
      <c r="M138" s="9">
        <f>Raw!Q138</f>
        <v>0.85582800000000003</v>
      </c>
      <c r="N138" s="9">
        <f>IF(Raw!$G138&gt;$C$8,IF(Raw!$Q138&gt;$C$8,IF(Raw!$N138&gt;$C$9,IF(Raw!$N138&lt;$A$9,IF(Raw!$X138&gt;$C$9,IF(Raw!$X138&lt;$A$9,Raw!V138,-999),-999),-999),-999),-999),-999)</f>
        <v>731.9</v>
      </c>
      <c r="O138" s="9">
        <f>IF(Raw!$G138&gt;$C$8,IF(Raw!$Q138&gt;$C$8,IF(Raw!$N138&gt;$C$9,IF(Raw!$N138&lt;$A$9,IF(Raw!$X138&gt;$C$9,IF(Raw!$X138&lt;$A$9,Raw!W138,-999),-999),-999),-999),-999),-999)</f>
        <v>0.198182</v>
      </c>
      <c r="P138" s="9">
        <f>IF(Raw!$G138&gt;$C$8,IF(Raw!$Q138&gt;$C$8,IF(Raw!$N138&gt;$C$9,IF(Raw!$N138&lt;$A$9,IF(Raw!$X138&gt;$C$9,IF(Raw!$X138&lt;$A$9,Raw!X138,-999),-999),-999),-999),-999),-999)</f>
        <v>1839</v>
      </c>
      <c r="R138" s="9">
        <f t="shared" si="20"/>
        <v>2.4704000000000004E-2</v>
      </c>
      <c r="S138" s="9">
        <f t="shared" si="21"/>
        <v>0.43084113779452038</v>
      </c>
      <c r="T138" s="9">
        <f t="shared" si="22"/>
        <v>2.4463000000000002E-2</v>
      </c>
      <c r="U138" s="9">
        <f t="shared" si="23"/>
        <v>0.452926255762715</v>
      </c>
      <c r="V138" s="15">
        <f t="shared" si="16"/>
        <v>0</v>
      </c>
      <c r="X138" s="11">
        <f t="shared" si="24"/>
        <v>3.2508E+18</v>
      </c>
      <c r="Y138" s="11">
        <f t="shared" si="25"/>
        <v>6.336E-18</v>
      </c>
      <c r="Z138" s="11">
        <f t="shared" si="26"/>
        <v>1.0280000000000001E-3</v>
      </c>
      <c r="AA138" s="16">
        <f t="shared" si="27"/>
        <v>2.0734753478423382E-2</v>
      </c>
      <c r="AB138" s="9">
        <f t="shared" si="17"/>
        <v>3.0055234274342674E-2</v>
      </c>
      <c r="AC138" s="9">
        <f t="shared" si="18"/>
        <v>0.97926524652157654</v>
      </c>
      <c r="AD138" s="15">
        <f t="shared" si="19"/>
        <v>20.169993656053872</v>
      </c>
      <c r="AE138" s="3">
        <f t="shared" si="28"/>
        <v>762.85439999999983</v>
      </c>
      <c r="AF138" s="2">
        <f t="shared" si="29"/>
        <v>0.25</v>
      </c>
      <c r="AG138" s="9">
        <f t="shared" si="30"/>
        <v>7.0273228503032262E-3</v>
      </c>
      <c r="AH138" s="2">
        <f t="shared" si="31"/>
        <v>0.34004849552961419</v>
      </c>
    </row>
    <row r="139" spans="1:34">
      <c r="A139" s="1">
        <f>Raw!A139</f>
        <v>126</v>
      </c>
      <c r="B139" s="14">
        <f>Raw!B139</f>
        <v>0.58422453703703703</v>
      </c>
      <c r="C139" s="15">
        <f>Raw!C139</f>
        <v>96.3</v>
      </c>
      <c r="D139" s="15">
        <f>IF(C139&gt;0.5,Raw!D139*D$11,-999)</f>
        <v>5.4</v>
      </c>
      <c r="E139" s="9">
        <f>IF(Raw!$G139&gt;$C$8,IF(Raw!$Q139&gt;$C$8,IF(Raw!$N139&gt;$C$9,IF(Raw!$N139&lt;$A$9,IF(Raw!$X139&gt;$C$9,IF(Raw!$X139&lt;$A$9,Raw!H139,-999),-999),-999),-999),-999),-999)</f>
        <v>3.1773000000000003E-2</v>
      </c>
      <c r="F139" s="9">
        <f>IF(Raw!$G139&gt;$C$8,IF(Raw!$Q139&gt;$C$8,IF(Raw!$N139&gt;$C$9,IF(Raw!$N139&lt;$A$9,IF(Raw!$X139&gt;$C$9,IF(Raw!$X139&lt;$A$9,Raw!I139,-999),-999),-999),-999),-999),-999)</f>
        <v>5.1763000000000003E-2</v>
      </c>
      <c r="G139" s="9">
        <f>Raw!G139</f>
        <v>0.84828700000000001</v>
      </c>
      <c r="H139" s="9">
        <f>IF(Raw!$G139&gt;$C$8,IF(Raw!$Q139&gt;$C$8,IF(Raw!$N139&gt;$C$9,IF(Raw!$N139&lt;$A$9,IF(Raw!$X139&gt;$C$9,IF(Raw!$X139&lt;$A$9,Raw!L139,-999),-999),-999),-999),-999),-999)</f>
        <v>559.70000000000005</v>
      </c>
      <c r="I139" s="9">
        <f>IF(Raw!$G139&gt;$C$8,IF(Raw!$Q139&gt;$C$8,IF(Raw!$N139&gt;$C$9,IF(Raw!$N139&lt;$A$9,IF(Raw!$X139&gt;$C$9,IF(Raw!$X139&lt;$A$9,Raw!M139,-999),-999),-999),-999),-999),-999)</f>
        <v>0.26993400000000001</v>
      </c>
      <c r="J139" s="9">
        <f>IF(Raw!$G139&gt;$C$8,IF(Raw!$Q139&gt;$C$8,IF(Raw!$N139&gt;$C$9,IF(Raw!$N139&lt;$A$9,IF(Raw!$X139&gt;$C$9,IF(Raw!$X139&lt;$A$9,Raw!N139,-999),-999),-999),-999),-999),-999)</f>
        <v>3234</v>
      </c>
      <c r="K139" s="9">
        <f>IF(Raw!$G139&gt;$C$8,IF(Raw!$Q139&gt;$C$8,IF(Raw!$N139&gt;$C$9,IF(Raw!$N139&lt;$A$9,IF(Raw!$X139&gt;$C$9,IF(Raw!$X139&lt;$A$9,Raw!R139,-999),-999),-999),-999),-999),-999)</f>
        <v>2.6409999999999999E-2</v>
      </c>
      <c r="L139" s="9">
        <f>IF(Raw!$G139&gt;$C$8,IF(Raw!$Q139&gt;$C$8,IF(Raw!$N139&gt;$C$9,IF(Raw!$N139&lt;$A$9,IF(Raw!$X139&gt;$C$9,IF(Raw!$X139&lt;$A$9,Raw!S139,-999),-999),-999),-999),-999),-999)</f>
        <v>5.0519000000000001E-2</v>
      </c>
      <c r="M139" s="9">
        <f>Raw!Q139</f>
        <v>0.89823799999999998</v>
      </c>
      <c r="N139" s="9">
        <f>IF(Raw!$G139&gt;$C$8,IF(Raw!$Q139&gt;$C$8,IF(Raw!$N139&gt;$C$9,IF(Raw!$N139&lt;$A$9,IF(Raw!$X139&gt;$C$9,IF(Raw!$X139&lt;$A$9,Raw!V139,-999),-999),-999),-999),-999),-999)</f>
        <v>723.8</v>
      </c>
      <c r="O139" s="9">
        <f>IF(Raw!$G139&gt;$C$8,IF(Raw!$Q139&gt;$C$8,IF(Raw!$N139&gt;$C$9,IF(Raw!$N139&lt;$A$9,IF(Raw!$X139&gt;$C$9,IF(Raw!$X139&lt;$A$9,Raw!W139,-999),-999),-999),-999),-999),-999)</f>
        <v>2.4390000000000002E-3</v>
      </c>
      <c r="P139" s="9">
        <f>IF(Raw!$G139&gt;$C$8,IF(Raw!$Q139&gt;$C$8,IF(Raw!$N139&gt;$C$9,IF(Raw!$N139&lt;$A$9,IF(Raw!$X139&gt;$C$9,IF(Raw!$X139&lt;$A$9,Raw!X139,-999),-999),-999),-999),-999),-999)</f>
        <v>1503</v>
      </c>
      <c r="R139" s="9">
        <f t="shared" si="20"/>
        <v>1.9990000000000001E-2</v>
      </c>
      <c r="S139" s="9">
        <f t="shared" si="21"/>
        <v>0.38618318103664778</v>
      </c>
      <c r="T139" s="9">
        <f t="shared" si="22"/>
        <v>2.4109000000000002E-2</v>
      </c>
      <c r="U139" s="9">
        <f t="shared" si="23"/>
        <v>0.47722639007106238</v>
      </c>
      <c r="V139" s="15">
        <f t="shared" si="16"/>
        <v>0</v>
      </c>
      <c r="X139" s="11">
        <f t="shared" si="24"/>
        <v>3.2508E+18</v>
      </c>
      <c r="Y139" s="11">
        <f t="shared" si="25"/>
        <v>5.5970000000000003E-18</v>
      </c>
      <c r="Z139" s="11">
        <f t="shared" si="26"/>
        <v>3.2339999999999999E-3</v>
      </c>
      <c r="AA139" s="16">
        <f t="shared" si="27"/>
        <v>5.5571806750844881E-2</v>
      </c>
      <c r="AB139" s="9">
        <f t="shared" si="17"/>
        <v>2.774978068895612E-2</v>
      </c>
      <c r="AC139" s="9">
        <f t="shared" si="18"/>
        <v>0.94442819324915506</v>
      </c>
      <c r="AD139" s="15">
        <f t="shared" si="19"/>
        <v>17.183613713928537</v>
      </c>
      <c r="AE139" s="3">
        <f t="shared" si="28"/>
        <v>673.87879999999984</v>
      </c>
      <c r="AF139" s="2">
        <f t="shared" si="29"/>
        <v>0.25</v>
      </c>
      <c r="AG139" s="9">
        <f t="shared" si="30"/>
        <v>6.3080568777490126E-3</v>
      </c>
      <c r="AH139" s="2">
        <f t="shared" si="31"/>
        <v>0.30524358944192087</v>
      </c>
    </row>
    <row r="140" spans="1:34">
      <c r="A140" s="1">
        <f>Raw!A140</f>
        <v>127</v>
      </c>
      <c r="B140" s="14">
        <f>Raw!B140</f>
        <v>0.58427083333333341</v>
      </c>
      <c r="C140" s="15">
        <f>Raw!C140</f>
        <v>96.9</v>
      </c>
      <c r="D140" s="15">
        <f>IF(C140&gt;0.5,Raw!D140*D$11,-999)</f>
        <v>5.4</v>
      </c>
      <c r="E140" s="9">
        <f>IF(Raw!$G140&gt;$C$8,IF(Raw!$Q140&gt;$C$8,IF(Raw!$N140&gt;$C$9,IF(Raw!$N140&lt;$A$9,IF(Raw!$X140&gt;$C$9,IF(Raw!$X140&lt;$A$9,Raw!H140,-999),-999),-999),-999),-999),-999)</f>
        <v>2.6397E-2</v>
      </c>
      <c r="F140" s="9">
        <f>IF(Raw!$G140&gt;$C$8,IF(Raw!$Q140&gt;$C$8,IF(Raw!$N140&gt;$C$9,IF(Raw!$N140&lt;$A$9,IF(Raw!$X140&gt;$C$9,IF(Raw!$X140&lt;$A$9,Raw!I140,-999),-999),-999),-999),-999),-999)</f>
        <v>5.0784999999999997E-2</v>
      </c>
      <c r="G140" s="9">
        <f>Raw!G140</f>
        <v>0.86098399999999997</v>
      </c>
      <c r="H140" s="9">
        <f>IF(Raw!$G140&gt;$C$8,IF(Raw!$Q140&gt;$C$8,IF(Raw!$N140&gt;$C$9,IF(Raw!$N140&lt;$A$9,IF(Raw!$X140&gt;$C$9,IF(Raw!$X140&lt;$A$9,Raw!L140,-999),-999),-999),-999),-999),-999)</f>
        <v>740.1</v>
      </c>
      <c r="I140" s="9">
        <f>IF(Raw!$G140&gt;$C$8,IF(Raw!$Q140&gt;$C$8,IF(Raw!$N140&gt;$C$9,IF(Raw!$N140&lt;$A$9,IF(Raw!$X140&gt;$C$9,IF(Raw!$X140&lt;$A$9,Raw!M140,-999),-999),-999),-999),-999),-999)</f>
        <v>2.4390000000000002E-3</v>
      </c>
      <c r="J140" s="9">
        <f>IF(Raw!$G140&gt;$C$8,IF(Raw!$Q140&gt;$C$8,IF(Raw!$N140&gt;$C$9,IF(Raw!$N140&lt;$A$9,IF(Raw!$X140&gt;$C$9,IF(Raw!$X140&lt;$A$9,Raw!N140,-999),-999),-999),-999),-999),-999)</f>
        <v>1266</v>
      </c>
      <c r="K140" s="9">
        <f>IF(Raw!$G140&gt;$C$8,IF(Raw!$Q140&gt;$C$8,IF(Raw!$N140&gt;$C$9,IF(Raw!$N140&lt;$A$9,IF(Raw!$X140&gt;$C$9,IF(Raw!$X140&lt;$A$9,Raw!R140,-999),-999),-999),-999),-999),-999)</f>
        <v>2.7026999999999999E-2</v>
      </c>
      <c r="L140" s="9">
        <f>IF(Raw!$G140&gt;$C$8,IF(Raw!$Q140&gt;$C$8,IF(Raw!$N140&gt;$C$9,IF(Raw!$N140&lt;$A$9,IF(Raw!$X140&gt;$C$9,IF(Raw!$X140&lt;$A$9,Raw!S140,-999),-999),-999),-999),-999),-999)</f>
        <v>4.9510999999999999E-2</v>
      </c>
      <c r="M140" s="9">
        <f>Raw!Q140</f>
        <v>0.857568</v>
      </c>
      <c r="N140" s="9">
        <f>IF(Raw!$G140&gt;$C$8,IF(Raw!$Q140&gt;$C$8,IF(Raw!$N140&gt;$C$9,IF(Raw!$N140&lt;$A$9,IF(Raw!$X140&gt;$C$9,IF(Raw!$X140&lt;$A$9,Raw!V140,-999),-999),-999),-999),-999),-999)</f>
        <v>728.8</v>
      </c>
      <c r="O140" s="9">
        <f>IF(Raw!$G140&gt;$C$8,IF(Raw!$Q140&gt;$C$8,IF(Raw!$N140&gt;$C$9,IF(Raw!$N140&lt;$A$9,IF(Raw!$X140&gt;$C$9,IF(Raw!$X140&lt;$A$9,Raw!W140,-999),-999),-999),-999),-999),-999)</f>
        <v>0.319158</v>
      </c>
      <c r="P140" s="9">
        <f>IF(Raw!$G140&gt;$C$8,IF(Raw!$Q140&gt;$C$8,IF(Raw!$N140&gt;$C$9,IF(Raw!$N140&lt;$A$9,IF(Raw!$X140&gt;$C$9,IF(Raw!$X140&lt;$A$9,Raw!X140,-999),-999),-999),-999),-999),-999)</f>
        <v>1489</v>
      </c>
      <c r="R140" s="9">
        <f t="shared" si="20"/>
        <v>2.4387999999999996E-2</v>
      </c>
      <c r="S140" s="9">
        <f t="shared" si="21"/>
        <v>0.4802205375603032</v>
      </c>
      <c r="T140" s="9">
        <f t="shared" si="22"/>
        <v>2.2484000000000001E-2</v>
      </c>
      <c r="U140" s="9">
        <f t="shared" si="23"/>
        <v>0.45412130637636083</v>
      </c>
      <c r="V140" s="15">
        <f t="shared" si="16"/>
        <v>0</v>
      </c>
      <c r="X140" s="11">
        <f t="shared" si="24"/>
        <v>3.2508E+18</v>
      </c>
      <c r="Y140" s="11">
        <f t="shared" si="25"/>
        <v>7.4009999999999994E-18</v>
      </c>
      <c r="Z140" s="11">
        <f t="shared" si="26"/>
        <v>1.266E-3</v>
      </c>
      <c r="AA140" s="16">
        <f t="shared" si="27"/>
        <v>2.9558587858606374E-2</v>
      </c>
      <c r="AB140" s="9">
        <f t="shared" si="17"/>
        <v>2.7691595289412906E-2</v>
      </c>
      <c r="AC140" s="9">
        <f t="shared" si="18"/>
        <v>0.97044141214139357</v>
      </c>
      <c r="AD140" s="15">
        <f t="shared" si="19"/>
        <v>23.348015686102979</v>
      </c>
      <c r="AE140" s="3">
        <f t="shared" si="28"/>
        <v>891.08039999999971</v>
      </c>
      <c r="AF140" s="2">
        <f t="shared" si="29"/>
        <v>0.25</v>
      </c>
      <c r="AG140" s="9">
        <f t="shared" si="30"/>
        <v>8.156024142052961E-3</v>
      </c>
      <c r="AH140" s="2">
        <f t="shared" si="31"/>
        <v>0.39466576363268252</v>
      </c>
    </row>
    <row r="141" spans="1:34">
      <c r="A141" s="1">
        <f>Raw!A141</f>
        <v>128</v>
      </c>
      <c r="B141" s="14">
        <f>Raw!B141</f>
        <v>0.58432870370370371</v>
      </c>
      <c r="C141" s="15">
        <f>Raw!C141</f>
        <v>98.3</v>
      </c>
      <c r="D141" s="15">
        <f>IF(C141&gt;0.5,Raw!D141*D$11,-999)</f>
        <v>5.4</v>
      </c>
      <c r="E141" s="9">
        <f>IF(Raw!$G141&gt;$C$8,IF(Raw!$Q141&gt;$C$8,IF(Raw!$N141&gt;$C$9,IF(Raw!$N141&lt;$A$9,IF(Raw!$X141&gt;$C$9,IF(Raw!$X141&lt;$A$9,Raw!H141,-999),-999),-999),-999),-999),-999)</f>
        <v>2.8539999999999999E-2</v>
      </c>
      <c r="F141" s="9">
        <f>IF(Raw!$G141&gt;$C$8,IF(Raw!$Q141&gt;$C$8,IF(Raw!$N141&gt;$C$9,IF(Raw!$N141&lt;$A$9,IF(Raw!$X141&gt;$C$9,IF(Raw!$X141&lt;$A$9,Raw!I141,-999),-999),-999),-999),-999),-999)</f>
        <v>5.2351000000000002E-2</v>
      </c>
      <c r="G141" s="9">
        <f>Raw!G141</f>
        <v>0.82508499999999996</v>
      </c>
      <c r="H141" s="9">
        <f>IF(Raw!$G141&gt;$C$8,IF(Raw!$Q141&gt;$C$8,IF(Raw!$N141&gt;$C$9,IF(Raw!$N141&lt;$A$9,IF(Raw!$X141&gt;$C$9,IF(Raw!$X141&lt;$A$9,Raw!L141,-999),-999),-999),-999),-999),-999)</f>
        <v>671.2</v>
      </c>
      <c r="I141" s="9">
        <f>IF(Raw!$G141&gt;$C$8,IF(Raw!$Q141&gt;$C$8,IF(Raw!$N141&gt;$C$9,IF(Raw!$N141&lt;$A$9,IF(Raw!$X141&gt;$C$9,IF(Raw!$X141&lt;$A$9,Raw!M141,-999),-999),-999),-999),-999),-999)</f>
        <v>2.4390000000000002E-3</v>
      </c>
      <c r="J141" s="9">
        <f>IF(Raw!$G141&gt;$C$8,IF(Raw!$Q141&gt;$C$8,IF(Raw!$N141&gt;$C$9,IF(Raw!$N141&lt;$A$9,IF(Raw!$X141&gt;$C$9,IF(Raw!$X141&lt;$A$9,Raw!N141,-999),-999),-999),-999),-999),-999)</f>
        <v>2176</v>
      </c>
      <c r="K141" s="9">
        <f>IF(Raw!$G141&gt;$C$8,IF(Raw!$Q141&gt;$C$8,IF(Raw!$N141&gt;$C$9,IF(Raw!$N141&lt;$A$9,IF(Raw!$X141&gt;$C$9,IF(Raw!$X141&lt;$A$9,Raw!R141,-999),-999),-999),-999),-999),-999)</f>
        <v>3.1390000000000001E-2</v>
      </c>
      <c r="L141" s="9">
        <f>IF(Raw!$G141&gt;$C$8,IF(Raw!$Q141&gt;$C$8,IF(Raw!$N141&gt;$C$9,IF(Raw!$N141&lt;$A$9,IF(Raw!$X141&gt;$C$9,IF(Raw!$X141&lt;$A$9,Raw!S141,-999),-999),-999),-999),-999),-999)</f>
        <v>5.2741999999999997E-2</v>
      </c>
      <c r="M141" s="9">
        <f>Raw!Q141</f>
        <v>0.82855100000000004</v>
      </c>
      <c r="N141" s="9">
        <f>IF(Raw!$G141&gt;$C$8,IF(Raw!$Q141&gt;$C$8,IF(Raw!$N141&gt;$C$9,IF(Raw!$N141&lt;$A$9,IF(Raw!$X141&gt;$C$9,IF(Raw!$X141&lt;$A$9,Raw!V141,-999),-999),-999),-999),-999),-999)</f>
        <v>591.1</v>
      </c>
      <c r="O141" s="9">
        <f>IF(Raw!$G141&gt;$C$8,IF(Raw!$Q141&gt;$C$8,IF(Raw!$N141&gt;$C$9,IF(Raw!$N141&lt;$A$9,IF(Raw!$X141&gt;$C$9,IF(Raw!$X141&lt;$A$9,Raw!W141,-999),-999),-999),-999),-999),-999)</f>
        <v>0.115521</v>
      </c>
      <c r="P141" s="9">
        <f>IF(Raw!$G141&gt;$C$8,IF(Raw!$Q141&gt;$C$8,IF(Raw!$N141&gt;$C$9,IF(Raw!$N141&lt;$A$9,IF(Raw!$X141&gt;$C$9,IF(Raw!$X141&lt;$A$9,Raw!X141,-999),-999),-999),-999),-999),-999)</f>
        <v>780</v>
      </c>
      <c r="R141" s="9">
        <f t="shared" si="20"/>
        <v>2.3811000000000002E-2</v>
      </c>
      <c r="S141" s="9">
        <f t="shared" si="21"/>
        <v>0.45483371855360932</v>
      </c>
      <c r="T141" s="9">
        <f t="shared" si="22"/>
        <v>2.1351999999999996E-2</v>
      </c>
      <c r="U141" s="9">
        <f t="shared" si="23"/>
        <v>0.40483864851541462</v>
      </c>
      <c r="V141" s="15">
        <f t="shared" ref="V141:V204" si="32">IF(L141&gt;0,L141*V$8+V$10,-999)</f>
        <v>0</v>
      </c>
      <c r="X141" s="11">
        <f t="shared" si="24"/>
        <v>3.2508E+18</v>
      </c>
      <c r="Y141" s="11">
        <f t="shared" si="25"/>
        <v>6.7120000000000002E-18</v>
      </c>
      <c r="Z141" s="11">
        <f t="shared" si="26"/>
        <v>2.176E-3</v>
      </c>
      <c r="AA141" s="16">
        <f t="shared" si="27"/>
        <v>4.5326875856493504E-2</v>
      </c>
      <c r="AB141" s="9">
        <f t="shared" ref="AB141:AB204" si="33">K141+T141*AA141</f>
        <v>3.2357819453287848E-2</v>
      </c>
      <c r="AC141" s="9">
        <f t="shared" ref="AC141:AC204" si="34">IF(T141&gt;0,(L141-AB141)/T141,-999)</f>
        <v>0.95467312414350658</v>
      </c>
      <c r="AD141" s="15">
        <f t="shared" ref="AD141:AD204" si="35">IF(AC141&gt;0,X141*Y141*AC141,-999)</f>
        <v>20.830365742873855</v>
      </c>
      <c r="AE141" s="3">
        <f t="shared" si="28"/>
        <v>808.12479999999982</v>
      </c>
      <c r="AF141" s="2">
        <f t="shared" si="29"/>
        <v>0.25</v>
      </c>
      <c r="AG141" s="9">
        <f t="shared" si="30"/>
        <v>6.4868747041744949E-3</v>
      </c>
      <c r="AH141" s="2">
        <f t="shared" si="31"/>
        <v>0.3138964910013301</v>
      </c>
    </row>
    <row r="142" spans="1:34">
      <c r="A142" s="1">
        <f>Raw!A142</f>
        <v>129</v>
      </c>
      <c r="B142" s="14">
        <f>Raw!B142</f>
        <v>0.58438657407407402</v>
      </c>
      <c r="C142" s="15">
        <f>Raw!C142</f>
        <v>99.1</v>
      </c>
      <c r="D142" s="15">
        <f>IF(C142&gt;0.5,Raw!D142*D$11,-999)</f>
        <v>5.4</v>
      </c>
      <c r="E142" s="9">
        <f>IF(Raw!$G142&gt;$C$8,IF(Raw!$Q142&gt;$C$8,IF(Raw!$N142&gt;$C$9,IF(Raw!$N142&lt;$A$9,IF(Raw!$X142&gt;$C$9,IF(Raw!$X142&lt;$A$9,Raw!H142,-999),-999),-999),-999),-999),-999)</f>
        <v>2.8462999999999999E-2</v>
      </c>
      <c r="F142" s="9">
        <f>IF(Raw!$G142&gt;$C$8,IF(Raw!$Q142&gt;$C$8,IF(Raw!$N142&gt;$C$9,IF(Raw!$N142&lt;$A$9,IF(Raw!$X142&gt;$C$9,IF(Raw!$X142&lt;$A$9,Raw!I142,-999),-999),-999),-999),-999),-999)</f>
        <v>4.8523999999999998E-2</v>
      </c>
      <c r="G142" s="9">
        <f>Raw!G142</f>
        <v>0.86039100000000002</v>
      </c>
      <c r="H142" s="9">
        <f>IF(Raw!$G142&gt;$C$8,IF(Raw!$Q142&gt;$C$8,IF(Raw!$N142&gt;$C$9,IF(Raw!$N142&lt;$A$9,IF(Raw!$X142&gt;$C$9,IF(Raw!$X142&lt;$A$9,Raw!L142,-999),-999),-999),-999),-999),-999)</f>
        <v>620.5</v>
      </c>
      <c r="I142" s="9">
        <f>IF(Raw!$G142&gt;$C$8,IF(Raw!$Q142&gt;$C$8,IF(Raw!$N142&gt;$C$9,IF(Raw!$N142&lt;$A$9,IF(Raw!$X142&gt;$C$9,IF(Raw!$X142&lt;$A$9,Raw!M142,-999),-999),-999),-999),-999),-999)</f>
        <v>7.4191000000000007E-2</v>
      </c>
      <c r="J142" s="9">
        <f>IF(Raw!$G142&gt;$C$8,IF(Raw!$Q142&gt;$C$8,IF(Raw!$N142&gt;$C$9,IF(Raw!$N142&lt;$A$9,IF(Raw!$X142&gt;$C$9,IF(Raw!$X142&lt;$A$9,Raw!N142,-999),-999),-999),-999),-999),-999)</f>
        <v>1026</v>
      </c>
      <c r="K142" s="9">
        <f>IF(Raw!$G142&gt;$C$8,IF(Raw!$Q142&gt;$C$8,IF(Raw!$N142&gt;$C$9,IF(Raw!$N142&lt;$A$9,IF(Raw!$X142&gt;$C$9,IF(Raw!$X142&lt;$A$9,Raw!R142,-999),-999),-999),-999),-999),-999)</f>
        <v>2.8909000000000001E-2</v>
      </c>
      <c r="L142" s="9">
        <f>IF(Raw!$G142&gt;$C$8,IF(Raw!$Q142&gt;$C$8,IF(Raw!$N142&gt;$C$9,IF(Raw!$N142&lt;$A$9,IF(Raw!$X142&gt;$C$9,IF(Raw!$X142&lt;$A$9,Raw!S142,-999),-999),-999),-999),-999),-999)</f>
        <v>5.0529999999999999E-2</v>
      </c>
      <c r="M142" s="9">
        <f>Raw!Q142</f>
        <v>0.86229699999999998</v>
      </c>
      <c r="N142" s="9">
        <f>IF(Raw!$G142&gt;$C$8,IF(Raw!$Q142&gt;$C$8,IF(Raw!$N142&gt;$C$9,IF(Raw!$N142&lt;$A$9,IF(Raw!$X142&gt;$C$9,IF(Raw!$X142&lt;$A$9,Raw!V142,-999),-999),-999),-999),-999),-999)</f>
        <v>638.70000000000005</v>
      </c>
      <c r="O142" s="9">
        <f>IF(Raw!$G142&gt;$C$8,IF(Raw!$Q142&gt;$C$8,IF(Raw!$N142&gt;$C$9,IF(Raw!$N142&lt;$A$9,IF(Raw!$X142&gt;$C$9,IF(Raw!$X142&lt;$A$9,Raw!W142,-999),-999),-999),-999),-999),-999)</f>
        <v>0.32403599999999999</v>
      </c>
      <c r="P142" s="9">
        <f>IF(Raw!$G142&gt;$C$8,IF(Raw!$Q142&gt;$C$8,IF(Raw!$N142&gt;$C$9,IF(Raw!$N142&lt;$A$9,IF(Raw!$X142&gt;$C$9,IF(Raw!$X142&lt;$A$9,Raw!X142,-999),-999),-999),-999),-999),-999)</f>
        <v>1103</v>
      </c>
      <c r="R142" s="9">
        <f t="shared" ref="R142:R205" si="36">F142-E142</f>
        <v>2.0060999999999999E-2</v>
      </c>
      <c r="S142" s="9">
        <f t="shared" ref="S142:S205" si="37">R142/F142</f>
        <v>0.41342428488995137</v>
      </c>
      <c r="T142" s="9">
        <f t="shared" ref="T142:T205" si="38">L142-K142</f>
        <v>2.1620999999999998E-2</v>
      </c>
      <c r="U142" s="9">
        <f t="shared" ref="U142:U205" si="39">T142/L142</f>
        <v>0.42788442509400354</v>
      </c>
      <c r="V142" s="15">
        <f t="shared" si="32"/>
        <v>0</v>
      </c>
      <c r="X142" s="11">
        <f t="shared" ref="X142:X205" si="40">D142*6.02*10^23*10^(-6)</f>
        <v>3.2508E+18</v>
      </c>
      <c r="Y142" s="11">
        <f t="shared" ref="Y142:Y205" si="41">H142*10^(-20)</f>
        <v>6.2049999999999997E-18</v>
      </c>
      <c r="Z142" s="11">
        <f t="shared" ref="Z142:Z205" si="42">J142*10^(-6)</f>
        <v>1.026E-3</v>
      </c>
      <c r="AA142" s="16">
        <f t="shared" ref="AA142:AA205" si="43">IF(Z142&gt;0,(X142*Y142/(X142*Y142+1/Z142)),1)</f>
        <v>2.0276039432933532E-2</v>
      </c>
      <c r="AB142" s="9">
        <f t="shared" si="33"/>
        <v>2.9347388248579458E-2</v>
      </c>
      <c r="AC142" s="9">
        <f t="shared" si="34"/>
        <v>0.97972396056706645</v>
      </c>
      <c r="AD142" s="15">
        <f t="shared" si="35"/>
        <v>19.762221669525857</v>
      </c>
      <c r="AE142" s="3">
        <f t="shared" ref="AE142:AE205" si="44">AE$9*Y142</f>
        <v>747.08199999999977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6.5045745058810228E-3</v>
      </c>
      <c r="AH142" s="2">
        <f t="shared" ref="AH142:AH205" si="47">((AG142*12.01)/893.5)*3600</f>
        <v>0.31475297519448447</v>
      </c>
    </row>
    <row r="143" spans="1:34">
      <c r="A143" s="1">
        <f>Raw!A143</f>
        <v>130</v>
      </c>
      <c r="B143" s="14">
        <f>Raw!B143</f>
        <v>0.58444444444444443</v>
      </c>
      <c r="C143" s="15">
        <f>Raw!C143</f>
        <v>100</v>
      </c>
      <c r="D143" s="15">
        <f>IF(C143&gt;0.5,Raw!D143*D$11,-999)</f>
        <v>5.4</v>
      </c>
      <c r="E143" s="9">
        <f>IF(Raw!$G143&gt;$C$8,IF(Raw!$Q143&gt;$C$8,IF(Raw!$N143&gt;$C$9,IF(Raw!$N143&lt;$A$9,IF(Raw!$X143&gt;$C$9,IF(Raw!$X143&lt;$A$9,Raw!H143,-999),-999),-999),-999),-999),-999)</f>
        <v>3.1390000000000001E-2</v>
      </c>
      <c r="F143" s="9">
        <f>IF(Raw!$G143&gt;$C$8,IF(Raw!$Q143&gt;$C$8,IF(Raw!$N143&gt;$C$9,IF(Raw!$N143&lt;$A$9,IF(Raw!$X143&gt;$C$9,IF(Raw!$X143&lt;$A$9,Raw!I143,-999),-999),-999),-999),-999),-999)</f>
        <v>5.6239999999999998E-2</v>
      </c>
      <c r="G143" s="9">
        <f>Raw!G143</f>
        <v>0.88439699999999999</v>
      </c>
      <c r="H143" s="9">
        <f>IF(Raw!$G143&gt;$C$8,IF(Raw!$Q143&gt;$C$8,IF(Raw!$N143&gt;$C$9,IF(Raw!$N143&lt;$A$9,IF(Raw!$X143&gt;$C$9,IF(Raw!$X143&lt;$A$9,Raw!L143,-999),-999),-999),-999),-999),-999)</f>
        <v>684.3</v>
      </c>
      <c r="I143" s="9">
        <f>IF(Raw!$G143&gt;$C$8,IF(Raw!$Q143&gt;$C$8,IF(Raw!$N143&gt;$C$9,IF(Raw!$N143&lt;$A$9,IF(Raw!$X143&gt;$C$9,IF(Raw!$X143&lt;$A$9,Raw!M143,-999),-999),-999),-999),-999),-999)</f>
        <v>2.4390000000000002E-3</v>
      </c>
      <c r="J143" s="9">
        <f>IF(Raw!$G143&gt;$C$8,IF(Raw!$Q143&gt;$C$8,IF(Raw!$N143&gt;$C$9,IF(Raw!$N143&lt;$A$9,IF(Raw!$X143&gt;$C$9,IF(Raw!$X143&lt;$A$9,Raw!N143,-999),-999),-999),-999),-999),-999)</f>
        <v>1055</v>
      </c>
      <c r="K143" s="9">
        <f>IF(Raw!$G143&gt;$C$8,IF(Raw!$Q143&gt;$C$8,IF(Raw!$N143&gt;$C$9,IF(Raw!$N143&lt;$A$9,IF(Raw!$X143&gt;$C$9,IF(Raw!$X143&lt;$A$9,Raw!R143,-999),-999),-999),-999),-999),-999)</f>
        <v>2.9381999999999998E-2</v>
      </c>
      <c r="L143" s="9">
        <f>IF(Raw!$G143&gt;$C$8,IF(Raw!$Q143&gt;$C$8,IF(Raw!$N143&gt;$C$9,IF(Raw!$N143&lt;$A$9,IF(Raw!$X143&gt;$C$9,IF(Raw!$X143&lt;$A$9,Raw!S143,-999),-999),-999),-999),-999),-999)</f>
        <v>5.0456000000000001E-2</v>
      </c>
      <c r="M143" s="9">
        <f>Raw!Q143</f>
        <v>0.83443800000000001</v>
      </c>
      <c r="N143" s="9">
        <f>IF(Raw!$G143&gt;$C$8,IF(Raw!$Q143&gt;$C$8,IF(Raw!$N143&gt;$C$9,IF(Raw!$N143&lt;$A$9,IF(Raw!$X143&gt;$C$9,IF(Raw!$X143&lt;$A$9,Raw!V143,-999),-999),-999),-999),-999),-999)</f>
        <v>646.79999999999995</v>
      </c>
      <c r="O143" s="9">
        <f>IF(Raw!$G143&gt;$C$8,IF(Raw!$Q143&gt;$C$8,IF(Raw!$N143&gt;$C$9,IF(Raw!$N143&lt;$A$9,IF(Raw!$X143&gt;$C$9,IF(Raw!$X143&lt;$A$9,Raw!W143,-999),-999),-999),-999),-999),-999)</f>
        <v>2.4390000000000002E-3</v>
      </c>
      <c r="P143" s="9">
        <f>IF(Raw!$G143&gt;$C$8,IF(Raw!$Q143&gt;$C$8,IF(Raw!$N143&gt;$C$9,IF(Raw!$N143&lt;$A$9,IF(Raw!$X143&gt;$C$9,IF(Raw!$X143&lt;$A$9,Raw!X143,-999),-999),-999),-999),-999),-999)</f>
        <v>1461</v>
      </c>
      <c r="R143" s="9">
        <f t="shared" si="36"/>
        <v>2.4849999999999997E-2</v>
      </c>
      <c r="S143" s="9">
        <f t="shared" si="37"/>
        <v>0.4418563300142247</v>
      </c>
      <c r="T143" s="9">
        <f t="shared" si="38"/>
        <v>2.1074000000000002E-2</v>
      </c>
      <c r="U143" s="9">
        <f t="shared" si="39"/>
        <v>0.41767084192167436</v>
      </c>
      <c r="V143" s="15">
        <f t="shared" si="32"/>
        <v>0</v>
      </c>
      <c r="X143" s="11">
        <f t="shared" si="40"/>
        <v>3.2508E+18</v>
      </c>
      <c r="Y143" s="11">
        <f t="shared" si="41"/>
        <v>6.8429999999999989E-18</v>
      </c>
      <c r="Z143" s="11">
        <f t="shared" si="42"/>
        <v>1.0549999999999999E-3</v>
      </c>
      <c r="AA143" s="16">
        <f t="shared" si="43"/>
        <v>2.293056101544615E-2</v>
      </c>
      <c r="AB143" s="9">
        <f t="shared" si="33"/>
        <v>2.986523864283951E-2</v>
      </c>
      <c r="AC143" s="9">
        <f t="shared" si="34"/>
        <v>0.9770694389845539</v>
      </c>
      <c r="AD143" s="15">
        <f t="shared" si="35"/>
        <v>21.735128924593507</v>
      </c>
      <c r="AE143" s="3">
        <f t="shared" si="44"/>
        <v>823.89719999999966</v>
      </c>
      <c r="AF143" s="2">
        <f t="shared" si="45"/>
        <v>0.25</v>
      </c>
      <c r="AG143" s="9">
        <f t="shared" si="46"/>
        <v>6.9831766132393133E-3</v>
      </c>
      <c r="AH143" s="2">
        <f t="shared" si="47"/>
        <v>0.33791228209290985</v>
      </c>
    </row>
    <row r="144" spans="1:34">
      <c r="A144" s="1">
        <f>Raw!A144</f>
        <v>131</v>
      </c>
      <c r="B144" s="14">
        <f>Raw!B144</f>
        <v>0.58450231481481485</v>
      </c>
      <c r="C144" s="15">
        <f>Raw!C144</f>
        <v>101.1</v>
      </c>
      <c r="D144" s="15">
        <f>IF(C144&gt;0.5,Raw!D144*D$11,-999)</f>
        <v>5.4</v>
      </c>
      <c r="E144" s="9">
        <f>IF(Raw!$G144&gt;$C$8,IF(Raw!$Q144&gt;$C$8,IF(Raw!$N144&gt;$C$9,IF(Raw!$N144&lt;$A$9,IF(Raw!$X144&gt;$C$9,IF(Raw!$X144&lt;$A$9,Raw!H144,-999),-999),-999),-999),-999),-999)</f>
        <v>2.8611999999999999E-2</v>
      </c>
      <c r="F144" s="9">
        <f>IF(Raw!$G144&gt;$C$8,IF(Raw!$Q144&gt;$C$8,IF(Raw!$N144&gt;$C$9,IF(Raw!$N144&lt;$A$9,IF(Raw!$X144&gt;$C$9,IF(Raw!$X144&lt;$A$9,Raw!I144,-999),-999),-999),-999),-999),-999)</f>
        <v>4.8708000000000001E-2</v>
      </c>
      <c r="G144" s="9">
        <f>Raw!G144</f>
        <v>0.85704800000000003</v>
      </c>
      <c r="H144" s="9">
        <f>IF(Raw!$G144&gt;$C$8,IF(Raw!$Q144&gt;$C$8,IF(Raw!$N144&gt;$C$9,IF(Raw!$N144&lt;$A$9,IF(Raw!$X144&gt;$C$9,IF(Raw!$X144&lt;$A$9,Raw!L144,-999),-999),-999),-999),-999),-999)</f>
        <v>649.9</v>
      </c>
      <c r="I144" s="9">
        <f>IF(Raw!$G144&gt;$C$8,IF(Raw!$Q144&gt;$C$8,IF(Raw!$N144&gt;$C$9,IF(Raw!$N144&lt;$A$9,IF(Raw!$X144&gt;$C$9,IF(Raw!$X144&lt;$A$9,Raw!M144,-999),-999),-999),-999),-999),-999)</f>
        <v>0.18842500000000001</v>
      </c>
      <c r="J144" s="9">
        <f>IF(Raw!$G144&gt;$C$8,IF(Raw!$Q144&gt;$C$8,IF(Raw!$N144&gt;$C$9,IF(Raw!$N144&lt;$A$9,IF(Raw!$X144&gt;$C$9,IF(Raw!$X144&lt;$A$9,Raw!N144,-999),-999),-999),-999),-999),-999)</f>
        <v>1431</v>
      </c>
      <c r="K144" s="9">
        <f>IF(Raw!$G144&gt;$C$8,IF(Raw!$Q144&gt;$C$8,IF(Raw!$N144&gt;$C$9,IF(Raw!$N144&lt;$A$9,IF(Raw!$X144&gt;$C$9,IF(Raw!$X144&lt;$A$9,Raw!R144,-999),-999),-999),-999),-999),-999)</f>
        <v>3.0291999999999999E-2</v>
      </c>
      <c r="L144" s="9">
        <f>IF(Raw!$G144&gt;$C$8,IF(Raw!$Q144&gt;$C$8,IF(Raw!$N144&gt;$C$9,IF(Raw!$N144&lt;$A$9,IF(Raw!$X144&gt;$C$9,IF(Raw!$X144&lt;$A$9,Raw!S144,-999),-999),-999),-999),-999),-999)</f>
        <v>4.8139000000000001E-2</v>
      </c>
      <c r="M144" s="9">
        <f>Raw!Q144</f>
        <v>0.83697500000000002</v>
      </c>
      <c r="N144" s="9">
        <f>IF(Raw!$G144&gt;$C$8,IF(Raw!$Q144&gt;$C$8,IF(Raw!$N144&gt;$C$9,IF(Raw!$N144&lt;$A$9,IF(Raw!$X144&gt;$C$9,IF(Raw!$X144&lt;$A$9,Raw!V144,-999),-999),-999),-999),-999),-999)</f>
        <v>654.9</v>
      </c>
      <c r="O144" s="9">
        <f>IF(Raw!$G144&gt;$C$8,IF(Raw!$Q144&gt;$C$8,IF(Raw!$N144&gt;$C$9,IF(Raw!$N144&lt;$A$9,IF(Raw!$X144&gt;$C$9,IF(Raw!$X144&lt;$A$9,Raw!W144,-999),-999),-999),-999),-999),-999)</f>
        <v>0.45591999999999999</v>
      </c>
      <c r="P144" s="9">
        <f>IF(Raw!$G144&gt;$C$8,IF(Raw!$Q144&gt;$C$8,IF(Raw!$N144&gt;$C$9,IF(Raw!$N144&lt;$A$9,IF(Raw!$X144&gt;$C$9,IF(Raw!$X144&lt;$A$9,Raw!X144,-999),-999),-999),-999),-999),-999)</f>
        <v>1532</v>
      </c>
      <c r="R144" s="9">
        <f t="shared" si="36"/>
        <v>2.0096000000000003E-2</v>
      </c>
      <c r="S144" s="9">
        <f t="shared" si="37"/>
        <v>0.41258109550792482</v>
      </c>
      <c r="T144" s="9">
        <f t="shared" si="38"/>
        <v>1.7847000000000002E-2</v>
      </c>
      <c r="U144" s="9">
        <f t="shared" si="39"/>
        <v>0.37073890192982822</v>
      </c>
      <c r="V144" s="15">
        <f t="shared" si="32"/>
        <v>0</v>
      </c>
      <c r="X144" s="11">
        <f t="shared" si="40"/>
        <v>3.2508E+18</v>
      </c>
      <c r="Y144" s="11">
        <f t="shared" si="41"/>
        <v>6.4989999999999991E-18</v>
      </c>
      <c r="Z144" s="11">
        <f t="shared" si="42"/>
        <v>1.431E-3</v>
      </c>
      <c r="AA144" s="16">
        <f t="shared" si="43"/>
        <v>2.9345472486634105E-2</v>
      </c>
      <c r="AB144" s="9">
        <f t="shared" si="33"/>
        <v>3.0815728647468957E-2</v>
      </c>
      <c r="AC144" s="9">
        <f t="shared" si="34"/>
        <v>0.97065452751336589</v>
      </c>
      <c r="AD144" s="15">
        <f t="shared" si="35"/>
        <v>20.506968893524881</v>
      </c>
      <c r="AE144" s="3">
        <f t="shared" si="44"/>
        <v>782.47959999999966</v>
      </c>
      <c r="AF144" s="2">
        <f t="shared" si="45"/>
        <v>0.25</v>
      </c>
      <c r="AG144" s="9">
        <f t="shared" si="46"/>
        <v>5.8482547149958149E-3</v>
      </c>
      <c r="AH144" s="2">
        <f t="shared" si="47"/>
        <v>0.28299400207896924</v>
      </c>
    </row>
    <row r="145" spans="1:34">
      <c r="A145" s="1">
        <f>Raw!A145</f>
        <v>132</v>
      </c>
      <c r="B145" s="14">
        <f>Raw!B145</f>
        <v>0.58454861111111112</v>
      </c>
      <c r="C145" s="15">
        <f>Raw!C145</f>
        <v>101.8</v>
      </c>
      <c r="D145" s="15">
        <f>IF(C145&gt;0.5,Raw!D145*D$11,-999)</f>
        <v>5.4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0.79145399999999999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0.86566900000000002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3.2508E+18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0.58460648148148142</v>
      </c>
      <c r="C146" s="15">
        <f>Raw!C146</f>
        <v>103.1</v>
      </c>
      <c r="D146" s="15">
        <f>IF(C146&gt;0.5,Raw!D146*D$11,-999)</f>
        <v>5.4</v>
      </c>
      <c r="E146" s="9">
        <f>IF(Raw!$G146&gt;$C$8,IF(Raw!$Q146&gt;$C$8,IF(Raw!$N146&gt;$C$9,IF(Raw!$N146&lt;$A$9,IF(Raw!$X146&gt;$C$9,IF(Raw!$X146&lt;$A$9,Raw!H146,-999),-999),-999),-999),-999),-999)</f>
        <v>2.6380000000000001E-2</v>
      </c>
      <c r="F146" s="9">
        <f>IF(Raw!$G146&gt;$C$8,IF(Raw!$Q146&gt;$C$8,IF(Raw!$N146&gt;$C$9,IF(Raw!$N146&lt;$A$9,IF(Raw!$X146&gt;$C$9,IF(Raw!$X146&lt;$A$9,Raw!I146,-999),-999),-999),-999),-999),-999)</f>
        <v>4.7102999999999999E-2</v>
      </c>
      <c r="G146" s="9">
        <f>Raw!G146</f>
        <v>0.85091099999999997</v>
      </c>
      <c r="H146" s="9">
        <f>IF(Raw!$G146&gt;$C$8,IF(Raw!$Q146&gt;$C$8,IF(Raw!$N146&gt;$C$9,IF(Raw!$N146&lt;$A$9,IF(Raw!$X146&gt;$C$9,IF(Raw!$X146&lt;$A$9,Raw!L146,-999),-999),-999),-999),-999),-999)</f>
        <v>681.2</v>
      </c>
      <c r="I146" s="9">
        <f>IF(Raw!$G146&gt;$C$8,IF(Raw!$Q146&gt;$C$8,IF(Raw!$N146&gt;$C$9,IF(Raw!$N146&lt;$A$9,IF(Raw!$X146&gt;$C$9,IF(Raw!$X146&lt;$A$9,Raw!M146,-999),-999),-999),-999),-999),-999)</f>
        <v>4.8647999999999997E-2</v>
      </c>
      <c r="J146" s="9">
        <f>IF(Raw!$G146&gt;$C$8,IF(Raw!$Q146&gt;$C$8,IF(Raw!$N146&gt;$C$9,IF(Raw!$N146&lt;$A$9,IF(Raw!$X146&gt;$C$9,IF(Raw!$X146&lt;$A$9,Raw!N146,-999),-999),-999),-999),-999),-999)</f>
        <v>1754</v>
      </c>
      <c r="K146" s="9">
        <f>IF(Raw!$G146&gt;$C$8,IF(Raw!$Q146&gt;$C$8,IF(Raw!$N146&gt;$C$9,IF(Raw!$N146&lt;$A$9,IF(Raw!$X146&gt;$C$9,IF(Raw!$X146&lt;$A$9,Raw!R146,-999),-999),-999),-999),-999),-999)</f>
        <v>2.8715999999999998E-2</v>
      </c>
      <c r="L146" s="9">
        <f>IF(Raw!$G146&gt;$C$8,IF(Raw!$Q146&gt;$C$8,IF(Raw!$N146&gt;$C$9,IF(Raw!$N146&lt;$A$9,IF(Raw!$X146&gt;$C$9,IF(Raw!$X146&lt;$A$9,Raw!S146,-999),-999),-999),-999),-999),-999)</f>
        <v>5.1462000000000001E-2</v>
      </c>
      <c r="M146" s="9">
        <f>Raw!Q146</f>
        <v>0.80202200000000001</v>
      </c>
      <c r="N146" s="9">
        <f>IF(Raw!$G146&gt;$C$8,IF(Raw!$Q146&gt;$C$8,IF(Raw!$N146&gt;$C$9,IF(Raw!$N146&lt;$A$9,IF(Raw!$X146&gt;$C$9,IF(Raw!$X146&lt;$A$9,Raw!V146,-999),-999),-999),-999),-999),-999)</f>
        <v>694.4</v>
      </c>
      <c r="O146" s="9">
        <f>IF(Raw!$G146&gt;$C$8,IF(Raw!$Q146&gt;$C$8,IF(Raw!$N146&gt;$C$9,IF(Raw!$N146&lt;$A$9,IF(Raw!$X146&gt;$C$9,IF(Raw!$X146&lt;$A$9,Raw!W146,-999),-999),-999),-999),-999),-999)</f>
        <v>0.39880300000000002</v>
      </c>
      <c r="P146" s="9">
        <f>IF(Raw!$G146&gt;$C$8,IF(Raw!$Q146&gt;$C$8,IF(Raw!$N146&gt;$C$9,IF(Raw!$N146&lt;$A$9,IF(Raw!$X146&gt;$C$9,IF(Raw!$X146&lt;$A$9,Raw!X146,-999),-999),-999),-999),-999),-999)</f>
        <v>1284</v>
      </c>
      <c r="R146" s="9">
        <f t="shared" si="36"/>
        <v>2.0722999999999998E-2</v>
      </c>
      <c r="S146" s="9">
        <f t="shared" si="37"/>
        <v>0.43995074623697</v>
      </c>
      <c r="T146" s="9">
        <f t="shared" si="38"/>
        <v>2.2746000000000002E-2</v>
      </c>
      <c r="U146" s="9">
        <f t="shared" si="39"/>
        <v>0.44199603590999187</v>
      </c>
      <c r="V146" s="15">
        <f t="shared" si="32"/>
        <v>0</v>
      </c>
      <c r="X146" s="11">
        <f t="shared" si="40"/>
        <v>3.2508E+18</v>
      </c>
      <c r="Y146" s="11">
        <f t="shared" si="41"/>
        <v>6.8120000000000004E-18</v>
      </c>
      <c r="Z146" s="11">
        <f t="shared" si="42"/>
        <v>1.7539999999999999E-3</v>
      </c>
      <c r="AA146" s="16">
        <f t="shared" si="43"/>
        <v>3.7389120150616517E-2</v>
      </c>
      <c r="AB146" s="9">
        <f t="shared" si="33"/>
        <v>2.9566452926945923E-2</v>
      </c>
      <c r="AC146" s="9">
        <f t="shared" si="34"/>
        <v>0.96261087984938343</v>
      </c>
      <c r="AD146" s="15">
        <f t="shared" si="35"/>
        <v>21.316488113236328</v>
      </c>
      <c r="AE146" s="3">
        <f t="shared" si="44"/>
        <v>820.16479999999979</v>
      </c>
      <c r="AF146" s="2">
        <f t="shared" si="45"/>
        <v>0.25</v>
      </c>
      <c r="AG146" s="9">
        <f t="shared" si="46"/>
        <v>7.2475409581330141E-3</v>
      </c>
      <c r="AH146" s="2">
        <f t="shared" si="47"/>
        <v>0.35070473516042416</v>
      </c>
    </row>
    <row r="147" spans="1:34">
      <c r="A147" s="1">
        <f>Raw!A147</f>
        <v>134</v>
      </c>
      <c r="B147" s="14">
        <f>Raw!B147</f>
        <v>0.58466435185185184</v>
      </c>
      <c r="C147" s="15">
        <f>Raw!C147</f>
        <v>102.9</v>
      </c>
      <c r="D147" s="15">
        <f>IF(C147&gt;0.5,Raw!D147*D$11,-999)</f>
        <v>5.4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0.78348700000000004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0.85969200000000001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3.2508E+18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0.58472222222222225</v>
      </c>
      <c r="C148" s="15">
        <f>Raw!C148</f>
        <v>105.3</v>
      </c>
      <c r="D148" s="15">
        <f>IF(C148&gt;0.5,Raw!D148*D$11,-999)</f>
        <v>5.4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0.88221400000000005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0.793377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3.2508E+18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0.58476851851851852</v>
      </c>
      <c r="C149" s="15">
        <f>Raw!C149</f>
        <v>104.9</v>
      </c>
      <c r="D149" s="15">
        <f>IF(C149&gt;0.5,Raw!D149*D$11,-999)</f>
        <v>5.4</v>
      </c>
      <c r="E149" s="9">
        <f>IF(Raw!$G149&gt;$C$8,IF(Raw!$Q149&gt;$C$8,IF(Raw!$N149&gt;$C$9,IF(Raw!$N149&lt;$A$9,IF(Raw!$X149&gt;$C$9,IF(Raw!$X149&lt;$A$9,Raw!H149,-999),-999),-999),-999),-999),-999)</f>
        <v>2.4237000000000002E-2</v>
      </c>
      <c r="F149" s="9">
        <f>IF(Raw!$G149&gt;$C$8,IF(Raw!$Q149&gt;$C$8,IF(Raw!$N149&gt;$C$9,IF(Raw!$N149&lt;$A$9,IF(Raw!$X149&gt;$C$9,IF(Raw!$X149&lt;$A$9,Raw!I149,-999),-999),-999),-999),-999),-999)</f>
        <v>4.3695999999999999E-2</v>
      </c>
      <c r="G149" s="9">
        <f>Raw!G149</f>
        <v>0.827847</v>
      </c>
      <c r="H149" s="9">
        <f>IF(Raw!$G149&gt;$C$8,IF(Raw!$Q149&gt;$C$8,IF(Raw!$N149&gt;$C$9,IF(Raw!$N149&lt;$A$9,IF(Raw!$X149&gt;$C$9,IF(Raw!$X149&lt;$A$9,Raw!L149,-999),-999),-999),-999),-999),-999)</f>
        <v>641.79999999999995</v>
      </c>
      <c r="I149" s="9">
        <f>IF(Raw!$G149&gt;$C$8,IF(Raw!$Q149&gt;$C$8,IF(Raw!$N149&gt;$C$9,IF(Raw!$N149&lt;$A$9,IF(Raw!$X149&gt;$C$9,IF(Raw!$X149&lt;$A$9,Raw!M149,-999),-999),-999),-999),-999),-999)</f>
        <v>2.4390000000000002E-3</v>
      </c>
      <c r="J149" s="9">
        <f>IF(Raw!$G149&gt;$C$8,IF(Raw!$Q149&gt;$C$8,IF(Raw!$N149&gt;$C$9,IF(Raw!$N149&lt;$A$9,IF(Raw!$X149&gt;$C$9,IF(Raw!$X149&lt;$A$9,Raw!N149,-999),-999),-999),-999),-999),-999)</f>
        <v>1306</v>
      </c>
      <c r="K149" s="9">
        <f>IF(Raw!$G149&gt;$C$8,IF(Raw!$Q149&gt;$C$8,IF(Raw!$N149&gt;$C$9,IF(Raw!$N149&lt;$A$9,IF(Raw!$X149&gt;$C$9,IF(Raw!$X149&lt;$A$9,Raw!R149,-999),-999),-999),-999),-999),-999)</f>
        <v>2.6123E-2</v>
      </c>
      <c r="L149" s="9">
        <f>IF(Raw!$G149&gt;$C$8,IF(Raw!$Q149&gt;$C$8,IF(Raw!$N149&gt;$C$9,IF(Raw!$N149&lt;$A$9,IF(Raw!$X149&gt;$C$9,IF(Raw!$X149&lt;$A$9,Raw!S149,-999),-999),-999),-999),-999),-999)</f>
        <v>4.8839E-2</v>
      </c>
      <c r="M149" s="9">
        <f>Raw!Q149</f>
        <v>0.88533200000000001</v>
      </c>
      <c r="N149" s="9">
        <f>IF(Raw!$G149&gt;$C$8,IF(Raw!$Q149&gt;$C$8,IF(Raw!$N149&gt;$C$9,IF(Raw!$N149&lt;$A$9,IF(Raw!$X149&gt;$C$9,IF(Raw!$X149&lt;$A$9,Raw!V149,-999),-999),-999),-999),-999),-999)</f>
        <v>697.5</v>
      </c>
      <c r="O149" s="9">
        <f>IF(Raw!$G149&gt;$C$8,IF(Raw!$Q149&gt;$C$8,IF(Raw!$N149&gt;$C$9,IF(Raw!$N149&lt;$A$9,IF(Raw!$X149&gt;$C$9,IF(Raw!$X149&lt;$A$9,Raw!W149,-999),-999),-999),-999),-999),-999)</f>
        <v>0.20119699999999999</v>
      </c>
      <c r="P149" s="9">
        <f>IF(Raw!$G149&gt;$C$8,IF(Raw!$Q149&gt;$C$8,IF(Raw!$N149&gt;$C$9,IF(Raw!$N149&lt;$A$9,IF(Raw!$X149&gt;$C$9,IF(Raw!$X149&lt;$A$9,Raw!X149,-999),-999),-999),-999),-999),-999)</f>
        <v>606</v>
      </c>
      <c r="R149" s="9">
        <f t="shared" si="36"/>
        <v>1.9458999999999997E-2</v>
      </c>
      <c r="S149" s="9">
        <f t="shared" si="37"/>
        <v>0.44532680336872937</v>
      </c>
      <c r="T149" s="9">
        <f t="shared" si="38"/>
        <v>2.2716E-2</v>
      </c>
      <c r="U149" s="9">
        <f t="shared" si="39"/>
        <v>0.46512008845389957</v>
      </c>
      <c r="V149" s="15">
        <f t="shared" si="32"/>
        <v>0</v>
      </c>
      <c r="X149" s="11">
        <f t="shared" si="40"/>
        <v>3.2508E+18</v>
      </c>
      <c r="Y149" s="11">
        <f t="shared" si="41"/>
        <v>6.4179999999999993E-18</v>
      </c>
      <c r="Z149" s="11">
        <f t="shared" si="42"/>
        <v>1.3059999999999999E-3</v>
      </c>
      <c r="AA149" s="16">
        <f t="shared" si="43"/>
        <v>2.6525151673015099E-2</v>
      </c>
      <c r="AB149" s="9">
        <f t="shared" si="33"/>
        <v>2.6725545345404212E-2</v>
      </c>
      <c r="AC149" s="9">
        <f t="shared" si="34"/>
        <v>0.97347484832698483</v>
      </c>
      <c r="AD149" s="15">
        <f t="shared" si="35"/>
        <v>20.310223333089663</v>
      </c>
      <c r="AE149" s="3">
        <f t="shared" si="44"/>
        <v>772.7271999999997</v>
      </c>
      <c r="AF149" s="2">
        <f t="shared" si="45"/>
        <v>0.25</v>
      </c>
      <c r="AG149" s="9">
        <f t="shared" si="46"/>
        <v>7.2666868255423988E-3</v>
      </c>
      <c r="AH149" s="2">
        <f t="shared" si="47"/>
        <v>0.35163119372037061</v>
      </c>
    </row>
    <row r="150" spans="1:34">
      <c r="A150" s="1">
        <f>Raw!A150</f>
        <v>137</v>
      </c>
      <c r="B150" s="14">
        <f>Raw!B150</f>
        <v>0.58482638888888883</v>
      </c>
      <c r="C150" s="15">
        <f>Raw!C150</f>
        <v>106.9</v>
      </c>
      <c r="D150" s="15">
        <f>IF(C150&gt;0.5,Raw!D150*D$11,-999)</f>
        <v>5.4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0.83609599999999995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0.79261599999999999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3.2508E+18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0.58488425925925924</v>
      </c>
      <c r="C151" s="15">
        <f>Raw!C151</f>
        <v>107.3</v>
      </c>
      <c r="D151" s="15">
        <f>IF(C151&gt;0.5,Raw!D151*D$11,-999)</f>
        <v>5.4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0.71704900000000005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0.792717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3.2508E+18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0.58494212962962966</v>
      </c>
      <c r="C152" s="15">
        <f>Raw!C152</f>
        <v>108.7</v>
      </c>
      <c r="D152" s="15">
        <f>IF(C152&gt;0.5,Raw!D152*D$11,-999)</f>
        <v>5.4</v>
      </c>
      <c r="E152" s="9">
        <f>IF(Raw!$G152&gt;$C$8,IF(Raw!$Q152&gt;$C$8,IF(Raw!$N152&gt;$C$9,IF(Raw!$N152&lt;$A$9,IF(Raw!$X152&gt;$C$9,IF(Raw!$X152&lt;$A$9,Raw!H152,-999),-999),-999),-999),-999),-999)</f>
        <v>2.7571999999999999E-2</v>
      </c>
      <c r="F152" s="9">
        <f>IF(Raw!$G152&gt;$C$8,IF(Raw!$Q152&gt;$C$8,IF(Raw!$N152&gt;$C$9,IF(Raw!$N152&lt;$A$9,IF(Raw!$X152&gt;$C$9,IF(Raw!$X152&lt;$A$9,Raw!I152,-999),-999),-999),-999),-999),-999)</f>
        <v>4.5316000000000002E-2</v>
      </c>
      <c r="G152" s="9">
        <f>Raw!G152</f>
        <v>0.80935599999999996</v>
      </c>
      <c r="H152" s="9">
        <f>IF(Raw!$G152&gt;$C$8,IF(Raw!$Q152&gt;$C$8,IF(Raw!$N152&gt;$C$9,IF(Raw!$N152&lt;$A$9,IF(Raw!$X152&gt;$C$9,IF(Raw!$X152&lt;$A$9,Raw!L152,-999),-999),-999),-999),-999),-999)</f>
        <v>582.9</v>
      </c>
      <c r="I152" s="9">
        <f>IF(Raw!$G152&gt;$C$8,IF(Raw!$Q152&gt;$C$8,IF(Raw!$N152&gt;$C$9,IF(Raw!$N152&lt;$A$9,IF(Raw!$X152&gt;$C$9,IF(Raw!$X152&lt;$A$9,Raw!M152,-999),-999),-999),-999),-999),-999)</f>
        <v>2.4390000000000002E-3</v>
      </c>
      <c r="J152" s="9">
        <f>IF(Raw!$G152&gt;$C$8,IF(Raw!$Q152&gt;$C$8,IF(Raw!$N152&gt;$C$9,IF(Raw!$N152&lt;$A$9,IF(Raw!$X152&gt;$C$9,IF(Raw!$X152&lt;$A$9,Raw!N152,-999),-999),-999),-999),-999),-999)</f>
        <v>3360</v>
      </c>
      <c r="K152" s="9">
        <f>IF(Raw!$G152&gt;$C$8,IF(Raw!$Q152&gt;$C$8,IF(Raw!$N152&gt;$C$9,IF(Raw!$N152&lt;$A$9,IF(Raw!$X152&gt;$C$9,IF(Raw!$X152&lt;$A$9,Raw!R152,-999),-999),-999),-999),-999),-999)</f>
        <v>2.572E-2</v>
      </c>
      <c r="L152" s="9">
        <f>IF(Raw!$G152&gt;$C$8,IF(Raw!$Q152&gt;$C$8,IF(Raw!$N152&gt;$C$9,IF(Raw!$N152&lt;$A$9,IF(Raw!$X152&gt;$C$9,IF(Raw!$X152&lt;$A$9,Raw!S152,-999),-999),-999),-999),-999),-999)</f>
        <v>4.1293000000000003E-2</v>
      </c>
      <c r="M152" s="9">
        <f>Raw!Q152</f>
        <v>0.88848800000000006</v>
      </c>
      <c r="N152" s="9">
        <f>IF(Raw!$G152&gt;$C$8,IF(Raw!$Q152&gt;$C$8,IF(Raw!$N152&gt;$C$9,IF(Raw!$N152&lt;$A$9,IF(Raw!$X152&gt;$C$9,IF(Raw!$X152&lt;$A$9,Raw!V152,-999),-999),-999),-999),-999),-999)</f>
        <v>577.9</v>
      </c>
      <c r="O152" s="9">
        <f>IF(Raw!$G152&gt;$C$8,IF(Raw!$Q152&gt;$C$8,IF(Raw!$N152&gt;$C$9,IF(Raw!$N152&lt;$A$9,IF(Raw!$X152&gt;$C$9,IF(Raw!$X152&lt;$A$9,Raw!W152,-999),-999),-999),-999),-999),-999)</f>
        <v>0.55135199999999995</v>
      </c>
      <c r="P152" s="9">
        <f>IF(Raw!$G152&gt;$C$8,IF(Raw!$Q152&gt;$C$8,IF(Raw!$N152&gt;$C$9,IF(Raw!$N152&lt;$A$9,IF(Raw!$X152&gt;$C$9,IF(Raw!$X152&lt;$A$9,Raw!X152,-999),-999),-999),-999),-999),-999)</f>
        <v>1201</v>
      </c>
      <c r="R152" s="9">
        <f t="shared" si="36"/>
        <v>1.7744000000000003E-2</v>
      </c>
      <c r="S152" s="9">
        <f t="shared" si="37"/>
        <v>0.39156147938917824</v>
      </c>
      <c r="T152" s="9">
        <f t="shared" si="38"/>
        <v>1.5573000000000004E-2</v>
      </c>
      <c r="U152" s="9">
        <f t="shared" si="39"/>
        <v>0.37713413895817699</v>
      </c>
      <c r="V152" s="15">
        <f t="shared" si="32"/>
        <v>0</v>
      </c>
      <c r="X152" s="11">
        <f t="shared" si="40"/>
        <v>3.2508E+18</v>
      </c>
      <c r="Y152" s="11">
        <f t="shared" si="41"/>
        <v>5.8289999999999996E-18</v>
      </c>
      <c r="Z152" s="11">
        <f t="shared" si="42"/>
        <v>3.3599999999999997E-3</v>
      </c>
      <c r="AA152" s="16">
        <f t="shared" si="43"/>
        <v>5.9857330953435699E-2</v>
      </c>
      <c r="AB152" s="9">
        <f t="shared" si="33"/>
        <v>2.6652158214937854E-2</v>
      </c>
      <c r="AC152" s="9">
        <f t="shared" si="34"/>
        <v>0.94014266904656429</v>
      </c>
      <c r="AD152" s="15">
        <f t="shared" si="35"/>
        <v>17.814681831379673</v>
      </c>
      <c r="AE152" s="3">
        <f t="shared" si="44"/>
        <v>701.81159999999977</v>
      </c>
      <c r="AF152" s="2">
        <f t="shared" si="45"/>
        <v>0.25</v>
      </c>
      <c r="AG152" s="9">
        <f t="shared" si="46"/>
        <v>5.1680959179163481E-3</v>
      </c>
      <c r="AH152" s="2">
        <f t="shared" si="47"/>
        <v>0.25008147186013568</v>
      </c>
    </row>
    <row r="153" spans="1:34">
      <c r="A153" s="1">
        <f>Raw!A153</f>
        <v>140</v>
      </c>
      <c r="B153" s="14">
        <f>Raw!B153</f>
        <v>0.58499999999999996</v>
      </c>
      <c r="C153" s="15">
        <f>Raw!C153</f>
        <v>109.1</v>
      </c>
      <c r="D153" s="15">
        <f>IF(C153&gt;0.5,Raw!D153*D$11,-999)</f>
        <v>5.4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0.68684800000000001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0.71126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3.2508E+18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0.58504629629629623</v>
      </c>
      <c r="C154" s="15">
        <f>Raw!C154</f>
        <v>111.3</v>
      </c>
      <c r="D154" s="15">
        <f>IF(C154&gt;0.5,Raw!D154*D$11,-999)</f>
        <v>5.4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0.800929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0.74979600000000002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3.2508E+18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0.58510416666666665</v>
      </c>
      <c r="C155" s="15">
        <f>Raw!C155</f>
        <v>110.5</v>
      </c>
      <c r="D155" s="15">
        <f>IF(C155&gt;0.5,Raw!D155*D$11,-999)</f>
        <v>5.4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0.767621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0.70168200000000003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3.2508E+18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0.58516203703703706</v>
      </c>
      <c r="C156" s="15">
        <f>Raw!C156</f>
        <v>113.1</v>
      </c>
      <c r="D156" s="15">
        <f>IF(C156&gt;0.5,Raw!D156*D$11,-999)</f>
        <v>5.4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0.70419500000000002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0.683697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3.2508E+18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0.58521990740740748</v>
      </c>
      <c r="C157" s="15">
        <f>Raw!C157</f>
        <v>112.9</v>
      </c>
      <c r="D157" s="15">
        <f>IF(C157&gt;0.5,Raw!D157*D$11,-999)</f>
        <v>5.4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0.69535199999999997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0.55563600000000002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3.2508E+18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0.58526620370370364</v>
      </c>
      <c r="C158" s="15">
        <f>Raw!C158</f>
        <v>114.6</v>
      </c>
      <c r="D158" s="15">
        <f>IF(C158&gt;0.5,Raw!D158*D$11,-999)</f>
        <v>5.4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0.60583500000000001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0.798983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3.2508E+18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0.58532407407407405</v>
      </c>
      <c r="C159" s="15">
        <f>Raw!C159</f>
        <v>115.1</v>
      </c>
      <c r="D159" s="15">
        <f>IF(C159&gt;0.5,Raw!D159*D$11,-999)</f>
        <v>5.4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0.76502099999999995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0.79289699999999996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3.2508E+18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0.58538194444444447</v>
      </c>
      <c r="C160" s="15">
        <f>Raw!C160</f>
        <v>116</v>
      </c>
      <c r="D160" s="15">
        <f>IF(C160&gt;0.5,Raw!D160*D$11,-999)</f>
        <v>5.4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0.78545699999999996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0.75894200000000001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3.2508E+18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0.58542824074074074</v>
      </c>
      <c r="C161" s="15">
        <f>Raw!C161</f>
        <v>117.3</v>
      </c>
      <c r="D161" s="15">
        <f>IF(C161&gt;0.5,Raw!D161*D$11,-999)</f>
        <v>5.4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0.76820100000000002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0.76444100000000004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3.2508E+18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0.58548611111111104</v>
      </c>
      <c r="C162" s="15">
        <f>Raw!C162</f>
        <v>117.8</v>
      </c>
      <c r="D162" s="15">
        <f>IF(C162&gt;0.5,Raw!D162*D$11,-999)</f>
        <v>5.4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0.72579000000000005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0.76292400000000005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3.2508E+18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0.58554398148148146</v>
      </c>
      <c r="C163" s="15">
        <f>Raw!C163</f>
        <v>119.7</v>
      </c>
      <c r="D163" s="15">
        <f>IF(C163&gt;0.5,Raw!D163*D$11,-999)</f>
        <v>5.4</v>
      </c>
      <c r="E163" s="9">
        <f>IF(Raw!$G163&gt;$C$8,IF(Raw!$Q163&gt;$C$8,IF(Raw!$N163&gt;$C$9,IF(Raw!$N163&lt;$A$9,IF(Raw!$X163&gt;$C$9,IF(Raw!$X163&lt;$A$9,Raw!H163,-999),-999),-999),-999),-999),-999)</f>
        <v>1.9689999999999999E-2</v>
      </c>
      <c r="F163" s="9">
        <f>IF(Raw!$G163&gt;$C$8,IF(Raw!$Q163&gt;$C$8,IF(Raw!$N163&gt;$C$9,IF(Raw!$N163&lt;$A$9,IF(Raw!$X163&gt;$C$9,IF(Raw!$X163&lt;$A$9,Raw!I163,-999),-999),-999),-999),-999),-999)</f>
        <v>3.9875000000000001E-2</v>
      </c>
      <c r="G163" s="9">
        <f>Raw!G163</f>
        <v>0.81769800000000004</v>
      </c>
      <c r="H163" s="9">
        <f>IF(Raw!$G163&gt;$C$8,IF(Raw!$Q163&gt;$C$8,IF(Raw!$N163&gt;$C$9,IF(Raw!$N163&lt;$A$9,IF(Raw!$X163&gt;$C$9,IF(Raw!$X163&lt;$A$9,Raw!L163,-999),-999),-999),-999),-999),-999)</f>
        <v>795.8</v>
      </c>
      <c r="I163" s="9">
        <f>IF(Raw!$G163&gt;$C$8,IF(Raw!$Q163&gt;$C$8,IF(Raw!$N163&gt;$C$9,IF(Raw!$N163&lt;$A$9,IF(Raw!$X163&gt;$C$9,IF(Raw!$X163&lt;$A$9,Raw!M163,-999),-999),-999),-999),-999),-999)</f>
        <v>2.4390000000000002E-3</v>
      </c>
      <c r="J163" s="9">
        <f>IF(Raw!$G163&gt;$C$8,IF(Raw!$Q163&gt;$C$8,IF(Raw!$N163&gt;$C$9,IF(Raw!$N163&lt;$A$9,IF(Raw!$X163&gt;$C$9,IF(Raw!$X163&lt;$A$9,Raw!N163,-999),-999),-999),-999),-999),-999)</f>
        <v>4121</v>
      </c>
      <c r="K163" s="9">
        <f>IF(Raw!$G163&gt;$C$8,IF(Raw!$Q163&gt;$C$8,IF(Raw!$N163&gt;$C$9,IF(Raw!$N163&lt;$A$9,IF(Raw!$X163&gt;$C$9,IF(Raw!$X163&lt;$A$9,Raw!R163,-999),-999),-999),-999),-999),-999)</f>
        <v>2.5614999999999999E-2</v>
      </c>
      <c r="L163" s="9">
        <f>IF(Raw!$G163&gt;$C$8,IF(Raw!$Q163&gt;$C$8,IF(Raw!$N163&gt;$C$9,IF(Raw!$N163&lt;$A$9,IF(Raw!$X163&gt;$C$9,IF(Raw!$X163&lt;$A$9,Raw!S163,-999),-999),-999),-999),-999),-999)</f>
        <v>4.3475E-2</v>
      </c>
      <c r="M163" s="9">
        <f>Raw!Q163</f>
        <v>0.82410799999999995</v>
      </c>
      <c r="N163" s="9">
        <f>IF(Raw!$G163&gt;$C$8,IF(Raw!$Q163&gt;$C$8,IF(Raw!$N163&gt;$C$9,IF(Raw!$N163&lt;$A$9,IF(Raw!$X163&gt;$C$9,IF(Raw!$X163&lt;$A$9,Raw!V163,-999),-999),-999),-999),-999),-999)</f>
        <v>604.20000000000005</v>
      </c>
      <c r="O163" s="9">
        <f>IF(Raw!$G163&gt;$C$8,IF(Raw!$Q163&gt;$C$8,IF(Raw!$N163&gt;$C$9,IF(Raw!$N163&lt;$A$9,IF(Raw!$X163&gt;$C$9,IF(Raw!$X163&lt;$A$9,Raw!W163,-999),-999),-999),-999),-999),-999)</f>
        <v>2.4390000000000002E-3</v>
      </c>
      <c r="P163" s="9">
        <f>IF(Raw!$G163&gt;$C$8,IF(Raw!$Q163&gt;$C$8,IF(Raw!$N163&gt;$C$9,IF(Raw!$N163&lt;$A$9,IF(Raw!$X163&gt;$C$9,IF(Raw!$X163&lt;$A$9,Raw!X163,-999),-999),-999),-999),-999),-999)</f>
        <v>701</v>
      </c>
      <c r="R163" s="9">
        <f t="shared" si="36"/>
        <v>2.0185000000000002E-2</v>
      </c>
      <c r="S163" s="9">
        <f t="shared" si="37"/>
        <v>0.50620689655172413</v>
      </c>
      <c r="T163" s="9">
        <f t="shared" si="38"/>
        <v>1.7860000000000001E-2</v>
      </c>
      <c r="U163" s="9">
        <f t="shared" si="39"/>
        <v>0.41081081081081083</v>
      </c>
      <c r="V163" s="15">
        <f t="shared" si="32"/>
        <v>0</v>
      </c>
      <c r="X163" s="11">
        <f t="shared" si="40"/>
        <v>3.2508E+18</v>
      </c>
      <c r="Y163" s="11">
        <f t="shared" si="41"/>
        <v>7.9579999999999988E-18</v>
      </c>
      <c r="Z163" s="11">
        <f t="shared" si="42"/>
        <v>4.1209999999999997E-3</v>
      </c>
      <c r="AA163" s="16">
        <f t="shared" si="43"/>
        <v>9.6339041273638321E-2</v>
      </c>
      <c r="AB163" s="9">
        <f t="shared" si="33"/>
        <v>2.7335615277147181E-2</v>
      </c>
      <c r="AC163" s="9">
        <f t="shared" si="34"/>
        <v>0.90366095872636165</v>
      </c>
      <c r="AD163" s="15">
        <f t="shared" si="35"/>
        <v>23.377588273146888</v>
      </c>
      <c r="AE163" s="3">
        <f t="shared" si="44"/>
        <v>958.14319999999964</v>
      </c>
      <c r="AF163" s="2">
        <f t="shared" si="45"/>
        <v>0.25</v>
      </c>
      <c r="AG163" s="9">
        <f t="shared" si="46"/>
        <v>7.3875123025329047E-3</v>
      </c>
      <c r="AH163" s="2">
        <f t="shared" si="47"/>
        <v>0.3574778756713069</v>
      </c>
    </row>
    <row r="164" spans="1:34">
      <c r="A164" s="1">
        <f>Raw!A164</f>
        <v>151</v>
      </c>
      <c r="B164" s="14">
        <f>Raw!B164</f>
        <v>0.58560185185185187</v>
      </c>
      <c r="C164" s="15">
        <f>Raw!C164</f>
        <v>119.5</v>
      </c>
      <c r="D164" s="15">
        <f>IF(C164&gt;0.5,Raw!D164*D$11,-999)</f>
        <v>5.4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0.70007200000000003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0.70168600000000003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3.2508E+18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0.58564814814814814</v>
      </c>
      <c r="C165" s="15">
        <f>Raw!C165</f>
        <v>121.3</v>
      </c>
      <c r="D165" s="15">
        <f>IF(C165&gt;0.5,Raw!D165*D$11,-999)</f>
        <v>5.4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0.64765700000000004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0.8246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3.2508E+18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0.58570601851851845</v>
      </c>
      <c r="C166" s="15">
        <f>Raw!C166</f>
        <v>121.8</v>
      </c>
      <c r="D166" s="15">
        <f>IF(C166&gt;0.5,Raw!D166*D$11,-999)</f>
        <v>5.4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0.78526200000000002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0.69433500000000004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3.2508E+18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0.58576388888888886</v>
      </c>
      <c r="C167" s="15">
        <f>Raw!C167</f>
        <v>122.9</v>
      </c>
      <c r="D167" s="15">
        <f>IF(C167&gt;0.5,Raw!D167*D$11,-999)</f>
        <v>5.4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0.77063300000000001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0.76210699999999998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3.2508E+18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0.58582175925925928</v>
      </c>
      <c r="C168" s="15">
        <f>Raw!C168</f>
        <v>123.7</v>
      </c>
      <c r="D168" s="15">
        <f>IF(C168&gt;0.5,Raw!D168*D$11,-999)</f>
        <v>5.4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0.79111399999999998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0.82730499999999996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3.2508E+18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0.58587962962962969</v>
      </c>
      <c r="C169" s="15">
        <f>Raw!C169</f>
        <v>124.6</v>
      </c>
      <c r="D169" s="15">
        <f>IF(C169&gt;0.5,Raw!D169*D$11,-999)</f>
        <v>5.4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0.82571499999999998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0.72649900000000001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3.2508E+18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0.58592592592592596</v>
      </c>
      <c r="C170" s="15">
        <f>Raw!C170</f>
        <v>125.8</v>
      </c>
      <c r="D170" s="15">
        <f>IF(C170&gt;0.5,Raw!D170*D$11,-999)</f>
        <v>5.4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0.73050700000000002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0.87353999999999998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3.2508E+18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0.58598379629629627</v>
      </c>
      <c r="C171" s="15">
        <f>Raw!C171</f>
        <v>127.1</v>
      </c>
      <c r="D171" s="15">
        <f>IF(C171&gt;0.5,Raw!D171*D$11,-999)</f>
        <v>5.4</v>
      </c>
      <c r="E171" s="9">
        <f>IF(Raw!$G171&gt;$C$8,IF(Raw!$Q171&gt;$C$8,IF(Raw!$N171&gt;$C$9,IF(Raw!$N171&lt;$A$9,IF(Raw!$X171&gt;$C$9,IF(Raw!$X171&lt;$A$9,Raw!H171,-999),-999),-999),-999),-999),-999)</f>
        <v>2.5458999999999999E-2</v>
      </c>
      <c r="F171" s="9">
        <f>IF(Raw!$G171&gt;$C$8,IF(Raw!$Q171&gt;$C$8,IF(Raw!$N171&gt;$C$9,IF(Raw!$N171&lt;$A$9,IF(Raw!$X171&gt;$C$9,IF(Raw!$X171&lt;$A$9,Raw!I171,-999),-999),-999),-999),-999),-999)</f>
        <v>4.5494E-2</v>
      </c>
      <c r="G171" s="9">
        <f>Raw!G171</f>
        <v>0.83328500000000005</v>
      </c>
      <c r="H171" s="9">
        <f>IF(Raw!$G171&gt;$C$8,IF(Raw!$Q171&gt;$C$8,IF(Raw!$N171&gt;$C$9,IF(Raw!$N171&lt;$A$9,IF(Raw!$X171&gt;$C$9,IF(Raw!$X171&lt;$A$9,Raw!L171,-999),-999),-999),-999),-999),-999)</f>
        <v>723.8</v>
      </c>
      <c r="I171" s="9">
        <f>IF(Raw!$G171&gt;$C$8,IF(Raw!$Q171&gt;$C$8,IF(Raw!$N171&gt;$C$9,IF(Raw!$N171&lt;$A$9,IF(Raw!$X171&gt;$C$9,IF(Raw!$X171&lt;$A$9,Raw!M171,-999),-999),-999),-999),-999),-999)</f>
        <v>0.210954</v>
      </c>
      <c r="J171" s="9">
        <f>IF(Raw!$G171&gt;$C$8,IF(Raw!$Q171&gt;$C$8,IF(Raw!$N171&gt;$C$9,IF(Raw!$N171&lt;$A$9,IF(Raw!$X171&gt;$C$9,IF(Raw!$X171&lt;$A$9,Raw!N171,-999),-999),-999),-999),-999),-999)</f>
        <v>6208</v>
      </c>
      <c r="K171" s="9">
        <f>IF(Raw!$G171&gt;$C$8,IF(Raw!$Q171&gt;$C$8,IF(Raw!$N171&gt;$C$9,IF(Raw!$N171&lt;$A$9,IF(Raw!$X171&gt;$C$9,IF(Raw!$X171&lt;$A$9,Raw!R171,-999),-999),-999),-999),-999),-999)</f>
        <v>2.4722000000000001E-2</v>
      </c>
      <c r="L171" s="9">
        <f>IF(Raw!$G171&gt;$C$8,IF(Raw!$Q171&gt;$C$8,IF(Raw!$N171&gt;$C$9,IF(Raw!$N171&lt;$A$9,IF(Raw!$X171&gt;$C$9,IF(Raw!$X171&lt;$A$9,Raw!S171,-999),-999),-999),-999),-999),-999)</f>
        <v>4.2941E-2</v>
      </c>
      <c r="M171" s="9">
        <f>Raw!Q171</f>
        <v>0.800736</v>
      </c>
      <c r="N171" s="9">
        <f>IF(Raw!$G171&gt;$C$8,IF(Raw!$Q171&gt;$C$8,IF(Raw!$N171&gt;$C$9,IF(Raw!$N171&lt;$A$9,IF(Raw!$X171&gt;$C$9,IF(Raw!$X171&lt;$A$9,Raw!V171,-999),-999),-999),-999),-999),-999)</f>
        <v>668.1</v>
      </c>
      <c r="O171" s="9">
        <f>IF(Raw!$G171&gt;$C$8,IF(Raw!$Q171&gt;$C$8,IF(Raw!$N171&gt;$C$9,IF(Raw!$N171&lt;$A$9,IF(Raw!$X171&gt;$C$9,IF(Raw!$X171&lt;$A$9,Raw!W171,-999),-999),-999),-999),-999),-999)</f>
        <v>2.4390000000000002E-3</v>
      </c>
      <c r="P171" s="9">
        <f>IF(Raw!$G171&gt;$C$8,IF(Raw!$Q171&gt;$C$8,IF(Raw!$N171&gt;$C$9,IF(Raw!$N171&lt;$A$9,IF(Raw!$X171&gt;$C$9,IF(Raw!$X171&lt;$A$9,Raw!X171,-999),-999),-999),-999),-999),-999)</f>
        <v>1368</v>
      </c>
      <c r="R171" s="9">
        <f t="shared" si="36"/>
        <v>2.0035000000000001E-2</v>
      </c>
      <c r="S171" s="9">
        <f t="shared" si="37"/>
        <v>0.44038774343869524</v>
      </c>
      <c r="T171" s="9">
        <f t="shared" si="38"/>
        <v>1.8218999999999999E-2</v>
      </c>
      <c r="U171" s="9">
        <f t="shared" si="39"/>
        <v>0.42427982580750329</v>
      </c>
      <c r="V171" s="15">
        <f t="shared" si="32"/>
        <v>0</v>
      </c>
      <c r="X171" s="11">
        <f t="shared" si="40"/>
        <v>3.2508E+18</v>
      </c>
      <c r="Y171" s="11">
        <f t="shared" si="41"/>
        <v>7.2379999999999995E-18</v>
      </c>
      <c r="Z171" s="11">
        <f t="shared" si="42"/>
        <v>6.208E-3</v>
      </c>
      <c r="AA171" s="16">
        <f t="shared" si="43"/>
        <v>0.1274528221295369</v>
      </c>
      <c r="AB171" s="9">
        <f t="shared" si="33"/>
        <v>2.7044062966378034E-2</v>
      </c>
      <c r="AC171" s="9">
        <f t="shared" si="34"/>
        <v>0.8725471778704631</v>
      </c>
      <c r="AD171" s="15">
        <f t="shared" si="35"/>
        <v>20.530415935814577</v>
      </c>
      <c r="AE171" s="3">
        <f t="shared" si="44"/>
        <v>871.45519999999976</v>
      </c>
      <c r="AF171" s="2">
        <f t="shared" si="45"/>
        <v>0.25</v>
      </c>
      <c r="AG171" s="9">
        <f t="shared" si="46"/>
        <v>6.7004933053869216E-3</v>
      </c>
      <c r="AH171" s="2">
        <f t="shared" si="47"/>
        <v>0.32423338394147611</v>
      </c>
    </row>
    <row r="172" spans="1:34">
      <c r="A172" s="1">
        <f>Raw!A172</f>
        <v>159</v>
      </c>
      <c r="B172" s="14">
        <f>Raw!B172</f>
        <v>0.58604166666666668</v>
      </c>
      <c r="C172" s="15">
        <f>Raw!C172</f>
        <v>127.5</v>
      </c>
      <c r="D172" s="15">
        <f>IF(C172&gt;0.5,Raw!D172*D$11,-999)</f>
        <v>5.4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0.79217300000000002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0.81265900000000002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3.2508E+18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0.5860995370370371</v>
      </c>
      <c r="C173" s="15">
        <f>Raw!C173</f>
        <v>128.80000000000001</v>
      </c>
      <c r="D173" s="15">
        <f>IF(C173&gt;0.5,Raw!D173*D$11,-999)</f>
        <v>5.4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0.81620000000000004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0.76874500000000001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3.2508E+18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0.5861574074074074</v>
      </c>
      <c r="C174" s="15">
        <f>Raw!C174</f>
        <v>129.69999999999999</v>
      </c>
      <c r="D174" s="15">
        <f>IF(C174&gt;0.5,Raw!D174*D$11,-999)</f>
        <v>5.4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0.75143700000000002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0.863371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3.2508E+18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0.58620370370370367</v>
      </c>
      <c r="C175" s="15">
        <f>Raw!C175</f>
        <v>130.6</v>
      </c>
      <c r="D175" s="15">
        <f>IF(C175&gt;0.5,Raw!D175*D$11,-999)</f>
        <v>5.4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0.76274500000000001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0.87394400000000005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3.2508E+18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0.58626157407407409</v>
      </c>
      <c r="C176" s="15">
        <f>Raw!C176</f>
        <v>131.5</v>
      </c>
      <c r="D176" s="15">
        <f>IF(C176&gt;0.5,Raw!D176*D$11,-999)</f>
        <v>5.4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0.82720700000000003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0.80029700000000004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3.2508E+18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0.5863194444444445</v>
      </c>
      <c r="C177" s="15">
        <f>Raw!C177</f>
        <v>133.1</v>
      </c>
      <c r="D177" s="15">
        <f>IF(C177&gt;0.5,Raw!D177*D$11,-999)</f>
        <v>5.4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0.81335299999999999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0.69152499999999995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3.2508E+18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0.58637731481481481</v>
      </c>
      <c r="C178" s="15">
        <f>Raw!C178</f>
        <v>133.30000000000001</v>
      </c>
      <c r="D178" s="15">
        <f>IF(C178&gt;0.5,Raw!D178*D$11,-999)</f>
        <v>5.4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0.797705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0.88162200000000002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3.2508E+18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0.58642361111111108</v>
      </c>
      <c r="C179" s="15">
        <f>Raw!C179</f>
        <v>134.80000000000001</v>
      </c>
      <c r="D179" s="15">
        <f>IF(C179&gt;0.5,Raw!D179*D$11,-999)</f>
        <v>5.4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0.78913100000000003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0.81123400000000001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3.2508E+18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0.58648148148148149</v>
      </c>
      <c r="C180" s="15">
        <f>Raw!C180</f>
        <v>135.5</v>
      </c>
      <c r="D180" s="15">
        <f>IF(C180&gt;0.5,Raw!D180*D$11,-999)</f>
        <v>5.4</v>
      </c>
      <c r="E180" s="9">
        <f>IF(Raw!$G180&gt;$C$8,IF(Raw!$Q180&gt;$C$8,IF(Raw!$N180&gt;$C$9,IF(Raw!$N180&lt;$A$9,IF(Raw!$X180&gt;$C$9,IF(Raw!$X180&lt;$A$9,Raw!H180,-999),-999),-999),-999),-999),-999)</f>
        <v>2.7550000000000002E-2</v>
      </c>
      <c r="F180" s="9">
        <f>IF(Raw!$G180&gt;$C$8,IF(Raw!$Q180&gt;$C$8,IF(Raw!$N180&gt;$C$9,IF(Raw!$N180&lt;$A$9,IF(Raw!$X180&gt;$C$9,IF(Raw!$X180&lt;$A$9,Raw!I180,-999),-999),-999),-999),-999),-999)</f>
        <v>4.5485999999999999E-2</v>
      </c>
      <c r="G180" s="9">
        <f>Raw!G180</f>
        <v>0.81517799999999996</v>
      </c>
      <c r="H180" s="9">
        <f>IF(Raw!$G180&gt;$C$8,IF(Raw!$Q180&gt;$C$8,IF(Raw!$N180&gt;$C$9,IF(Raw!$N180&lt;$A$9,IF(Raw!$X180&gt;$C$9,IF(Raw!$X180&lt;$A$9,Raw!L180,-999),-999),-999),-999),-999),-999)</f>
        <v>628.6</v>
      </c>
      <c r="I180" s="9">
        <f>IF(Raw!$G180&gt;$C$8,IF(Raw!$Q180&gt;$C$8,IF(Raw!$N180&gt;$C$9,IF(Raw!$N180&lt;$A$9,IF(Raw!$X180&gt;$C$9,IF(Raw!$X180&lt;$A$9,Raw!M180,-999),-999),-999),-999),-999),-999)</f>
        <v>1.5211000000000001E-2</v>
      </c>
      <c r="J180" s="9">
        <f>IF(Raw!$G180&gt;$C$8,IF(Raw!$Q180&gt;$C$8,IF(Raw!$N180&gt;$C$9,IF(Raw!$N180&lt;$A$9,IF(Raw!$X180&gt;$C$9,IF(Raw!$X180&lt;$A$9,Raw!N180,-999),-999),-999),-999),-999),-999)</f>
        <v>1080</v>
      </c>
      <c r="K180" s="9">
        <f>IF(Raw!$G180&gt;$C$8,IF(Raw!$Q180&gt;$C$8,IF(Raw!$N180&gt;$C$9,IF(Raw!$N180&lt;$A$9,IF(Raw!$X180&gt;$C$9,IF(Raw!$X180&lt;$A$9,Raw!R180,-999),-999),-999),-999),-999),-999)</f>
        <v>2.2106000000000001E-2</v>
      </c>
      <c r="L180" s="9">
        <f>IF(Raw!$G180&gt;$C$8,IF(Raw!$Q180&gt;$C$8,IF(Raw!$N180&gt;$C$9,IF(Raw!$N180&lt;$A$9,IF(Raw!$X180&gt;$C$9,IF(Raw!$X180&lt;$A$9,Raw!S180,-999),-999),-999),-999),-999),-999)</f>
        <v>4.4313999999999999E-2</v>
      </c>
      <c r="M180" s="9">
        <f>Raw!Q180</f>
        <v>0.81084199999999995</v>
      </c>
      <c r="N180" s="9">
        <f>IF(Raw!$G180&gt;$C$8,IF(Raw!$Q180&gt;$C$8,IF(Raw!$N180&gt;$C$9,IF(Raw!$N180&lt;$A$9,IF(Raw!$X180&gt;$C$9,IF(Raw!$X180&lt;$A$9,Raw!V180,-999),-999),-999),-999),-999),-999)</f>
        <v>633.6</v>
      </c>
      <c r="O180" s="9">
        <f>IF(Raw!$G180&gt;$C$8,IF(Raw!$Q180&gt;$C$8,IF(Raw!$N180&gt;$C$9,IF(Raw!$N180&lt;$A$9,IF(Raw!$X180&gt;$C$9,IF(Raw!$X180&lt;$A$9,Raw!W180,-999),-999),-999),-999),-999),-999)</f>
        <v>2.4390000000000002E-3</v>
      </c>
      <c r="P180" s="9">
        <f>IF(Raw!$G180&gt;$C$8,IF(Raw!$Q180&gt;$C$8,IF(Raw!$N180&gt;$C$9,IF(Raw!$N180&lt;$A$9,IF(Raw!$X180&gt;$C$9,IF(Raw!$X180&lt;$A$9,Raw!X180,-999),-999),-999),-999),-999),-999)</f>
        <v>1075</v>
      </c>
      <c r="R180" s="9">
        <f t="shared" si="36"/>
        <v>1.7935999999999997E-2</v>
      </c>
      <c r="S180" s="9">
        <f t="shared" si="37"/>
        <v>0.39431913116123635</v>
      </c>
      <c r="T180" s="9">
        <f t="shared" si="38"/>
        <v>2.2207999999999999E-2</v>
      </c>
      <c r="U180" s="9">
        <f t="shared" si="39"/>
        <v>0.50115087782642054</v>
      </c>
      <c r="V180" s="15">
        <f t="shared" si="32"/>
        <v>0</v>
      </c>
      <c r="X180" s="11">
        <f t="shared" si="40"/>
        <v>3.2508E+18</v>
      </c>
      <c r="Y180" s="11">
        <f t="shared" si="41"/>
        <v>6.2859999999999995E-18</v>
      </c>
      <c r="Z180" s="11">
        <f t="shared" si="42"/>
        <v>1.08E-3</v>
      </c>
      <c r="AA180" s="16">
        <f t="shared" si="43"/>
        <v>2.1592754323106214E-2</v>
      </c>
      <c r="AB180" s="9">
        <f t="shared" si="33"/>
        <v>2.2585531888007545E-2</v>
      </c>
      <c r="AC180" s="9">
        <f t="shared" si="34"/>
        <v>0.97840724567689374</v>
      </c>
      <c r="AD180" s="15">
        <f t="shared" si="35"/>
        <v>19.99329103991316</v>
      </c>
      <c r="AE180" s="3">
        <f t="shared" si="44"/>
        <v>756.83439999999973</v>
      </c>
      <c r="AF180" s="2">
        <f t="shared" si="45"/>
        <v>0.25</v>
      </c>
      <c r="AG180" s="9">
        <f t="shared" si="46"/>
        <v>7.7074271963781448E-3</v>
      </c>
      <c r="AH180" s="2">
        <f t="shared" si="47"/>
        <v>0.37295839089267541</v>
      </c>
    </row>
    <row r="181" spans="1:34">
      <c r="A181" s="1">
        <f>Raw!A181</f>
        <v>168</v>
      </c>
      <c r="B181" s="14">
        <f>Raw!B181</f>
        <v>0.58653935185185191</v>
      </c>
      <c r="C181" s="15">
        <f>Raw!C181</f>
        <v>136.4</v>
      </c>
      <c r="D181" s="15">
        <f>IF(C181&gt;0.5,Raw!D181*D$11,-999)</f>
        <v>5.4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0.70303300000000002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0.71665999999999996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3.2508E+18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0.58659722222222221</v>
      </c>
      <c r="C182" s="15">
        <f>Raw!C182</f>
        <v>138.1</v>
      </c>
      <c r="D182" s="15">
        <f>IF(C182&gt;0.5,Raw!D182*D$11,-999)</f>
        <v>5.4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0.72836299999999998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0.75150300000000003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3.2508E+18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0.58665509259259252</v>
      </c>
      <c r="C183" s="15">
        <f>Raw!C183</f>
        <v>137.9</v>
      </c>
      <c r="D183" s="15">
        <f>IF(C183&gt;0.5,Raw!D183*D$11,-999)</f>
        <v>5.4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0.74840600000000002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0.78327199999999997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3.2508E+18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0.5867013888888889</v>
      </c>
      <c r="C184" s="15">
        <f>Raw!C184</f>
        <v>139.30000000000001</v>
      </c>
      <c r="D184" s="15">
        <f>IF(C184&gt;0.5,Raw!D184*D$11,-999)</f>
        <v>5.4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0.73253400000000002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0.76909300000000003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3.2508E+18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0.58675925925925931</v>
      </c>
      <c r="C185" s="15">
        <f>Raw!C185</f>
        <v>140.19999999999999</v>
      </c>
      <c r="D185" s="15">
        <f>IF(C185&gt;0.5,Raw!D185*D$11,-999)</f>
        <v>5.4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0.685697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0.77323900000000001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3.2508E+18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0.58681712962962962</v>
      </c>
      <c r="C186" s="15">
        <f>Raw!C186</f>
        <v>141.1</v>
      </c>
      <c r="D186" s="15">
        <f>IF(C186&gt;0.5,Raw!D186*D$11,-999)</f>
        <v>5.4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0.55361199999999999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0.66876400000000003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3.2508E+18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0.58687500000000004</v>
      </c>
      <c r="C187" s="15">
        <f>Raw!C187</f>
        <v>142.1</v>
      </c>
      <c r="D187" s="15">
        <f>IF(C187&gt;0.5,Raw!D187*D$11,-999)</f>
        <v>5.4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0.70984100000000006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0.78390700000000002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3.2508E+18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0.58693287037037034</v>
      </c>
      <c r="C188" s="15">
        <f>Raw!C188</f>
        <v>143.1</v>
      </c>
      <c r="D188" s="15">
        <f>IF(C188&gt;0.5,Raw!D188*D$11,-999)</f>
        <v>5.4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0.62907299999999999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0.60368500000000003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3.2508E+18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0.58697916666666672</v>
      </c>
      <c r="C189" s="15">
        <f>Raw!C189</f>
        <v>144.4</v>
      </c>
      <c r="D189" s="15">
        <f>IF(C189&gt;0.5,Raw!D189*D$11,-999)</f>
        <v>5.4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0.63111899999999999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0.65390899999999996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3.2508E+18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0.58703703703703702</v>
      </c>
      <c r="C190" s="15">
        <f>Raw!C190</f>
        <v>145.19999999999999</v>
      </c>
      <c r="D190" s="15">
        <f>IF(C190&gt;0.5,Raw!D190*D$11,-999)</f>
        <v>5.4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0.80375399999999997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0.53256099999999995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3.2508E+18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0.58709490740740744</v>
      </c>
      <c r="C191" s="15">
        <f>Raw!C191</f>
        <v>146.19999999999999</v>
      </c>
      <c r="D191" s="15">
        <f>IF(C191&gt;0.5,Raw!D191*D$11,-999)</f>
        <v>5.4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0.63185100000000005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0.60720799999999997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3.2508E+18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0.58714120370370371</v>
      </c>
      <c r="C192" s="15">
        <f>Raw!C192</f>
        <v>146.80000000000001</v>
      </c>
      <c r="D192" s="15">
        <f>IF(C192&gt;0.5,Raw!D192*D$11,-999)</f>
        <v>5.4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0.78420500000000004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0.82991800000000004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3.2508E+18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0.58719907407407412</v>
      </c>
      <c r="C193" s="15">
        <f>Raw!C193</f>
        <v>148.19999999999999</v>
      </c>
      <c r="D193" s="15">
        <f>IF(C193&gt;0.5,Raw!D193*D$11,-999)</f>
        <v>5.4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0.57764199999999999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0.67612399999999995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3.2508E+18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0.58725694444444443</v>
      </c>
      <c r="C194" s="15">
        <f>Raw!C194</f>
        <v>147.9</v>
      </c>
      <c r="D194" s="15">
        <f>IF(C194&gt;0.5,Raw!D194*D$11,-999)</f>
        <v>5.4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0.650258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0.66557200000000005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3.2508E+18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0.58731481481481485</v>
      </c>
      <c r="C195" s="15">
        <f>Raw!C195</f>
        <v>150.6</v>
      </c>
      <c r="D195" s="15">
        <f>IF(C195&gt;0.5,Raw!D195*D$11,-999)</f>
        <v>5.4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0.70689599999999997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0.75529199999999996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3.2508E+18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0.58737268518518515</v>
      </c>
      <c r="C196" s="15">
        <f>Raw!C196</f>
        <v>150.4</v>
      </c>
      <c r="D196" s="15">
        <f>IF(C196&gt;0.5,Raw!D196*D$11,-999)</f>
        <v>5.4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0.58507799999999999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0.59565500000000005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3.2508E+18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0.58743055555555557</v>
      </c>
      <c r="C197" s="15">
        <f>Raw!C197</f>
        <v>151.69999999999999</v>
      </c>
      <c r="D197" s="15">
        <f>IF(C197&gt;0.5,Raw!D197*D$11,-999)</f>
        <v>5.4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0.65781800000000001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0.76104899999999998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3.2508E+18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0.58747685185185183</v>
      </c>
      <c r="C198" s="15">
        <f>Raw!C198</f>
        <v>153</v>
      </c>
      <c r="D198" s="15">
        <f>IF(C198&gt;0.5,Raw!D198*D$11,-999)</f>
        <v>5.4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0.56810799999999995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0.60808099999999998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3.2508E+18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0.58753472222222225</v>
      </c>
      <c r="C199" s="15">
        <f>Raw!C199</f>
        <v>153.9</v>
      </c>
      <c r="D199" s="15">
        <f>IF(C199&gt;0.5,Raw!D199*D$11,-999)</f>
        <v>5.4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0.58591400000000005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0.72962800000000005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3.2508E+18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0.58759259259259256</v>
      </c>
      <c r="C200" s="15">
        <f>Raw!C200</f>
        <v>154.6</v>
      </c>
      <c r="D200" s="15">
        <f>IF(C200&gt;0.5,Raw!D200*D$11,-999)</f>
        <v>5.4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0.58921699999999999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0.76485700000000001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3.2508E+18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0.58765046296296297</v>
      </c>
      <c r="C201" s="15">
        <f>Raw!C201</f>
        <v>155.9</v>
      </c>
      <c r="D201" s="15">
        <f>IF(C201&gt;0.5,Raw!D201*D$11,-999)</f>
        <v>5.4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0.69673499999999999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0.79425000000000001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3.2508E+18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0.58769675925925924</v>
      </c>
      <c r="C202" s="15">
        <f>Raw!C202</f>
        <v>157</v>
      </c>
      <c r="D202" s="15">
        <f>IF(C202&gt;0.5,Raw!D202*D$11,-999)</f>
        <v>5.4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0.45638400000000001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0.60820300000000005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3.2508E+18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0.58775462962962965</v>
      </c>
      <c r="C203" s="15">
        <f>Raw!C203</f>
        <v>157</v>
      </c>
      <c r="D203" s="15">
        <f>IF(C203&gt;0.5,Raw!D203*D$11,-999)</f>
        <v>5.4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0.66962200000000005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0.69485799999999998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3.2508E+18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0.58781249999999996</v>
      </c>
      <c r="C204" s="15">
        <f>Raw!C204</f>
        <v>159</v>
      </c>
      <c r="D204" s="15">
        <f>IF(C204&gt;0.5,Raw!D204*D$11,-999)</f>
        <v>5.4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0.38501800000000003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0.60846999999999996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3.2508E+18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0.58787037037037038</v>
      </c>
      <c r="C205" s="15">
        <f>Raw!C205</f>
        <v>159.4</v>
      </c>
      <c r="D205" s="15">
        <f>IF(C205&gt;0.5,Raw!D205*D$11,-999)</f>
        <v>5.4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0.458291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0.59581600000000001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3.2508E+18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0.58792824074074079</v>
      </c>
      <c r="C206" s="15">
        <f>Raw!C206</f>
        <v>160.80000000000001</v>
      </c>
      <c r="D206" s="15">
        <f>IF(C206&gt;0.5,Raw!D206*D$11,-999)</f>
        <v>5.4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0.65059800000000001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0.63172700000000004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3.2508E+18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0.58797453703703706</v>
      </c>
      <c r="C207" s="15">
        <f>Raw!C207</f>
        <v>161.4</v>
      </c>
      <c r="D207" s="15">
        <f>IF(C207&gt;0.5,Raw!D207*D$11,-999)</f>
        <v>5.4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0.77035900000000002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0.67799699999999996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3.2508E+18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0.58803240740740736</v>
      </c>
      <c r="C208" s="15">
        <f>Raw!C208</f>
        <v>163.19999999999999</v>
      </c>
      <c r="D208" s="15">
        <f>IF(C208&gt;0.5,Raw!D208*D$11,-999)</f>
        <v>5.4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0.38287199999999999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0.59224299999999996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3.2508E+18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0.58809027777777778</v>
      </c>
      <c r="C209" s="15">
        <f>Raw!C209</f>
        <v>163.4</v>
      </c>
      <c r="D209" s="15">
        <f>IF(C209&gt;0.5,Raw!D209*D$11,-999)</f>
        <v>5.4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0.689168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0.58698300000000003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3.2508E+18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0.5881481481481482</v>
      </c>
      <c r="C210" s="15">
        <f>Raw!C210</f>
        <v>164.6</v>
      </c>
      <c r="D210" s="15">
        <f>IF(C210&gt;0.5,Raw!D210*D$11,-999)</f>
        <v>5.4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0.27492499999999997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0.31964999999999999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3.2508E+18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0.58819444444444446</v>
      </c>
      <c r="C211" s="15">
        <f>Raw!C211</f>
        <v>165</v>
      </c>
      <c r="D211" s="15">
        <f>IF(C211&gt;0.5,Raw!D211*D$11,-999)</f>
        <v>5.4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0.63314300000000001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0.48897800000000002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3.2508E+18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0.58825231481481477</v>
      </c>
      <c r="C212" s="15">
        <f>Raw!C212</f>
        <v>166.3</v>
      </c>
      <c r="D212" s="15">
        <f>IF(C212&gt;0.5,Raw!D212*D$11,-999)</f>
        <v>5.4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0.54984299999999997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0.36358800000000002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3.2508E+18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0.58831018518518519</v>
      </c>
      <c r="C213" s="15">
        <f>Raw!C213</f>
        <v>167.7</v>
      </c>
      <c r="D213" s="15">
        <f>IF(C213&gt;0.5,Raw!D213*D$11,-999)</f>
        <v>5.4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0.37450899999999998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0.47708299999999998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3.2508E+18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0.5883680555555556</v>
      </c>
      <c r="C214" s="15">
        <f>Raw!C214</f>
        <v>168.1</v>
      </c>
      <c r="D214" s="15">
        <f>IF(C214&gt;0.5,Raw!D214*D$11,-999)</f>
        <v>5.4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0.56426200000000004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0.38855099999999998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3.2508E+18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0.58841435185185187</v>
      </c>
      <c r="C215" s="15">
        <f>Raw!C215</f>
        <v>169.2</v>
      </c>
      <c r="D215" s="15">
        <f>IF(C215&gt;0.5,Raw!D215*D$11,-999)</f>
        <v>5.4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0.34863100000000002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0.47847499999999998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3.2508E+18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0.58847222222222217</v>
      </c>
      <c r="C216" s="15">
        <f>Raw!C216</f>
        <v>170.3</v>
      </c>
      <c r="D216" s="15">
        <f>IF(C216&gt;0.5,Raw!D216*D$11,-999)</f>
        <v>5.4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0.44906000000000001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0.468221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3.2508E+18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0.58853009259259259</v>
      </c>
      <c r="C217" s="15">
        <f>Raw!C217</f>
        <v>171.6</v>
      </c>
      <c r="D217" s="15">
        <f>IF(C217&gt;0.5,Raw!D217*D$11,-999)</f>
        <v>5.4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0.33987499999999998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0.191384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3.2508E+18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0.58858796296296301</v>
      </c>
      <c r="C218" s="15">
        <f>Raw!C218</f>
        <v>171.9</v>
      </c>
      <c r="D218" s="15">
        <f>IF(C218&gt;0.5,Raw!D218*D$11,-999)</f>
        <v>5.4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0.33335599999999999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0.56811400000000001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3.2508E+18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0.58864583333333331</v>
      </c>
      <c r="C219" s="15">
        <f>Raw!C219</f>
        <v>173.7</v>
      </c>
      <c r="D219" s="15">
        <f>IF(C219&gt;0.5,Raw!D219*D$11,-999)</f>
        <v>5.4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0.41678300000000001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0.25608300000000001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3.2508E+18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0.58869212962962958</v>
      </c>
      <c r="C220" s="15">
        <f>Raw!C220</f>
        <v>173.7</v>
      </c>
      <c r="D220" s="15">
        <f>IF(C220&gt;0.5,Raw!D220*D$11,-999)</f>
        <v>5.4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0.105339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0.27620499999999998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3.2508E+18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0.58875</v>
      </c>
      <c r="C221" s="15">
        <f>Raw!C221</f>
        <v>175.4</v>
      </c>
      <c r="D221" s="15">
        <f>IF(C221&gt;0.5,Raw!D221*D$11,-999)</f>
        <v>5.4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0.193664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0.25193700000000002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3.2508E+18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0.58880787037037041</v>
      </c>
      <c r="C222" s="15">
        <f>Raw!C222</f>
        <v>175.8</v>
      </c>
      <c r="D222" s="15">
        <f>IF(C222&gt;0.5,Raw!D222*D$11,-999)</f>
        <v>5.4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0.30900100000000003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0.27026600000000001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3.2508E+18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0.58886574074074072</v>
      </c>
      <c r="C223" s="15">
        <f>Raw!C223</f>
        <v>177.6</v>
      </c>
      <c r="D223" s="15">
        <f>IF(C223&gt;0.5,Raw!D223*D$11,-999)</f>
        <v>5.4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0.36169899999999999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0.37396000000000001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3.2508E+18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0.58891203703703698</v>
      </c>
      <c r="C224" s="15">
        <f>Raw!C224</f>
        <v>177.6</v>
      </c>
      <c r="D224" s="15">
        <f>IF(C224&gt;0.5,Raw!D224*D$11,-999)</f>
        <v>5.4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0.22969700000000001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0.245397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3.2508E+18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0.5889699074074074</v>
      </c>
      <c r="C225" s="15">
        <f>Raw!C225</f>
        <v>179</v>
      </c>
      <c r="D225" s="15">
        <f>IF(C225&gt;0.5,Raw!D225*D$11,-999)</f>
        <v>5.4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3.1472E-2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0.13003899999999999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3.2508E+18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0.58902777777777782</v>
      </c>
      <c r="C226" s="15">
        <f>Raw!C226</f>
        <v>179.9</v>
      </c>
      <c r="D226" s="15">
        <f>IF(C226&gt;0.5,Raw!D226*D$11,-999)</f>
        <v>5.4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0.16123000000000001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0.30573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3.2508E+18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0.58908564814814812</v>
      </c>
      <c r="C227" s="15">
        <f>Raw!C227</f>
        <v>181.2</v>
      </c>
      <c r="D227" s="15">
        <f>IF(C227&gt;0.5,Raw!D227*D$11,-999)</f>
        <v>5.4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0.182417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0.27961799999999998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3.2508E+18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0.58913194444444439</v>
      </c>
      <c r="C228" s="15">
        <f>Raw!C228</f>
        <v>181.9</v>
      </c>
      <c r="D228" s="15">
        <f>IF(C228&gt;0.5,Raw!D228*D$11,-999)</f>
        <v>5.4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0.28217900000000001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0.40975899999999998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3.2508E+18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0.58918981481481481</v>
      </c>
      <c r="C229" s="15">
        <f>Raw!C229</f>
        <v>182.9</v>
      </c>
      <c r="D229" s="15">
        <f>IF(C229&gt;0.5,Raw!D229*D$11,-999)</f>
        <v>5.4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0.21217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0.117769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3.2508E+18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0.58924768518518522</v>
      </c>
      <c r="C230" s="15">
        <f>Raw!C230</f>
        <v>183.6</v>
      </c>
      <c r="D230" s="15">
        <f>IF(C230&gt;0.5,Raw!D230*D$11,-999)</f>
        <v>5.4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9.2208999999999999E-2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0.12964800000000001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3.2508E+18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0.58930555555555553</v>
      </c>
      <c r="C231" s="15">
        <f>Raw!C231</f>
        <v>184.9</v>
      </c>
      <c r="D231" s="15">
        <f>IF(C231&gt;0.5,Raw!D231*D$11,-999)</f>
        <v>5.4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0.274474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0.16453599999999999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3.2508E+18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0.58935185185185179</v>
      </c>
      <c r="C232" s="15">
        <f>Raw!C232</f>
        <v>185.6</v>
      </c>
      <c r="D232" s="15">
        <f>IF(C232&gt;0.5,Raw!D232*D$11,-999)</f>
        <v>5.4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0.31618200000000002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0.14626400000000001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3.2508E+18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0.58940972222222221</v>
      </c>
      <c r="C233" s="15">
        <f>Raw!C233</f>
        <v>186.9</v>
      </c>
      <c r="D233" s="15">
        <f>IF(C233&gt;0.5,Raw!D233*D$11,-999)</f>
        <v>5.4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8.2196000000000005E-2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0.38502599999999998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3.2508E+18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0.58946759259259263</v>
      </c>
      <c r="C234" s="15">
        <f>Raw!C234</f>
        <v>187.4</v>
      </c>
      <c r="D234" s="15">
        <f>IF(C234&gt;0.5,Raw!D234*D$11,-999)</f>
        <v>5.4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7.3737999999999998E-2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0.12884599999999999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3.2508E+18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0.58952546296296293</v>
      </c>
      <c r="C235" s="15">
        <f>Raw!C235</f>
        <v>188.3</v>
      </c>
      <c r="D235" s="15">
        <f>IF(C235&gt;0.5,Raw!D235*D$11,-999)</f>
        <v>5.4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0.1079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9.7297999999999996E-2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3.2508E+18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0.5895717592592592</v>
      </c>
      <c r="C236" s="15">
        <f>Raw!C236</f>
        <v>190</v>
      </c>
      <c r="D236" s="15">
        <f>IF(C236&gt;0.5,Raw!D236*D$11,-999)</f>
        <v>5.4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3.0797000000000001E-2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0.121172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3.2508E+18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0.58962962962962961</v>
      </c>
      <c r="C237" s="15">
        <f>Raw!C237</f>
        <v>190.3</v>
      </c>
      <c r="D237" s="15">
        <f>IF(C237&gt;0.5,Raw!D237*D$11,-999)</f>
        <v>5.4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0.18318300000000001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0.18171300000000001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3.2508E+18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0.58968750000000003</v>
      </c>
      <c r="C238" s="15">
        <f>Raw!C238</f>
        <v>191.2</v>
      </c>
      <c r="D238" s="15">
        <f>IF(C238&gt;0.5,Raw!D238*D$11,-999)</f>
        <v>5.4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7.8607999999999997E-2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0.295157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3.2508E+18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0.58974537037037034</v>
      </c>
      <c r="C239" s="15">
        <f>Raw!C239</f>
        <v>192.7</v>
      </c>
      <c r="D239" s="15">
        <f>IF(C239&gt;0.5,Raw!D239*D$11,-999)</f>
        <v>5.4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0.13005800000000001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0.16121199999999999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3.2508E+18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0.58980324074074075</v>
      </c>
      <c r="C240" s="15">
        <f>Raw!C240</f>
        <v>193.8</v>
      </c>
      <c r="D240" s="15">
        <f>IF(C240&gt;0.5,Raw!D240*D$11,-999)</f>
        <v>5.4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0.20238300000000001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0.224052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3.2508E+18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0.58984953703703702</v>
      </c>
      <c r="C241" s="15">
        <f>Raw!C241</f>
        <v>194</v>
      </c>
      <c r="D241" s="15">
        <f>IF(C241&gt;0.5,Raw!D241*D$11,-999)</f>
        <v>5.4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0.29848400000000003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7.143E-3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3.2508E+18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0.58990740740740744</v>
      </c>
      <c r="C242" s="15">
        <f>Raw!C242</f>
        <v>195.8</v>
      </c>
      <c r="D242" s="15">
        <f>IF(C242&gt;0.5,Raw!D242*D$11,-999)</f>
        <v>5.4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0.116732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1.3665999999999999E-2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3.2508E+18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0.58996527777777785</v>
      </c>
      <c r="C243" s="15">
        <f>Raw!C243</f>
        <v>196.7</v>
      </c>
      <c r="D243" s="15">
        <f>IF(C243&gt;0.5,Raw!D243*D$11,-999)</f>
        <v>5.4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1.5713999999999999E-2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0.17611399999999999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3.2508E+18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0.59002314814814816</v>
      </c>
      <c r="C244" s="15">
        <f>Raw!C244</f>
        <v>196.5</v>
      </c>
      <c r="D244" s="15">
        <f>IF(C244&gt;0.5,Raw!D244*D$11,-999)</f>
        <v>5.4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0.104683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2.8210000000000002E-3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3.2508E+18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0.59006944444444442</v>
      </c>
      <c r="C245" s="15">
        <f>Raw!C245</f>
        <v>198.3</v>
      </c>
      <c r="D245" s="15">
        <f>IF(C245&gt;0.5,Raw!D245*D$11,-999)</f>
        <v>5.4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6.0130999999999997E-2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0.21193600000000001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3.2508E+18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0.59012731481481484</v>
      </c>
      <c r="C246" s="15">
        <f>Raw!C246</f>
        <v>198.9</v>
      </c>
      <c r="D246" s="15">
        <f>IF(C246&gt;0.5,Raw!D246*D$11,-999)</f>
        <v>5.4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0.114098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3.055E-3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3.2508E+18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0.59018518518518526</v>
      </c>
      <c r="C247" s="15">
        <f>Raw!C247</f>
        <v>200.7</v>
      </c>
      <c r="D247" s="15">
        <f>IF(C247&gt;0.5,Raw!D247*D$11,-999)</f>
        <v>5.4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1.1311999999999999E-2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5.9096999999999997E-2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3.2508E+18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0.59024305555555556</v>
      </c>
      <c r="C248" s="15">
        <f>Raw!C248</f>
        <v>199.2</v>
      </c>
      <c r="D248" s="15">
        <f>IF(C248&gt;0.5,Raw!D248*D$11,-999)</f>
        <v>5.4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0.152811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3.3926999999999999E-2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3.2508E+18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0.59030092592592587</v>
      </c>
      <c r="C249" s="15">
        <f>Raw!C249</f>
        <v>200.5</v>
      </c>
      <c r="D249" s="15">
        <f>IF(C249&gt;0.5,Raw!D249*D$11,-999)</f>
        <v>5.4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0.22314300000000001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8.5439999999999995E-3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3.2508E+18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0.59034722222222225</v>
      </c>
      <c r="C250" s="15">
        <f>Raw!C250</f>
        <v>199.4</v>
      </c>
      <c r="D250" s="15">
        <f>IF(C250&gt;0.5,Raw!D250*D$11,-999)</f>
        <v>5.4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4.1790000000000001E-2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4.8890000000000001E-3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3.2508E+18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0.59040509259259266</v>
      </c>
      <c r="C251" s="15">
        <f>Raw!C251</f>
        <v>199.4</v>
      </c>
      <c r="D251" s="15">
        <f>IF(C251&gt;0.5,Raw!D251*D$11,-999)</f>
        <v>5.4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0.19258700000000001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0.115981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3.2508E+18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0.59046296296296297</v>
      </c>
      <c r="C252" s="15">
        <f>Raw!C252</f>
        <v>197.8</v>
      </c>
      <c r="D252" s="15">
        <f>IF(C252&gt;0.5,Raw!D252*D$11,-999)</f>
        <v>5.4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1.5280000000000001E-3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0.16187199999999999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3.2508E+18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0.59052083333333327</v>
      </c>
      <c r="C253" s="15">
        <f>Raw!C253</f>
        <v>197.4</v>
      </c>
      <c r="D253" s="15">
        <f>IF(C253&gt;0.5,Raw!D253*D$11,-999)</f>
        <v>5.4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3.2575E-2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0.29331699999999999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3.2508E+18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0.59057870370370369</v>
      </c>
      <c r="C254" s="15">
        <f>Raw!C254</f>
        <v>196</v>
      </c>
      <c r="D254" s="15">
        <f>IF(C254&gt;0.5,Raw!D254*D$11,-999)</f>
        <v>5.4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5.4009000000000001E-2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0.32954899999999998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3.2508E+18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0.59062500000000007</v>
      </c>
      <c r="C255" s="15">
        <f>Raw!C255</f>
        <v>195.1</v>
      </c>
      <c r="D255" s="15">
        <f>IF(C255&gt;0.5,Raw!D255*D$11,-999)</f>
        <v>5.4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8.7790000000000003E-3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3.9439999999999996E-3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3.2508E+18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0.59068287037037037</v>
      </c>
      <c r="C256" s="15">
        <f>Raw!C256</f>
        <v>194</v>
      </c>
      <c r="D256" s="15">
        <f>IF(C256&gt;0.5,Raw!D256*D$11,-999)</f>
        <v>5.4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0.12784899999999999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0.10452400000000001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3.2508E+18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0.59074074074074068</v>
      </c>
      <c r="C257" s="15">
        <f>Raw!C257</f>
        <v>192.7</v>
      </c>
      <c r="D257" s="15">
        <f>IF(C257&gt;0.5,Raw!D257*D$11,-999)</f>
        <v>5.4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0.29739300000000002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1.0800000000000001E-2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3.2508E+18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0.59079861111111109</v>
      </c>
      <c r="C258" s="15">
        <f>Raw!C258</f>
        <v>192.1</v>
      </c>
      <c r="D258" s="15">
        <f>IF(C258&gt;0.5,Raw!D258*D$11,-999)</f>
        <v>5.4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0.26733499999999999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0.24992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3.2508E+18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0.59085648148148151</v>
      </c>
      <c r="C259" s="15">
        <f>Raw!C259</f>
        <v>190.7</v>
      </c>
      <c r="D259" s="15">
        <f>IF(C259&gt;0.5,Raw!D259*D$11,-999)</f>
        <v>5.4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5.5088999999999999E-2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0.188885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3.2508E+18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0.59090277777777778</v>
      </c>
      <c r="C260" s="15">
        <f>Raw!C260</f>
        <v>190</v>
      </c>
      <c r="D260" s="15">
        <f>IF(C260&gt;0.5,Raw!D260*D$11,-999)</f>
        <v>5.4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0.12124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0.119266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3.2508E+18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0.59096064814814808</v>
      </c>
      <c r="C261" s="15">
        <f>Raw!C261</f>
        <v>189</v>
      </c>
      <c r="D261" s="15">
        <f>IF(C261&gt;0.5,Raw!D261*D$11,-999)</f>
        <v>5.4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9.1649999999999995E-2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0.26387899999999997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3.2508E+18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0.5910185185185185</v>
      </c>
      <c r="C262" s="15">
        <f>Raw!C262</f>
        <v>188.1</v>
      </c>
      <c r="D262" s="15">
        <f>IF(C262&gt;0.5,Raw!D262*D$11,-999)</f>
        <v>5.4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5.7368000000000002E-2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0.20955799999999999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3.2508E+18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0.59107638888888892</v>
      </c>
      <c r="C263" s="15">
        <f>Raw!C263</f>
        <v>187.2</v>
      </c>
      <c r="D263" s="15">
        <f>IF(C263&gt;0.5,Raw!D263*D$11,-999)</f>
        <v>5.4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5.4463999999999999E-2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0.21973100000000001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3.2508E+18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0.59112268518518518</v>
      </c>
      <c r="C264" s="15">
        <f>Raw!C264</f>
        <v>186.1</v>
      </c>
      <c r="D264" s="15">
        <f>IF(C264&gt;0.5,Raw!D264*D$11,-999)</f>
        <v>5.4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0.19917399999999999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0.18532399999999999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3.2508E+18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0.59118055555555549</v>
      </c>
      <c r="C265" s="15">
        <f>Raw!C265</f>
        <v>185</v>
      </c>
      <c r="D265" s="15">
        <f>IF(C265&gt;0.5,Raw!D265*D$11,-999)</f>
        <v>5.4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0.216862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0.47057399999999999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3.2508E+18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0.5912384259259259</v>
      </c>
      <c r="C266" s="15">
        <f>Raw!C266</f>
        <v>184.7</v>
      </c>
      <c r="D266" s="15">
        <f>IF(C266&gt;0.5,Raw!D266*D$11,-999)</f>
        <v>5.4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0.149783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5.9683E-2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3.2508E+18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0.59129629629629632</v>
      </c>
      <c r="C267" s="15">
        <f>Raw!C267</f>
        <v>183</v>
      </c>
      <c r="D267" s="15">
        <f>IF(C267&gt;0.5,Raw!D267*D$11,-999)</f>
        <v>5.4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0.15856100000000001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0.27350999999999998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3.2508E+18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0.59134259259259259</v>
      </c>
      <c r="C268" s="15">
        <f>Raw!C268</f>
        <v>181.9</v>
      </c>
      <c r="D268" s="15">
        <f>IF(C268&gt;0.5,Raw!D268*D$11,-999)</f>
        <v>5.4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0.29702899999999999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0.25176700000000002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3.2508E+18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0.59140046296296289</v>
      </c>
      <c r="C269" s="15">
        <f>Raw!C269</f>
        <v>181.6</v>
      </c>
      <c r="D269" s="15">
        <f>IF(C269&gt;0.5,Raw!D269*D$11,-999)</f>
        <v>5.4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8.2958000000000004E-2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0.13542799999999999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3.2508E+18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0.59145833333333331</v>
      </c>
      <c r="C270" s="15">
        <f>Raw!C270</f>
        <v>180.1</v>
      </c>
      <c r="D270" s="15">
        <f>IF(C270&gt;0.5,Raw!D270*D$11,-999)</f>
        <v>5.4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0.36583700000000002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0.22689699999999999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3.2508E+18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0.59151620370370372</v>
      </c>
      <c r="C271" s="15">
        <f>Raw!C271</f>
        <v>179.6</v>
      </c>
      <c r="D271" s="15">
        <f>IF(C271&gt;0.5,Raw!D271*D$11,-999)</f>
        <v>5.4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0.107504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0.228544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3.2508E+18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0.59157407407407414</v>
      </c>
      <c r="C272" s="15">
        <f>Raw!C272</f>
        <v>178.7</v>
      </c>
      <c r="D272" s="15">
        <f>IF(C272&gt;0.5,Raw!D272*D$11,-999)</f>
        <v>5.4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0.34127099999999999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0.24770600000000001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3.2508E+18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0.5916203703703703</v>
      </c>
      <c r="C273" s="15">
        <f>Raw!C273</f>
        <v>177.4</v>
      </c>
      <c r="D273" s="15">
        <f>IF(C273&gt;0.5,Raw!D273*D$11,-999)</f>
        <v>5.4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0.31639200000000001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7.2516999999999998E-2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3.2508E+18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0.59167824074074071</v>
      </c>
      <c r="C274" s="15">
        <f>Raw!C274</f>
        <v>177</v>
      </c>
      <c r="D274" s="15">
        <f>IF(C274&gt;0.5,Raw!D274*D$11,-999)</f>
        <v>5.4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0.20531099999999999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0.43656499999999998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3.2508E+18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0.59173611111111113</v>
      </c>
      <c r="C275" s="15">
        <f>Raw!C275</f>
        <v>175.8</v>
      </c>
      <c r="D275" s="15">
        <f>IF(C275&gt;0.5,Raw!D275*D$11,-999)</f>
        <v>5.4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0.41228500000000001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0.65876699999999999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3.2508E+18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0.59179398148148155</v>
      </c>
      <c r="C276" s="15">
        <f>Raw!C276</f>
        <v>174.8</v>
      </c>
      <c r="D276" s="15">
        <f>IF(C276&gt;0.5,Raw!D276*D$11,-999)</f>
        <v>5.4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0.102934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0.29191299999999998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3.2508E+18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0.59185185185185185</v>
      </c>
      <c r="C277" s="15">
        <f>Raw!C277</f>
        <v>174.3</v>
      </c>
      <c r="D277" s="15">
        <f>IF(C277&gt;0.5,Raw!D277*D$11,-999)</f>
        <v>5.4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0.20377999999999999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0.27867500000000001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3.2508E+18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0.59189814814814812</v>
      </c>
      <c r="C278" s="15">
        <f>Raw!C278</f>
        <v>172.8</v>
      </c>
      <c r="D278" s="15">
        <f>IF(C278&gt;0.5,Raw!D278*D$11,-999)</f>
        <v>5.4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0.57252000000000003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0.34539300000000001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3.2508E+18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0.59195601851851853</v>
      </c>
      <c r="C279" s="15">
        <f>Raw!C279</f>
        <v>172.3</v>
      </c>
      <c r="D279" s="15">
        <f>IF(C279&gt;0.5,Raw!D279*D$11,-999)</f>
        <v>5.4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0.48233900000000002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0.24637200000000001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3.2508E+18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0.59201388888888895</v>
      </c>
      <c r="C280" s="15">
        <f>Raw!C280</f>
        <v>170.5</v>
      </c>
      <c r="D280" s="15">
        <f>IF(C280&gt;0.5,Raw!D280*D$11,-999)</f>
        <v>5.4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0.54297899999999999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0.19956499999999999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3.2508E+18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0.59207175925925926</v>
      </c>
      <c r="C281" s="15">
        <f>Raw!C281</f>
        <v>170.3</v>
      </c>
      <c r="D281" s="15">
        <f>IF(C281&gt;0.5,Raw!D281*D$11,-999)</f>
        <v>5.4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0.47972199999999998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0.48624499999999998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3.2508E+18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0.59211805555555552</v>
      </c>
      <c r="C282" s="15">
        <f>Raw!C282</f>
        <v>169</v>
      </c>
      <c r="D282" s="15">
        <f>IF(C282&gt;0.5,Raw!D282*D$11,-999)</f>
        <v>5.4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0.50302999999999998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0.70667899999999995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3.2508E+18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0.59217592592592594</v>
      </c>
      <c r="C283" s="15">
        <f>Raw!C283</f>
        <v>167.9</v>
      </c>
      <c r="D283" s="15">
        <f>IF(C283&gt;0.5,Raw!D283*D$11,-999)</f>
        <v>5.4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0.67034199999999999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0.53467299999999995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3.2508E+18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0.59223379629629636</v>
      </c>
      <c r="C284" s="15">
        <f>Raw!C284</f>
        <v>167.4</v>
      </c>
      <c r="D284" s="15">
        <f>IF(C284&gt;0.5,Raw!D284*D$11,-999)</f>
        <v>5.4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0.43276599999999998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0.58660699999999999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3.2508E+18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0.59229166666666666</v>
      </c>
      <c r="C285" s="15">
        <f>Raw!C285</f>
        <v>165.6</v>
      </c>
      <c r="D285" s="15">
        <f>IF(C285&gt;0.5,Raw!D285*D$11,-999)</f>
        <v>5.4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0.472215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0.68517499999999998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3.2508E+18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0.59234953703703697</v>
      </c>
      <c r="C286" s="15">
        <f>Raw!C286</f>
        <v>165.4</v>
      </c>
      <c r="D286" s="15">
        <f>IF(C286&gt;0.5,Raw!D286*D$11,-999)</f>
        <v>5.4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0.59034699999999996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0.66995400000000005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3.2508E+18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0.59240740740740738</v>
      </c>
      <c r="C287" s="15">
        <f>Raw!C287</f>
        <v>164.1</v>
      </c>
      <c r="D287" s="15">
        <f>IF(C287&gt;0.5,Raw!D287*D$11,-999)</f>
        <v>5.4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0.49706699999999998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0.66121300000000005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3.2508E+18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0.59245370370370376</v>
      </c>
      <c r="C288" s="15">
        <f>Raw!C288</f>
        <v>163.5</v>
      </c>
      <c r="D288" s="15">
        <f>IF(C288&gt;0.5,Raw!D288*D$11,-999)</f>
        <v>5.4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0.62646199999999996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0.59398899999999999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3.2508E+18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0.59251157407407407</v>
      </c>
      <c r="C289" s="15">
        <f>Raw!C289</f>
        <v>162.30000000000001</v>
      </c>
      <c r="D289" s="15">
        <f>IF(C289&gt;0.5,Raw!D289*D$11,-999)</f>
        <v>5.4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0.66090800000000005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0.633135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3.2508E+18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0.59256944444444448</v>
      </c>
      <c r="C290" s="15">
        <f>Raw!C290</f>
        <v>161.4</v>
      </c>
      <c r="D290" s="15">
        <f>IF(C290&gt;0.5,Raw!D290*D$11,-999)</f>
        <v>5.4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0.52507000000000004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0.66011900000000001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3.2508E+18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0.59262731481481479</v>
      </c>
      <c r="C291" s="15">
        <f>Raw!C291</f>
        <v>160.6</v>
      </c>
      <c r="D291" s="15">
        <f>IF(C291&gt;0.5,Raw!D291*D$11,-999)</f>
        <v>5.4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0.66166199999999997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0.675589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3.2508E+18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0.59267361111111116</v>
      </c>
      <c r="C292" s="15">
        <f>Raw!C292</f>
        <v>159.5</v>
      </c>
      <c r="D292" s="15">
        <f>IF(C292&gt;0.5,Raw!D292*D$11,-999)</f>
        <v>5.4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0.57394400000000001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0.51663499999999996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3.2508E+18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0.59273148148148147</v>
      </c>
      <c r="C293" s="15">
        <f>Raw!C293</f>
        <v>158.4</v>
      </c>
      <c r="D293" s="15">
        <f>IF(C293&gt;0.5,Raw!D293*D$11,-999)</f>
        <v>5.4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0.58653900000000003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0.59126500000000004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3.2508E+18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0.59278935185185189</v>
      </c>
      <c r="C294" s="15">
        <f>Raw!C294</f>
        <v>157.69999999999999</v>
      </c>
      <c r="D294" s="15">
        <f>IF(C294&gt;0.5,Raw!D294*D$11,-999)</f>
        <v>5.4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0.64246199999999998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0.70052199999999998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3.2508E+18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0.59284722222222219</v>
      </c>
      <c r="C295" s="15">
        <f>Raw!C295</f>
        <v>156.4</v>
      </c>
      <c r="D295" s="15">
        <f>IF(C295&gt;0.5,Raw!D295*D$11,-999)</f>
        <v>5.4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0.66475099999999998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0.65704399999999996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3.2508E+18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0.59290509259259261</v>
      </c>
      <c r="C296" s="15">
        <f>Raw!C296</f>
        <v>155.9</v>
      </c>
      <c r="D296" s="15">
        <f>IF(C296&gt;0.5,Raw!D296*D$11,-999)</f>
        <v>5.4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0.70294999999999996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0.61241599999999996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3.2508E+18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0.59295138888888888</v>
      </c>
      <c r="C297" s="15">
        <f>Raw!C297</f>
        <v>155</v>
      </c>
      <c r="D297" s="15">
        <f>IF(C297&gt;0.5,Raw!D297*D$11,-999)</f>
        <v>5.4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0.609873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0.50682799999999995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3.2508E+18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0.59300925925925929</v>
      </c>
      <c r="C298" s="15">
        <f>Raw!C298</f>
        <v>153.9</v>
      </c>
      <c r="D298" s="15">
        <f>IF(C298&gt;0.5,Raw!D298*D$11,-999)</f>
        <v>5.4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0.71806999999999999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0.73141900000000004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3.2508E+18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0.5930671296296296</v>
      </c>
      <c r="C299" s="15">
        <f>Raw!C299</f>
        <v>153</v>
      </c>
      <c r="D299" s="15">
        <f>IF(C299&gt;0.5,Raw!D299*D$11,-999)</f>
        <v>5.4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0.59618199999999999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0.55454999999999999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3.2508E+18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0.59312500000000001</v>
      </c>
      <c r="C300" s="15">
        <f>Raw!C300</f>
        <v>151.9</v>
      </c>
      <c r="D300" s="15">
        <f>IF(C300&gt;0.5,Raw!D300*D$11,-999)</f>
        <v>5.4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0.68111600000000005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0.71485200000000004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3.2508E+18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0.59317129629629628</v>
      </c>
      <c r="C301" s="15">
        <f>Raw!C301</f>
        <v>150.6</v>
      </c>
      <c r="D301" s="15">
        <f>IF(C301&gt;0.5,Raw!D301*D$11,-999)</f>
        <v>5.4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0.52050300000000005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0.69064099999999995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3.2508E+18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0.5932291666666667</v>
      </c>
      <c r="C302" s="15">
        <f>Raw!C302</f>
        <v>149.69999999999999</v>
      </c>
      <c r="D302" s="15">
        <f>IF(C302&gt;0.5,Raw!D302*D$11,-999)</f>
        <v>5.4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0.51542600000000005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0.75932299999999997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3.2508E+18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0.593287037037037</v>
      </c>
      <c r="C303" s="15">
        <f>Raw!C303</f>
        <v>150.1</v>
      </c>
      <c r="D303" s="15">
        <f>IF(C303&gt;0.5,Raw!D303*D$11,-999)</f>
        <v>5.4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0.67515499999999995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0.691218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3.2508E+18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0.59334490740740742</v>
      </c>
      <c r="C304" s="15">
        <f>Raw!C304</f>
        <v>147.69999999999999</v>
      </c>
      <c r="D304" s="15">
        <f>IF(C304&gt;0.5,Raw!D304*D$11,-999)</f>
        <v>5.4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0.64344500000000004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0.69897500000000001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3.2508E+18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0.59340277777777783</v>
      </c>
      <c r="C305" s="15">
        <f>Raw!C305</f>
        <v>147.9</v>
      </c>
      <c r="D305" s="15">
        <f>IF(C305&gt;0.5,Raw!D305*D$11,-999)</f>
        <v>5.4</v>
      </c>
      <c r="E305" s="9">
        <f>IF(Raw!$G305&gt;$C$8,IF(Raw!$Q305&gt;$C$8,IF(Raw!$N305&gt;$C$9,IF(Raw!$N305&lt;$A$9,IF(Raw!$X305&gt;$C$9,IF(Raw!$X305&lt;$A$9,Raw!H305,-999),-999),-999),-999),-999),-999)</f>
        <v>1.8128999999999999E-2</v>
      </c>
      <c r="F305" s="9">
        <f>IF(Raw!$G305&gt;$C$8,IF(Raw!$Q305&gt;$C$8,IF(Raw!$N305&gt;$C$9,IF(Raw!$N305&lt;$A$9,IF(Raw!$X305&gt;$C$9,IF(Raw!$X305&lt;$A$9,Raw!I305,-999),-999),-999),-999),-999),-999)</f>
        <v>3.1816999999999998E-2</v>
      </c>
      <c r="G305" s="9">
        <f>Raw!G305</f>
        <v>0.82694000000000001</v>
      </c>
      <c r="H305" s="9">
        <f>IF(Raw!$G305&gt;$C$8,IF(Raw!$Q305&gt;$C$8,IF(Raw!$N305&gt;$C$9,IF(Raw!$N305&lt;$A$9,IF(Raw!$X305&gt;$C$9,IF(Raw!$X305&lt;$A$9,Raw!L305,-999),-999),-999),-999),-999),-999)</f>
        <v>625.5</v>
      </c>
      <c r="I305" s="9">
        <f>IF(Raw!$G305&gt;$C$8,IF(Raw!$Q305&gt;$C$8,IF(Raw!$N305&gt;$C$9,IF(Raw!$N305&lt;$A$9,IF(Raw!$X305&gt;$C$9,IF(Raw!$X305&lt;$A$9,Raw!M305,-999),-999),-999),-999),-999),-999)</f>
        <v>2.4390000000000002E-3</v>
      </c>
      <c r="J305" s="9">
        <f>IF(Raw!$G305&gt;$C$8,IF(Raw!$Q305&gt;$C$8,IF(Raw!$N305&gt;$C$9,IF(Raw!$N305&lt;$A$9,IF(Raw!$X305&gt;$C$9,IF(Raw!$X305&lt;$A$9,Raw!N305,-999),-999),-999),-999),-999),-999)</f>
        <v>7928</v>
      </c>
      <c r="K305" s="9">
        <f>IF(Raw!$G305&gt;$C$8,IF(Raw!$Q305&gt;$C$8,IF(Raw!$N305&gt;$C$9,IF(Raw!$N305&lt;$A$9,IF(Raw!$X305&gt;$C$9,IF(Raw!$X305&lt;$A$9,Raw!R305,-999),-999),-999),-999),-999),-999)</f>
        <v>1.9189999999999999E-2</v>
      </c>
      <c r="L305" s="9">
        <f>IF(Raw!$G305&gt;$C$8,IF(Raw!$Q305&gt;$C$8,IF(Raw!$N305&gt;$C$9,IF(Raw!$N305&lt;$A$9,IF(Raw!$X305&gt;$C$9,IF(Raw!$X305&lt;$A$9,Raw!S305,-999),-999),-999),-999),-999),-999)</f>
        <v>3.0200999999999999E-2</v>
      </c>
      <c r="M305" s="9">
        <f>Raw!Q305</f>
        <v>0.808226</v>
      </c>
      <c r="N305" s="9">
        <f>IF(Raw!$G305&gt;$C$8,IF(Raw!$Q305&gt;$C$8,IF(Raw!$N305&gt;$C$9,IF(Raw!$N305&lt;$A$9,IF(Raw!$X305&gt;$C$9,IF(Raw!$X305&lt;$A$9,Raw!V305,-999),-999),-999),-999),-999),-999)</f>
        <v>538.4</v>
      </c>
      <c r="O305" s="9">
        <f>IF(Raw!$G305&gt;$C$8,IF(Raw!$Q305&gt;$C$8,IF(Raw!$N305&gt;$C$9,IF(Raw!$N305&lt;$A$9,IF(Raw!$X305&gt;$C$9,IF(Raw!$X305&lt;$A$9,Raw!W305,-999),-999),-999),-999),-999),-999)</f>
        <v>2.4390000000000002E-3</v>
      </c>
      <c r="P305" s="9">
        <f>IF(Raw!$G305&gt;$C$8,IF(Raw!$Q305&gt;$C$8,IF(Raw!$N305&gt;$C$9,IF(Raw!$N305&lt;$A$9,IF(Raw!$X305&gt;$C$9,IF(Raw!$X305&lt;$A$9,Raw!X305,-999),-999),-999),-999),-999),-999)</f>
        <v>1006</v>
      </c>
      <c r="R305" s="9">
        <f t="shared" si="79"/>
        <v>1.3687999999999999E-2</v>
      </c>
      <c r="S305" s="9">
        <f t="shared" si="80"/>
        <v>0.43021026495269821</v>
      </c>
      <c r="T305" s="9">
        <f t="shared" si="81"/>
        <v>1.1011E-2</v>
      </c>
      <c r="U305" s="9">
        <f t="shared" si="82"/>
        <v>0.36459057647097781</v>
      </c>
      <c r="V305" s="15">
        <f t="shared" si="83"/>
        <v>0</v>
      </c>
      <c r="X305" s="11">
        <f t="shared" si="84"/>
        <v>3.2508E+18</v>
      </c>
      <c r="Y305" s="11">
        <f t="shared" si="85"/>
        <v>6.2549999999999995E-18</v>
      </c>
      <c r="Z305" s="11">
        <f t="shared" si="86"/>
        <v>7.9279999999999993E-3</v>
      </c>
      <c r="AA305" s="16">
        <f t="shared" si="87"/>
        <v>0.13882635938354543</v>
      </c>
      <c r="AB305" s="9">
        <f t="shared" si="88"/>
        <v>2.0718617043172217E-2</v>
      </c>
      <c r="AC305" s="9">
        <f t="shared" si="89"/>
        <v>0.86117364061645452</v>
      </c>
      <c r="AD305" s="15">
        <f t="shared" si="90"/>
        <v>17.510892959579394</v>
      </c>
      <c r="AE305" s="3">
        <f t="shared" si="91"/>
        <v>753.10199999999975</v>
      </c>
      <c r="AF305" s="2">
        <f t="shared" si="92"/>
        <v>0.25</v>
      </c>
      <c r="AG305" s="9">
        <f t="shared" si="93"/>
        <v>4.9110050451189524E-3</v>
      </c>
      <c r="AH305" s="2">
        <f t="shared" si="94"/>
        <v>0.23764097832206268</v>
      </c>
    </row>
    <row r="306" spans="1:34">
      <c r="A306" s="1">
        <f>Raw!A306</f>
        <v>293</v>
      </c>
      <c r="B306" s="14">
        <f>Raw!B306</f>
        <v>0.5934490740740741</v>
      </c>
      <c r="C306" s="15">
        <f>Raw!C306</f>
        <v>146.1</v>
      </c>
      <c r="D306" s="15">
        <f>IF(C306&gt;0.5,Raw!D306*D$11,-999)</f>
        <v>5.4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0.69864800000000005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0.69618199999999997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3.2508E+18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0.59350694444444441</v>
      </c>
      <c r="C307" s="15">
        <f>Raw!C307</f>
        <v>145.5</v>
      </c>
      <c r="D307" s="15">
        <f>IF(C307&gt;0.5,Raw!D307*D$11,-999)</f>
        <v>5.4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0.72607699999999997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0.81943299999999997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3.2508E+18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0.59356481481481482</v>
      </c>
      <c r="C308" s="15">
        <f>Raw!C308</f>
        <v>144.6</v>
      </c>
      <c r="D308" s="15">
        <f>IF(C308&gt;0.5,Raw!D308*D$11,-999)</f>
        <v>5.4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0.74049100000000001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0.76119300000000001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3.2508E+18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0.59362268518518524</v>
      </c>
      <c r="C309" s="15">
        <f>Raw!C309</f>
        <v>143.30000000000001</v>
      </c>
      <c r="D309" s="15">
        <f>IF(C309&gt;0.5,Raw!D309*D$11,-999)</f>
        <v>5.4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0.65299300000000005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0.74000900000000003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3.2508E+18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0.59368055555555554</v>
      </c>
      <c r="C310" s="15">
        <f>Raw!C310</f>
        <v>142.6</v>
      </c>
      <c r="D310" s="15">
        <f>IF(C310&gt;0.5,Raw!D310*D$11,-999)</f>
        <v>5.4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0.78342500000000004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0.71922299999999995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3.2508E+18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0.59372685185185181</v>
      </c>
      <c r="C311" s="15">
        <f>Raw!C311</f>
        <v>141.69999999999999</v>
      </c>
      <c r="D311" s="15">
        <f>IF(C311&gt;0.5,Raw!D311*D$11,-999)</f>
        <v>5.4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0.67296100000000003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0.72099100000000005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3.2508E+18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0.59378472222222223</v>
      </c>
      <c r="C312" s="15">
        <f>Raw!C312</f>
        <v>140.4</v>
      </c>
      <c r="D312" s="15">
        <f>IF(C312&gt;0.5,Raw!D312*D$11,-999)</f>
        <v>5.4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0.70654600000000001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0.71701400000000004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3.2508E+18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0.59384259259259264</v>
      </c>
      <c r="C313" s="15">
        <f>Raw!C313</f>
        <v>139.9</v>
      </c>
      <c r="D313" s="15">
        <f>IF(C313&gt;0.5,Raw!D313*D$11,-999)</f>
        <v>5.4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0.64639999999999997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0.72232700000000005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3.2508E+18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0.59390046296296295</v>
      </c>
      <c r="C314" s="15">
        <f>Raw!C314</f>
        <v>138.6</v>
      </c>
      <c r="D314" s="15">
        <f>IF(C314&gt;0.5,Raw!D314*D$11,-999)</f>
        <v>5.4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0.76551800000000003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0.74025300000000005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3.2508E+18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0.59394675925925922</v>
      </c>
      <c r="C315" s="15">
        <f>Raw!C315</f>
        <v>137.9</v>
      </c>
      <c r="D315" s="15">
        <f>IF(C315&gt;0.5,Raw!D315*D$11,-999)</f>
        <v>5.4</v>
      </c>
      <c r="E315" s="9">
        <f>IF(Raw!$G315&gt;$C$8,IF(Raw!$Q315&gt;$C$8,IF(Raw!$N315&gt;$C$9,IF(Raw!$N315&lt;$A$9,IF(Raw!$X315&gt;$C$9,IF(Raw!$X315&lt;$A$9,Raw!H315,-999),-999),-999),-999),-999),-999)</f>
        <v>2.6197000000000002E-2</v>
      </c>
      <c r="F315" s="9">
        <f>IF(Raw!$G315&gt;$C$8,IF(Raw!$Q315&gt;$C$8,IF(Raw!$N315&gt;$C$9,IF(Raw!$N315&lt;$A$9,IF(Raw!$X315&gt;$C$9,IF(Raw!$X315&lt;$A$9,Raw!I315,-999),-999),-999),-999),-999),-999)</f>
        <v>4.1438999999999997E-2</v>
      </c>
      <c r="G315" s="9">
        <f>Raw!G315</f>
        <v>0.83087299999999997</v>
      </c>
      <c r="H315" s="9">
        <f>IF(Raw!$G315&gt;$C$8,IF(Raw!$Q315&gt;$C$8,IF(Raw!$N315&gt;$C$9,IF(Raw!$N315&lt;$A$9,IF(Raw!$X315&gt;$C$9,IF(Raw!$X315&lt;$A$9,Raw!L315,-999),-999),-999),-999),-999),-999)</f>
        <v>522.20000000000005</v>
      </c>
      <c r="I315" s="9">
        <f>IF(Raw!$G315&gt;$C$8,IF(Raw!$Q315&gt;$C$8,IF(Raw!$N315&gt;$C$9,IF(Raw!$N315&lt;$A$9,IF(Raw!$X315&gt;$C$9,IF(Raw!$X315&lt;$A$9,Raw!M315,-999),-999),-999),-999),-999),-999)</f>
        <v>8.9978000000000002E-2</v>
      </c>
      <c r="J315" s="9">
        <f>IF(Raw!$G315&gt;$C$8,IF(Raw!$Q315&gt;$C$8,IF(Raw!$N315&gt;$C$9,IF(Raw!$N315&lt;$A$9,IF(Raw!$X315&gt;$C$9,IF(Raw!$X315&lt;$A$9,Raw!N315,-999),-999),-999),-999),-999),-999)</f>
        <v>2261</v>
      </c>
      <c r="K315" s="9">
        <f>IF(Raw!$G315&gt;$C$8,IF(Raw!$Q315&gt;$C$8,IF(Raw!$N315&gt;$C$9,IF(Raw!$N315&lt;$A$9,IF(Raw!$X315&gt;$C$9,IF(Raw!$X315&lt;$A$9,Raw!R315,-999),-999),-999),-999),-999),-999)</f>
        <v>2.4969000000000002E-2</v>
      </c>
      <c r="L315" s="9">
        <f>IF(Raw!$G315&gt;$C$8,IF(Raw!$Q315&gt;$C$8,IF(Raw!$N315&gt;$C$9,IF(Raw!$N315&lt;$A$9,IF(Raw!$X315&gt;$C$9,IF(Raw!$X315&lt;$A$9,Raw!S315,-999),-999),-999),-999),-999),-999)</f>
        <v>4.0051000000000003E-2</v>
      </c>
      <c r="M315" s="9">
        <f>Raw!Q315</f>
        <v>0.85871500000000001</v>
      </c>
      <c r="N315" s="9">
        <f>IF(Raw!$G315&gt;$C$8,IF(Raw!$Q315&gt;$C$8,IF(Raw!$N315&gt;$C$9,IF(Raw!$N315&lt;$A$9,IF(Raw!$X315&gt;$C$9,IF(Raw!$X315&lt;$A$9,Raw!V315,-999),-999),-999),-999),-999),-999)</f>
        <v>607.29999999999995</v>
      </c>
      <c r="O315" s="9">
        <f>IF(Raw!$G315&gt;$C$8,IF(Raw!$Q315&gt;$C$8,IF(Raw!$N315&gt;$C$9,IF(Raw!$N315&lt;$A$9,IF(Raw!$X315&gt;$C$9,IF(Raw!$X315&lt;$A$9,Raw!W315,-999),-999),-999),-999),-999),-999)</f>
        <v>0.17263800000000001</v>
      </c>
      <c r="P315" s="9">
        <f>IF(Raw!$G315&gt;$C$8,IF(Raw!$Q315&gt;$C$8,IF(Raw!$N315&gt;$C$9,IF(Raw!$N315&lt;$A$9,IF(Raw!$X315&gt;$C$9,IF(Raw!$X315&lt;$A$9,Raw!X315,-999),-999),-999),-999),-999),-999)</f>
        <v>750</v>
      </c>
      <c r="R315" s="9">
        <f t="shared" si="79"/>
        <v>1.5241999999999995E-2</v>
      </c>
      <c r="S315" s="9">
        <f t="shared" si="80"/>
        <v>0.36781775621998591</v>
      </c>
      <c r="T315" s="9">
        <f t="shared" si="81"/>
        <v>1.5082000000000002E-2</v>
      </c>
      <c r="U315" s="9">
        <f t="shared" si="82"/>
        <v>0.37656987341140047</v>
      </c>
      <c r="V315" s="15">
        <f t="shared" si="83"/>
        <v>0</v>
      </c>
      <c r="X315" s="11">
        <f t="shared" si="84"/>
        <v>3.2508E+18</v>
      </c>
      <c r="Y315" s="11">
        <f t="shared" si="85"/>
        <v>5.2220000000000004E-18</v>
      </c>
      <c r="Z315" s="11">
        <f t="shared" si="86"/>
        <v>2.261E-3</v>
      </c>
      <c r="AA315" s="16">
        <f t="shared" si="87"/>
        <v>3.6963282099338968E-2</v>
      </c>
      <c r="AB315" s="9">
        <f t="shared" si="88"/>
        <v>2.5526480220622233E-2</v>
      </c>
      <c r="AC315" s="9">
        <f t="shared" si="89"/>
        <v>0.96303671790066092</v>
      </c>
      <c r="AD315" s="15">
        <f t="shared" si="90"/>
        <v>16.34820084004377</v>
      </c>
      <c r="AE315" s="3">
        <f t="shared" si="91"/>
        <v>628.72879999999986</v>
      </c>
      <c r="AF315" s="2">
        <f t="shared" si="92"/>
        <v>0.25</v>
      </c>
      <c r="AG315" s="9">
        <f t="shared" si="93"/>
        <v>4.7355691698764872E-3</v>
      </c>
      <c r="AH315" s="2">
        <f t="shared" si="94"/>
        <v>0.22915172762034672</v>
      </c>
    </row>
    <row r="316" spans="1:34">
      <c r="A316" s="1">
        <f>Raw!A316</f>
        <v>303</v>
      </c>
      <c r="B316" s="14">
        <f>Raw!B316</f>
        <v>0.59400462962962963</v>
      </c>
      <c r="C316" s="15">
        <f>Raw!C316</f>
        <v>136.80000000000001</v>
      </c>
      <c r="D316" s="15">
        <f>IF(C316&gt;0.5,Raw!D316*D$11,-999)</f>
        <v>5.4</v>
      </c>
      <c r="E316" s="9">
        <f>IF(Raw!$G316&gt;$C$8,IF(Raw!$Q316&gt;$C$8,IF(Raw!$N316&gt;$C$9,IF(Raw!$N316&lt;$A$9,IF(Raw!$X316&gt;$C$9,IF(Raw!$X316&lt;$A$9,Raw!H316,-999),-999),-999),-999),-999),-999)</f>
        <v>2.6127000000000001E-2</v>
      </c>
      <c r="F316" s="9">
        <f>IF(Raw!$G316&gt;$C$8,IF(Raw!$Q316&gt;$C$8,IF(Raw!$N316&gt;$C$9,IF(Raw!$N316&lt;$A$9,IF(Raw!$X316&gt;$C$9,IF(Raw!$X316&lt;$A$9,Raw!I316,-999),-999),-999),-999),-999),-999)</f>
        <v>4.2479999999999997E-2</v>
      </c>
      <c r="G316" s="9">
        <f>Raw!G316</f>
        <v>0.81717200000000001</v>
      </c>
      <c r="H316" s="9">
        <f>IF(Raw!$G316&gt;$C$8,IF(Raw!$Q316&gt;$C$8,IF(Raw!$N316&gt;$C$9,IF(Raw!$N316&lt;$A$9,IF(Raw!$X316&gt;$C$9,IF(Raw!$X316&lt;$A$9,Raw!L316,-999),-999),-999),-999),-999),-999)</f>
        <v>551.6</v>
      </c>
      <c r="I316" s="9">
        <f>IF(Raw!$G316&gt;$C$8,IF(Raw!$Q316&gt;$C$8,IF(Raw!$N316&gt;$C$9,IF(Raw!$N316&lt;$A$9,IF(Raw!$X316&gt;$C$9,IF(Raw!$X316&lt;$A$9,Raw!M316,-999),-999),-999),-999),-999),-999)</f>
        <v>0.28084199999999998</v>
      </c>
      <c r="J316" s="9">
        <f>IF(Raw!$G316&gt;$C$8,IF(Raw!$Q316&gt;$C$8,IF(Raw!$N316&gt;$C$9,IF(Raw!$N316&lt;$A$9,IF(Raw!$X316&gt;$C$9,IF(Raw!$X316&lt;$A$9,Raw!N316,-999),-999),-999),-999),-999),-999)</f>
        <v>1803</v>
      </c>
      <c r="K316" s="9">
        <f>IF(Raw!$G316&gt;$C$8,IF(Raw!$Q316&gt;$C$8,IF(Raw!$N316&gt;$C$9,IF(Raw!$N316&lt;$A$9,IF(Raw!$X316&gt;$C$9,IF(Raw!$X316&lt;$A$9,Raw!R316,-999),-999),-999),-999),-999),-999)</f>
        <v>2.6002000000000001E-2</v>
      </c>
      <c r="L316" s="9">
        <f>IF(Raw!$G316&gt;$C$8,IF(Raw!$Q316&gt;$C$8,IF(Raw!$N316&gt;$C$9,IF(Raw!$N316&lt;$A$9,IF(Raw!$X316&gt;$C$9,IF(Raw!$X316&lt;$A$9,Raw!S316,-999),-999),-999),-999),-999),-999)</f>
        <v>4.2456000000000001E-2</v>
      </c>
      <c r="M316" s="9">
        <f>Raw!Q316</f>
        <v>0.83500399999999997</v>
      </c>
      <c r="N316" s="9">
        <f>IF(Raw!$G316&gt;$C$8,IF(Raw!$Q316&gt;$C$8,IF(Raw!$N316&gt;$C$9,IF(Raw!$N316&lt;$A$9,IF(Raw!$X316&gt;$C$9,IF(Raw!$X316&lt;$A$9,Raw!V316,-999),-999),-999),-999),-999),-999)</f>
        <v>620.5</v>
      </c>
      <c r="O316" s="9">
        <f>IF(Raw!$G316&gt;$C$8,IF(Raw!$Q316&gt;$C$8,IF(Raw!$N316&gt;$C$9,IF(Raw!$N316&lt;$A$9,IF(Raw!$X316&gt;$C$9,IF(Raw!$X316&lt;$A$9,Raw!W316,-999),-999),-999),-999),-999),-999)</f>
        <v>0.29361399999999999</v>
      </c>
      <c r="P316" s="9">
        <f>IF(Raw!$G316&gt;$C$8,IF(Raw!$Q316&gt;$C$8,IF(Raw!$N316&gt;$C$9,IF(Raw!$N316&lt;$A$9,IF(Raw!$X316&gt;$C$9,IF(Raw!$X316&lt;$A$9,Raw!X316,-999),-999),-999),-999),-999),-999)</f>
        <v>1102</v>
      </c>
      <c r="R316" s="9">
        <f t="shared" si="79"/>
        <v>1.6352999999999996E-2</v>
      </c>
      <c r="S316" s="9">
        <f t="shared" si="80"/>
        <v>0.38495762711864401</v>
      </c>
      <c r="T316" s="9">
        <f t="shared" si="81"/>
        <v>1.6454E-2</v>
      </c>
      <c r="U316" s="9">
        <f t="shared" si="82"/>
        <v>0.38755417373280571</v>
      </c>
      <c r="V316" s="15">
        <f t="shared" si="83"/>
        <v>0</v>
      </c>
      <c r="X316" s="11">
        <f t="shared" si="84"/>
        <v>3.2508E+18</v>
      </c>
      <c r="Y316" s="11">
        <f t="shared" si="85"/>
        <v>5.5159999999999998E-18</v>
      </c>
      <c r="Z316" s="11">
        <f t="shared" si="86"/>
        <v>1.8029999999999999E-3</v>
      </c>
      <c r="AA316" s="16">
        <f t="shared" si="87"/>
        <v>3.1317821545024611E-2</v>
      </c>
      <c r="AB316" s="9">
        <f t="shared" si="88"/>
        <v>2.6517303435701835E-2</v>
      </c>
      <c r="AC316" s="9">
        <f t="shared" si="89"/>
        <v>0.9686821784549754</v>
      </c>
      <c r="AD316" s="15">
        <f t="shared" si="90"/>
        <v>17.369840013879429</v>
      </c>
      <c r="AE316" s="3">
        <f t="shared" si="91"/>
        <v>664.12639999999976</v>
      </c>
      <c r="AF316" s="2">
        <f t="shared" si="92"/>
        <v>0.25</v>
      </c>
      <c r="AG316" s="9">
        <f t="shared" si="93"/>
        <v>5.1782723034231298E-3</v>
      </c>
      <c r="AH316" s="2">
        <f t="shared" si="94"/>
        <v>0.25057390185876044</v>
      </c>
    </row>
    <row r="317" spans="1:34">
      <c r="A317" s="1">
        <f>Raw!A317</f>
        <v>304</v>
      </c>
      <c r="B317" s="14">
        <f>Raw!B317</f>
        <v>0.59406250000000005</v>
      </c>
      <c r="C317" s="15">
        <f>Raw!C317</f>
        <v>135.9</v>
      </c>
      <c r="D317" s="15">
        <f>IF(C317&gt;0.5,Raw!D317*D$11,-999)</f>
        <v>5.4</v>
      </c>
      <c r="E317" s="9">
        <f>IF(Raw!$G317&gt;$C$8,IF(Raw!$Q317&gt;$C$8,IF(Raw!$N317&gt;$C$9,IF(Raw!$N317&lt;$A$9,IF(Raw!$X317&gt;$C$9,IF(Raw!$X317&lt;$A$9,Raw!H317,-999),-999),-999),-999),-999),-999)</f>
        <v>2.3279999999999999E-2</v>
      </c>
      <c r="F317" s="9">
        <f>IF(Raw!$G317&gt;$C$8,IF(Raw!$Q317&gt;$C$8,IF(Raw!$N317&gt;$C$9,IF(Raw!$N317&lt;$A$9,IF(Raw!$X317&gt;$C$9,IF(Raw!$X317&lt;$A$9,Raw!I317,-999),-999),-999),-999),-999),-999)</f>
        <v>4.607E-2</v>
      </c>
      <c r="G317" s="9">
        <f>Raw!G317</f>
        <v>0.86357200000000001</v>
      </c>
      <c r="H317" s="9">
        <f>IF(Raw!$G317&gt;$C$8,IF(Raw!$Q317&gt;$C$8,IF(Raw!$N317&gt;$C$9,IF(Raw!$N317&lt;$A$9,IF(Raw!$X317&gt;$C$9,IF(Raw!$X317&lt;$A$9,Raw!L317,-999),-999),-999),-999),-999),-999)</f>
        <v>676.2</v>
      </c>
      <c r="I317" s="9">
        <f>IF(Raw!$G317&gt;$C$8,IF(Raw!$Q317&gt;$C$8,IF(Raw!$N317&gt;$C$9,IF(Raw!$N317&lt;$A$9,IF(Raw!$X317&gt;$C$9,IF(Raw!$X317&lt;$A$9,Raw!M317,-999),-999),-999),-999),-999),-999)</f>
        <v>0.13920199999999999</v>
      </c>
      <c r="J317" s="9">
        <f>IF(Raw!$G317&gt;$C$8,IF(Raw!$Q317&gt;$C$8,IF(Raw!$N317&gt;$C$9,IF(Raw!$N317&lt;$A$9,IF(Raw!$X317&gt;$C$9,IF(Raw!$X317&lt;$A$9,Raw!N317,-999),-999),-999),-999),-999),-999)</f>
        <v>7409</v>
      </c>
      <c r="K317" s="9">
        <f>IF(Raw!$G317&gt;$C$8,IF(Raw!$Q317&gt;$C$8,IF(Raw!$N317&gt;$C$9,IF(Raw!$N317&lt;$A$9,IF(Raw!$X317&gt;$C$9,IF(Raw!$X317&lt;$A$9,Raw!R317,-999),-999),-999),-999),-999),-999)</f>
        <v>2.5182E-2</v>
      </c>
      <c r="L317" s="9">
        <f>IF(Raw!$G317&gt;$C$8,IF(Raw!$Q317&gt;$C$8,IF(Raw!$N317&gt;$C$9,IF(Raw!$N317&lt;$A$9,IF(Raw!$X317&gt;$C$9,IF(Raw!$X317&lt;$A$9,Raw!S317,-999),-999),-999),-999),-999),-999)</f>
        <v>4.3885E-2</v>
      </c>
      <c r="M317" s="9">
        <f>Raw!Q317</f>
        <v>0.80329499999999998</v>
      </c>
      <c r="N317" s="9">
        <f>IF(Raw!$G317&gt;$C$8,IF(Raw!$Q317&gt;$C$8,IF(Raw!$N317&gt;$C$9,IF(Raw!$N317&lt;$A$9,IF(Raw!$X317&gt;$C$9,IF(Raw!$X317&lt;$A$9,Raw!V317,-999),-999),-999),-999),-999),-999)</f>
        <v>723.8</v>
      </c>
      <c r="O317" s="9">
        <f>IF(Raw!$G317&gt;$C$8,IF(Raw!$Q317&gt;$C$8,IF(Raw!$N317&gt;$C$9,IF(Raw!$N317&lt;$A$9,IF(Raw!$X317&gt;$C$9,IF(Raw!$X317&lt;$A$9,Raw!W317,-999),-999),-999),-999),-999),-999)</f>
        <v>2.4390000000000002E-3</v>
      </c>
      <c r="P317" s="9">
        <f>IF(Raw!$G317&gt;$C$8,IF(Raw!$Q317&gt;$C$8,IF(Raw!$N317&gt;$C$9,IF(Raw!$N317&lt;$A$9,IF(Raw!$X317&gt;$C$9,IF(Raw!$X317&lt;$A$9,Raw!X317,-999),-999),-999),-999),-999),-999)</f>
        <v>1432</v>
      </c>
      <c r="R317" s="9">
        <f t="shared" si="79"/>
        <v>2.2790000000000001E-2</v>
      </c>
      <c r="S317" s="9">
        <f t="shared" si="80"/>
        <v>0.49468200564358589</v>
      </c>
      <c r="T317" s="9">
        <f t="shared" si="81"/>
        <v>1.8703000000000001E-2</v>
      </c>
      <c r="U317" s="9">
        <f t="shared" si="82"/>
        <v>0.4261820667654096</v>
      </c>
      <c r="V317" s="15">
        <f t="shared" si="83"/>
        <v>0</v>
      </c>
      <c r="X317" s="11">
        <f t="shared" si="84"/>
        <v>3.2508E+18</v>
      </c>
      <c r="Y317" s="11">
        <f t="shared" si="85"/>
        <v>6.7619999999999999E-18</v>
      </c>
      <c r="Z317" s="11">
        <f t="shared" si="86"/>
        <v>7.4089999999999998E-3</v>
      </c>
      <c r="AA317" s="16">
        <f t="shared" si="87"/>
        <v>0.14005418748574702</v>
      </c>
      <c r="AB317" s="9">
        <f t="shared" si="88"/>
        <v>2.7801433468545925E-2</v>
      </c>
      <c r="AC317" s="9">
        <f t="shared" si="89"/>
        <v>0.85994581251425306</v>
      </c>
      <c r="AD317" s="15">
        <f t="shared" si="90"/>
        <v>18.903251111586858</v>
      </c>
      <c r="AE317" s="3">
        <f t="shared" si="91"/>
        <v>814.1447999999998</v>
      </c>
      <c r="AF317" s="2">
        <f t="shared" si="92"/>
        <v>0.25</v>
      </c>
      <c r="AG317" s="9">
        <f t="shared" si="93"/>
        <v>6.1970974056320093E-3</v>
      </c>
      <c r="AH317" s="2">
        <f t="shared" si="94"/>
        <v>0.29987431833229494</v>
      </c>
    </row>
    <row r="318" spans="1:34">
      <c r="A318" s="1">
        <f>Raw!A318</f>
        <v>305</v>
      </c>
      <c r="B318" s="14">
        <f>Raw!B318</f>
        <v>0.59412037037037035</v>
      </c>
      <c r="C318" s="15">
        <f>Raw!C318</f>
        <v>134.4</v>
      </c>
      <c r="D318" s="15">
        <f>IF(C318&gt;0.5,Raw!D318*D$11,-999)</f>
        <v>5.4</v>
      </c>
      <c r="E318" s="9">
        <f>IF(Raw!$G318&gt;$C$8,IF(Raw!$Q318&gt;$C$8,IF(Raw!$N318&gt;$C$9,IF(Raw!$N318&lt;$A$9,IF(Raw!$X318&gt;$C$9,IF(Raw!$X318&lt;$A$9,Raw!H318,-999),-999),-999),-999),-999),-999)</f>
        <v>2.4615999999999999E-2</v>
      </c>
      <c r="F318" s="9">
        <f>IF(Raw!$G318&gt;$C$8,IF(Raw!$Q318&gt;$C$8,IF(Raw!$N318&gt;$C$9,IF(Raw!$N318&lt;$A$9,IF(Raw!$X318&gt;$C$9,IF(Raw!$X318&lt;$A$9,Raw!I318,-999),-999),-999),-999),-999),-999)</f>
        <v>4.512E-2</v>
      </c>
      <c r="G318" s="9">
        <f>Raw!G318</f>
        <v>0.83140499999999995</v>
      </c>
      <c r="H318" s="9">
        <f>IF(Raw!$G318&gt;$C$8,IF(Raw!$Q318&gt;$C$8,IF(Raw!$N318&gt;$C$9,IF(Raw!$N318&lt;$A$9,IF(Raw!$X318&gt;$C$9,IF(Raw!$X318&lt;$A$9,Raw!L318,-999),-999),-999),-999),-999),-999)</f>
        <v>697.5</v>
      </c>
      <c r="I318" s="9">
        <f>IF(Raw!$G318&gt;$C$8,IF(Raw!$Q318&gt;$C$8,IF(Raw!$N318&gt;$C$9,IF(Raw!$N318&lt;$A$9,IF(Raw!$X318&gt;$C$9,IF(Raw!$X318&lt;$A$9,Raw!M318,-999),-999),-999),-999),-999),-999)</f>
        <v>2.4390000000000002E-3</v>
      </c>
      <c r="J318" s="9">
        <f>IF(Raw!$G318&gt;$C$8,IF(Raw!$Q318&gt;$C$8,IF(Raw!$N318&gt;$C$9,IF(Raw!$N318&lt;$A$9,IF(Raw!$X318&gt;$C$9,IF(Raw!$X318&lt;$A$9,Raw!N318,-999),-999),-999),-999),-999),-999)</f>
        <v>2312</v>
      </c>
      <c r="K318" s="9">
        <f>IF(Raw!$G318&gt;$C$8,IF(Raw!$Q318&gt;$C$8,IF(Raw!$N318&gt;$C$9,IF(Raw!$N318&lt;$A$9,IF(Raw!$X318&gt;$C$9,IF(Raw!$X318&lt;$A$9,Raw!R318,-999),-999),-999),-999),-999),-999)</f>
        <v>2.2681E-2</v>
      </c>
      <c r="L318" s="9">
        <f>IF(Raw!$G318&gt;$C$8,IF(Raw!$Q318&gt;$C$8,IF(Raw!$N318&gt;$C$9,IF(Raw!$N318&lt;$A$9,IF(Raw!$X318&gt;$C$9,IF(Raw!$X318&lt;$A$9,Raw!S318,-999),-999),-999),-999),-999),-999)</f>
        <v>4.4278999999999999E-2</v>
      </c>
      <c r="M318" s="9">
        <f>Raw!Q318</f>
        <v>0.83452099999999996</v>
      </c>
      <c r="N318" s="9">
        <f>IF(Raw!$G318&gt;$C$8,IF(Raw!$Q318&gt;$C$8,IF(Raw!$N318&gt;$C$9,IF(Raw!$N318&lt;$A$9,IF(Raw!$X318&gt;$C$9,IF(Raw!$X318&lt;$A$9,Raw!V318,-999),-999),-999),-999),-999),-999)</f>
        <v>745.1</v>
      </c>
      <c r="O318" s="9">
        <f>IF(Raw!$G318&gt;$C$8,IF(Raw!$Q318&gt;$C$8,IF(Raw!$N318&gt;$C$9,IF(Raw!$N318&lt;$A$9,IF(Raw!$X318&gt;$C$9,IF(Raw!$X318&lt;$A$9,Raw!W318,-999),-999),-999),-999),-999),-999)</f>
        <v>8.5099999999999995E-2</v>
      </c>
      <c r="P318" s="9">
        <f>IF(Raw!$G318&gt;$C$8,IF(Raw!$Q318&gt;$C$8,IF(Raw!$N318&gt;$C$9,IF(Raw!$N318&lt;$A$9,IF(Raw!$X318&gt;$C$9,IF(Raw!$X318&lt;$A$9,Raw!X318,-999),-999),-999),-999),-999),-999)</f>
        <v>1948</v>
      </c>
      <c r="R318" s="9">
        <f t="shared" si="79"/>
        <v>2.0504000000000001E-2</v>
      </c>
      <c r="S318" s="9">
        <f t="shared" si="80"/>
        <v>0.45443262411347518</v>
      </c>
      <c r="T318" s="9">
        <f t="shared" si="81"/>
        <v>2.1597999999999999E-2</v>
      </c>
      <c r="U318" s="9">
        <f t="shared" si="82"/>
        <v>0.48777072652950609</v>
      </c>
      <c r="V318" s="15">
        <f t="shared" si="83"/>
        <v>0</v>
      </c>
      <c r="X318" s="11">
        <f t="shared" si="84"/>
        <v>3.2508E+18</v>
      </c>
      <c r="Y318" s="11">
        <f t="shared" si="85"/>
        <v>6.9750000000000002E-18</v>
      </c>
      <c r="Z318" s="11">
        <f t="shared" si="86"/>
        <v>2.3119999999999998E-3</v>
      </c>
      <c r="AA318" s="16">
        <f t="shared" si="87"/>
        <v>4.9811766201985699E-2</v>
      </c>
      <c r="AB318" s="9">
        <f t="shared" si="88"/>
        <v>2.3756834526430487E-2</v>
      </c>
      <c r="AC318" s="9">
        <f t="shared" si="89"/>
        <v>0.95018823379801431</v>
      </c>
      <c r="AD318" s="15">
        <f t="shared" si="90"/>
        <v>21.544881575253331</v>
      </c>
      <c r="AE318" s="3">
        <f t="shared" si="91"/>
        <v>839.78999999999985</v>
      </c>
      <c r="AF318" s="2">
        <f t="shared" si="92"/>
        <v>0.25</v>
      </c>
      <c r="AG318" s="9">
        <f t="shared" si="93"/>
        <v>8.0838173376565296E-3</v>
      </c>
      <c r="AH318" s="2">
        <f t="shared" si="94"/>
        <v>0.39117171394618661</v>
      </c>
    </row>
    <row r="319" spans="1:34">
      <c r="A319" s="1">
        <f>Raw!A319</f>
        <v>306</v>
      </c>
      <c r="B319" s="14">
        <f>Raw!B319</f>
        <v>0.59417824074074077</v>
      </c>
      <c r="C319" s="15">
        <f>Raw!C319</f>
        <v>133.9</v>
      </c>
      <c r="D319" s="15">
        <f>IF(C319&gt;0.5,Raw!D319*D$11,-999)</f>
        <v>5.4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0.81089999999999995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0.79408100000000004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3.2508E+18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0.59422453703703704</v>
      </c>
      <c r="C320" s="15">
        <f>Raw!C320</f>
        <v>132.80000000000001</v>
      </c>
      <c r="D320" s="15">
        <f>IF(C320&gt;0.5,Raw!D320*D$11,-999)</f>
        <v>5.4</v>
      </c>
      <c r="E320" s="9">
        <f>IF(Raw!$G320&gt;$C$8,IF(Raw!$Q320&gt;$C$8,IF(Raw!$N320&gt;$C$9,IF(Raw!$N320&lt;$A$9,IF(Raw!$X320&gt;$C$9,IF(Raw!$X320&lt;$A$9,Raw!H320,-999),-999),-999),-999),-999),-999)</f>
        <v>2.7224999999999999E-2</v>
      </c>
      <c r="F320" s="9">
        <f>IF(Raw!$G320&gt;$C$8,IF(Raw!$Q320&gt;$C$8,IF(Raw!$N320&gt;$C$9,IF(Raw!$N320&lt;$A$9,IF(Raw!$X320&gt;$C$9,IF(Raw!$X320&lt;$A$9,Raw!I320,-999),-999),-999),-999),-999),-999)</f>
        <v>4.8980999999999997E-2</v>
      </c>
      <c r="G320" s="9">
        <f>Raw!G320</f>
        <v>0.83341200000000004</v>
      </c>
      <c r="H320" s="9">
        <f>IF(Raw!$G320&gt;$C$8,IF(Raw!$Q320&gt;$C$8,IF(Raw!$N320&gt;$C$9,IF(Raw!$N320&lt;$A$9,IF(Raw!$X320&gt;$C$9,IF(Raw!$X320&lt;$A$9,Raw!L320,-999),-999),-999),-999),-999),-999)</f>
        <v>625.5</v>
      </c>
      <c r="I320" s="9">
        <f>IF(Raw!$G320&gt;$C$8,IF(Raw!$Q320&gt;$C$8,IF(Raw!$N320&gt;$C$9,IF(Raw!$N320&lt;$A$9,IF(Raw!$X320&gt;$C$9,IF(Raw!$X320&lt;$A$9,Raw!M320,-999),-999),-999),-999),-999),-999)</f>
        <v>2.4390000000000002E-3</v>
      </c>
      <c r="J320" s="9">
        <f>IF(Raw!$G320&gt;$C$8,IF(Raw!$Q320&gt;$C$8,IF(Raw!$N320&gt;$C$9,IF(Raw!$N320&lt;$A$9,IF(Raw!$X320&gt;$C$9,IF(Raw!$X320&lt;$A$9,Raw!N320,-999),-999),-999),-999),-999),-999)</f>
        <v>979</v>
      </c>
      <c r="K320" s="9">
        <f>IF(Raw!$G320&gt;$C$8,IF(Raw!$Q320&gt;$C$8,IF(Raw!$N320&gt;$C$9,IF(Raw!$N320&lt;$A$9,IF(Raw!$X320&gt;$C$9,IF(Raw!$X320&lt;$A$9,Raw!R320,-999),-999),-999),-999),-999),-999)</f>
        <v>2.8334999999999999E-2</v>
      </c>
      <c r="L320" s="9">
        <f>IF(Raw!$G320&gt;$C$8,IF(Raw!$Q320&gt;$C$8,IF(Raw!$N320&gt;$C$9,IF(Raw!$N320&lt;$A$9,IF(Raw!$X320&gt;$C$9,IF(Raw!$X320&lt;$A$9,Raw!S320,-999),-999),-999),-999),-999),-999)</f>
        <v>4.8894E-2</v>
      </c>
      <c r="M320" s="9">
        <f>Raw!Q320</f>
        <v>0.89795599999999998</v>
      </c>
      <c r="N320" s="9">
        <f>IF(Raw!$G320&gt;$C$8,IF(Raw!$Q320&gt;$C$8,IF(Raw!$N320&gt;$C$9,IF(Raw!$N320&lt;$A$9,IF(Raw!$X320&gt;$C$9,IF(Raw!$X320&lt;$A$9,Raw!V320,-999),-999),-999),-999),-999),-999)</f>
        <v>728.8</v>
      </c>
      <c r="O320" s="9">
        <f>IF(Raw!$G320&gt;$C$8,IF(Raw!$Q320&gt;$C$8,IF(Raw!$N320&gt;$C$9,IF(Raw!$N320&lt;$A$9,IF(Raw!$X320&gt;$C$9,IF(Raw!$X320&lt;$A$9,Raw!W320,-999),-999),-999),-999),-999),-999)</f>
        <v>0.38416800000000001</v>
      </c>
      <c r="P320" s="9">
        <f>IF(Raw!$G320&gt;$C$8,IF(Raw!$Q320&gt;$C$8,IF(Raw!$N320&gt;$C$9,IF(Raw!$N320&lt;$A$9,IF(Raw!$X320&gt;$C$9,IF(Raw!$X320&lt;$A$9,Raw!X320,-999),-999),-999),-999),-999),-999)</f>
        <v>1215</v>
      </c>
      <c r="R320" s="9">
        <f t="shared" si="79"/>
        <v>2.1755999999999998E-2</v>
      </c>
      <c r="S320" s="9">
        <f t="shared" si="80"/>
        <v>0.44417223004838607</v>
      </c>
      <c r="T320" s="9">
        <f t="shared" si="81"/>
        <v>2.0559000000000001E-2</v>
      </c>
      <c r="U320" s="9">
        <f t="shared" si="82"/>
        <v>0.42048104061848079</v>
      </c>
      <c r="V320" s="15">
        <f t="shared" si="83"/>
        <v>0</v>
      </c>
      <c r="X320" s="11">
        <f t="shared" si="84"/>
        <v>3.2508E+18</v>
      </c>
      <c r="Y320" s="11">
        <f t="shared" si="85"/>
        <v>6.2549999999999995E-18</v>
      </c>
      <c r="Z320" s="11">
        <f t="shared" si="86"/>
        <v>9.7900000000000005E-4</v>
      </c>
      <c r="AA320" s="16">
        <f t="shared" si="87"/>
        <v>1.9518201306492958E-2</v>
      </c>
      <c r="AB320" s="9">
        <f t="shared" si="88"/>
        <v>2.8736274700660189E-2</v>
      </c>
      <c r="AC320" s="9">
        <f t="shared" si="89"/>
        <v>0.98048179869350705</v>
      </c>
      <c r="AD320" s="15">
        <f t="shared" si="90"/>
        <v>19.936875696111294</v>
      </c>
      <c r="AE320" s="3">
        <f t="shared" si="91"/>
        <v>753.10199999999975</v>
      </c>
      <c r="AF320" s="2">
        <f t="shared" si="92"/>
        <v>0.25</v>
      </c>
      <c r="AG320" s="9">
        <f t="shared" si="93"/>
        <v>6.4485217226016734E-3</v>
      </c>
      <c r="AH320" s="2">
        <f t="shared" si="94"/>
        <v>0.31204061018288293</v>
      </c>
    </row>
    <row r="321" spans="1:34">
      <c r="A321" s="1">
        <f>Raw!A321</f>
        <v>308</v>
      </c>
      <c r="B321" s="14">
        <f>Raw!B321</f>
        <v>0.59428240740740745</v>
      </c>
      <c r="C321" s="15">
        <f>Raw!C321</f>
        <v>132.4</v>
      </c>
      <c r="D321" s="15">
        <f>IF(C321&gt;0.5,Raw!D321*D$11,-999)</f>
        <v>5.4</v>
      </c>
      <c r="E321" s="9">
        <f>IF(Raw!$G321&gt;$C$8,IF(Raw!$Q321&gt;$C$8,IF(Raw!$N321&gt;$C$9,IF(Raw!$N321&lt;$A$9,IF(Raw!$X321&gt;$C$9,IF(Raw!$X321&lt;$A$9,Raw!H321,-999),-999),-999),-999),-999),-999)</f>
        <v>2.7729E-2</v>
      </c>
      <c r="F321" s="9">
        <f>IF(Raw!$G321&gt;$C$8,IF(Raw!$Q321&gt;$C$8,IF(Raw!$N321&gt;$C$9,IF(Raw!$N321&lt;$A$9,IF(Raw!$X321&gt;$C$9,IF(Raw!$X321&lt;$A$9,Raw!I321,-999),-999),-999),-999),-999),-999)</f>
        <v>4.5385000000000002E-2</v>
      </c>
      <c r="G321" s="9">
        <f>Raw!G321</f>
        <v>0.82703300000000002</v>
      </c>
      <c r="H321" s="9">
        <f>IF(Raw!$G321&gt;$C$8,IF(Raw!$Q321&gt;$C$8,IF(Raw!$N321&gt;$C$9,IF(Raw!$N321&lt;$A$9,IF(Raw!$X321&gt;$C$9,IF(Raw!$X321&lt;$A$9,Raw!L321,-999),-999),-999),-999),-999),-999)</f>
        <v>492.8</v>
      </c>
      <c r="I321" s="9">
        <f>IF(Raw!$G321&gt;$C$8,IF(Raw!$Q321&gt;$C$8,IF(Raw!$N321&gt;$C$9,IF(Raw!$N321&lt;$A$9,IF(Raw!$X321&gt;$C$9,IF(Raw!$X321&lt;$A$9,Raw!M321,-999),-999),-999),-999),-999),-999)</f>
        <v>2.4390000000000002E-3</v>
      </c>
      <c r="J321" s="9">
        <f>IF(Raw!$G321&gt;$C$8,IF(Raw!$Q321&gt;$C$8,IF(Raw!$N321&gt;$C$9,IF(Raw!$N321&lt;$A$9,IF(Raw!$X321&gt;$C$9,IF(Raw!$X321&lt;$A$9,Raw!N321,-999),-999),-999),-999),-999),-999)</f>
        <v>849</v>
      </c>
      <c r="K321" s="9">
        <f>IF(Raw!$G321&gt;$C$8,IF(Raw!$Q321&gt;$C$8,IF(Raw!$N321&gt;$C$9,IF(Raw!$N321&lt;$A$9,IF(Raw!$X321&gt;$C$9,IF(Raw!$X321&lt;$A$9,Raw!R321,-999),-999),-999),-999),-999),-999)</f>
        <v>2.6717999999999999E-2</v>
      </c>
      <c r="L321" s="9">
        <f>IF(Raw!$G321&gt;$C$8,IF(Raw!$Q321&gt;$C$8,IF(Raw!$N321&gt;$C$9,IF(Raw!$N321&lt;$A$9,IF(Raw!$X321&gt;$C$9,IF(Raw!$X321&lt;$A$9,Raw!S321,-999),-999),-999),-999),-999),-999)</f>
        <v>4.6102999999999998E-2</v>
      </c>
      <c r="M321" s="9">
        <f>Raw!Q321</f>
        <v>0.83186800000000005</v>
      </c>
      <c r="N321" s="9">
        <f>IF(Raw!$G321&gt;$C$8,IF(Raw!$Q321&gt;$C$8,IF(Raw!$N321&gt;$C$9,IF(Raw!$N321&lt;$A$9,IF(Raw!$X321&gt;$C$9,IF(Raw!$X321&lt;$A$9,Raw!V321,-999),-999),-999),-999),-999),-999)</f>
        <v>728.8</v>
      </c>
      <c r="O321" s="9">
        <f>IF(Raw!$G321&gt;$C$8,IF(Raw!$Q321&gt;$C$8,IF(Raw!$N321&gt;$C$9,IF(Raw!$N321&lt;$A$9,IF(Raw!$X321&gt;$C$9,IF(Raw!$X321&lt;$A$9,Raw!W321,-999),-999),-999),-999),-999),-999)</f>
        <v>0.422483</v>
      </c>
      <c r="P321" s="9">
        <f>IF(Raw!$G321&gt;$C$8,IF(Raw!$Q321&gt;$C$8,IF(Raw!$N321&gt;$C$9,IF(Raw!$N321&lt;$A$9,IF(Raw!$X321&gt;$C$9,IF(Raw!$X321&lt;$A$9,Raw!X321,-999),-999),-999),-999),-999),-999)</f>
        <v>2369</v>
      </c>
      <c r="R321" s="9">
        <f t="shared" si="79"/>
        <v>1.7656000000000002E-2</v>
      </c>
      <c r="S321" s="9">
        <f t="shared" si="80"/>
        <v>0.38902721163379972</v>
      </c>
      <c r="T321" s="9">
        <f t="shared" si="81"/>
        <v>1.9384999999999999E-2</v>
      </c>
      <c r="U321" s="9">
        <f t="shared" si="82"/>
        <v>0.42047155282736481</v>
      </c>
      <c r="V321" s="15">
        <f t="shared" si="83"/>
        <v>0</v>
      </c>
      <c r="X321" s="11">
        <f t="shared" si="84"/>
        <v>3.2508E+18</v>
      </c>
      <c r="Y321" s="11">
        <f t="shared" si="85"/>
        <v>4.9279999999999995E-18</v>
      </c>
      <c r="Z321" s="11">
        <f t="shared" si="86"/>
        <v>8.4899999999999993E-4</v>
      </c>
      <c r="AA321" s="16">
        <f t="shared" si="87"/>
        <v>1.341842798316289E-2</v>
      </c>
      <c r="AB321" s="9">
        <f t="shared" si="88"/>
        <v>2.6978116226453613E-2</v>
      </c>
      <c r="AC321" s="9">
        <f t="shared" si="89"/>
        <v>0.98658157201683705</v>
      </c>
      <c r="AD321" s="15">
        <f t="shared" si="90"/>
        <v>15.804979956611179</v>
      </c>
      <c r="AE321" s="3">
        <f t="shared" si="91"/>
        <v>593.33119999999974</v>
      </c>
      <c r="AF321" s="2">
        <f t="shared" si="92"/>
        <v>0.25</v>
      </c>
      <c r="AG321" s="9">
        <f t="shared" si="93"/>
        <v>5.1119572805859072E-3</v>
      </c>
      <c r="AH321" s="2">
        <f t="shared" si="94"/>
        <v>0.24736495241568249</v>
      </c>
    </row>
    <row r="322" spans="1:34">
      <c r="A322" s="1">
        <f>Raw!A322</f>
        <v>309</v>
      </c>
      <c r="B322" s="14">
        <f>Raw!B322</f>
        <v>0.59434027777777776</v>
      </c>
      <c r="C322" s="15">
        <f>Raw!C322</f>
        <v>130.9</v>
      </c>
      <c r="D322" s="15">
        <f>IF(C322&gt;0.5,Raw!D322*D$11,-999)</f>
        <v>5.4</v>
      </c>
      <c r="E322" s="9">
        <f>IF(Raw!$G322&gt;$C$8,IF(Raw!$Q322&gt;$C$8,IF(Raw!$N322&gt;$C$9,IF(Raw!$N322&lt;$A$9,IF(Raw!$X322&gt;$C$9,IF(Raw!$X322&lt;$A$9,Raw!H322,-999),-999),-999),-999),-999),-999)</f>
        <v>2.7574999999999999E-2</v>
      </c>
      <c r="F322" s="9">
        <f>IF(Raw!$G322&gt;$C$8,IF(Raw!$Q322&gt;$C$8,IF(Raw!$N322&gt;$C$9,IF(Raw!$N322&lt;$A$9,IF(Raw!$X322&gt;$C$9,IF(Raw!$X322&lt;$A$9,Raw!I322,-999),-999),-999),-999),-999),-999)</f>
        <v>4.5651999999999998E-2</v>
      </c>
      <c r="G322" s="9">
        <f>Raw!G322</f>
        <v>0.89817400000000003</v>
      </c>
      <c r="H322" s="9">
        <f>IF(Raw!$G322&gt;$C$8,IF(Raw!$Q322&gt;$C$8,IF(Raw!$N322&gt;$C$9,IF(Raw!$N322&lt;$A$9,IF(Raw!$X322&gt;$C$9,IF(Raw!$X322&lt;$A$9,Raw!L322,-999),-999),-999),-999),-999),-999)</f>
        <v>577.9</v>
      </c>
      <c r="I322" s="9">
        <f>IF(Raw!$G322&gt;$C$8,IF(Raw!$Q322&gt;$C$8,IF(Raw!$N322&gt;$C$9,IF(Raw!$N322&lt;$A$9,IF(Raw!$X322&gt;$C$9,IF(Raw!$X322&lt;$A$9,Raw!M322,-999),-999),-999),-999),-999),-999)</f>
        <v>0.210954</v>
      </c>
      <c r="J322" s="9">
        <f>IF(Raw!$G322&gt;$C$8,IF(Raw!$Q322&gt;$C$8,IF(Raw!$N322&gt;$C$9,IF(Raw!$N322&lt;$A$9,IF(Raw!$X322&gt;$C$9,IF(Raw!$X322&lt;$A$9,Raw!N322,-999),-999),-999),-999),-999),-999)</f>
        <v>2725</v>
      </c>
      <c r="K322" s="9">
        <f>IF(Raw!$G322&gt;$C$8,IF(Raw!$Q322&gt;$C$8,IF(Raw!$N322&gt;$C$9,IF(Raw!$N322&lt;$A$9,IF(Raw!$X322&gt;$C$9,IF(Raw!$X322&lt;$A$9,Raw!R322,-999),-999),-999),-999),-999),-999)</f>
        <v>2.5995000000000001E-2</v>
      </c>
      <c r="L322" s="9">
        <f>IF(Raw!$G322&gt;$C$8,IF(Raw!$Q322&gt;$C$8,IF(Raw!$N322&gt;$C$9,IF(Raw!$N322&lt;$A$9,IF(Raw!$X322&gt;$C$9,IF(Raw!$X322&lt;$A$9,Raw!S322,-999),-999),-999),-999),-999),-999)</f>
        <v>4.4488E-2</v>
      </c>
      <c r="M322" s="9">
        <f>Raw!Q322</f>
        <v>0.88481699999999996</v>
      </c>
      <c r="N322" s="9">
        <f>IF(Raw!$G322&gt;$C$8,IF(Raw!$Q322&gt;$C$8,IF(Raw!$N322&gt;$C$9,IF(Raw!$N322&lt;$A$9,IF(Raw!$X322&gt;$C$9,IF(Raw!$X322&lt;$A$9,Raw!V322,-999),-999),-999),-999),-999),-999)</f>
        <v>586</v>
      </c>
      <c r="O322" s="9">
        <f>IF(Raw!$G322&gt;$C$8,IF(Raw!$Q322&gt;$C$8,IF(Raw!$N322&gt;$C$9,IF(Raw!$N322&lt;$A$9,IF(Raw!$X322&gt;$C$9,IF(Raw!$X322&lt;$A$9,Raw!W322,-999),-999),-999),-999),-999),-999)</f>
        <v>0.41459000000000001</v>
      </c>
      <c r="P322" s="9">
        <f>IF(Raw!$G322&gt;$C$8,IF(Raw!$Q322&gt;$C$8,IF(Raw!$N322&gt;$C$9,IF(Raw!$N322&lt;$A$9,IF(Raw!$X322&gt;$C$9,IF(Raw!$X322&lt;$A$9,Raw!X322,-999),-999),-999),-999),-999),-999)</f>
        <v>1741</v>
      </c>
      <c r="R322" s="9">
        <f t="shared" si="79"/>
        <v>1.8076999999999999E-2</v>
      </c>
      <c r="S322" s="9">
        <f t="shared" si="80"/>
        <v>0.39597388942434064</v>
      </c>
      <c r="T322" s="9">
        <f t="shared" si="81"/>
        <v>1.8492999999999999E-2</v>
      </c>
      <c r="U322" s="9">
        <f t="shared" si="82"/>
        <v>0.41568512857399748</v>
      </c>
      <c r="V322" s="15">
        <f t="shared" si="83"/>
        <v>0</v>
      </c>
      <c r="X322" s="11">
        <f t="shared" si="84"/>
        <v>3.2508E+18</v>
      </c>
      <c r="Y322" s="11">
        <f t="shared" si="85"/>
        <v>5.7789999999999998E-18</v>
      </c>
      <c r="Z322" s="11">
        <f t="shared" si="86"/>
        <v>2.725E-3</v>
      </c>
      <c r="AA322" s="16">
        <f t="shared" si="87"/>
        <v>4.8699785337737639E-2</v>
      </c>
      <c r="AB322" s="9">
        <f t="shared" si="88"/>
        <v>2.6895605130250782E-2</v>
      </c>
      <c r="AC322" s="9">
        <f t="shared" si="89"/>
        <v>0.95130021466226244</v>
      </c>
      <c r="AD322" s="15">
        <f t="shared" si="90"/>
        <v>17.871480857885373</v>
      </c>
      <c r="AE322" s="3">
        <f t="shared" si="91"/>
        <v>695.79159999999979</v>
      </c>
      <c r="AF322" s="2">
        <f t="shared" si="92"/>
        <v>0.25</v>
      </c>
      <c r="AG322" s="9">
        <f t="shared" si="93"/>
        <v>5.7145452447829349E-3</v>
      </c>
      <c r="AH322" s="2">
        <f t="shared" si="94"/>
        <v>0.27652387040115828</v>
      </c>
    </row>
    <row r="323" spans="1:34">
      <c r="A323" s="1">
        <f>Raw!A323</f>
        <v>310</v>
      </c>
      <c r="B323" s="14">
        <f>Raw!B323</f>
        <v>0.59439814814814818</v>
      </c>
      <c r="C323" s="15">
        <f>Raw!C323</f>
        <v>130.19999999999999</v>
      </c>
      <c r="D323" s="15">
        <f>IF(C323&gt;0.5,Raw!D323*D$11,-999)</f>
        <v>5.4</v>
      </c>
      <c r="E323" s="9">
        <f>IF(Raw!$G323&gt;$C$8,IF(Raw!$Q323&gt;$C$8,IF(Raw!$N323&gt;$C$9,IF(Raw!$N323&lt;$A$9,IF(Raw!$X323&gt;$C$9,IF(Raw!$X323&lt;$A$9,Raw!H323,-999),-999),-999),-999),-999),-999)</f>
        <v>2.6365E-2</v>
      </c>
      <c r="F323" s="9">
        <f>IF(Raw!$G323&gt;$C$8,IF(Raw!$Q323&gt;$C$8,IF(Raw!$N323&gt;$C$9,IF(Raw!$N323&lt;$A$9,IF(Raw!$X323&gt;$C$9,IF(Raw!$X323&lt;$A$9,Raw!I323,-999),-999),-999),-999),-999),-999)</f>
        <v>4.4812999999999999E-2</v>
      </c>
      <c r="G323" s="9">
        <f>Raw!G323</f>
        <v>0.81501999999999997</v>
      </c>
      <c r="H323" s="9">
        <f>IF(Raw!$G323&gt;$C$8,IF(Raw!$Q323&gt;$C$8,IF(Raw!$N323&gt;$C$9,IF(Raw!$N323&lt;$A$9,IF(Raw!$X323&gt;$C$9,IF(Raw!$X323&lt;$A$9,Raw!L323,-999),-999),-999),-999),-999),-999)</f>
        <v>591.1</v>
      </c>
      <c r="I323" s="9">
        <f>IF(Raw!$G323&gt;$C$8,IF(Raw!$Q323&gt;$C$8,IF(Raw!$N323&gt;$C$9,IF(Raw!$N323&lt;$A$9,IF(Raw!$X323&gt;$C$9,IF(Raw!$X323&lt;$A$9,Raw!M323,-999),-999),-999),-999),-999),-999)</f>
        <v>2.4390000000000002E-3</v>
      </c>
      <c r="J323" s="9">
        <f>IF(Raw!$G323&gt;$C$8,IF(Raw!$Q323&gt;$C$8,IF(Raw!$N323&gt;$C$9,IF(Raw!$N323&lt;$A$9,IF(Raw!$X323&gt;$C$9,IF(Raw!$X323&lt;$A$9,Raw!N323,-999),-999),-999),-999),-999),-999)</f>
        <v>1898</v>
      </c>
      <c r="K323" s="9">
        <f>IF(Raw!$G323&gt;$C$8,IF(Raw!$Q323&gt;$C$8,IF(Raw!$N323&gt;$C$9,IF(Raw!$N323&lt;$A$9,IF(Raw!$X323&gt;$C$9,IF(Raw!$X323&lt;$A$9,Raw!R323,-999),-999),-999),-999),-999),-999)</f>
        <v>2.8011999999999999E-2</v>
      </c>
      <c r="L323" s="9">
        <f>IF(Raw!$G323&gt;$C$8,IF(Raw!$Q323&gt;$C$8,IF(Raw!$N323&gt;$C$9,IF(Raw!$N323&lt;$A$9,IF(Raw!$X323&gt;$C$9,IF(Raw!$X323&lt;$A$9,Raw!S323,-999),-999),-999),-999),-999),-999)</f>
        <v>4.4359999999999997E-2</v>
      </c>
      <c r="M323" s="9">
        <f>Raw!Q323</f>
        <v>0.85598200000000002</v>
      </c>
      <c r="N323" s="9">
        <f>IF(Raw!$G323&gt;$C$8,IF(Raw!$Q323&gt;$C$8,IF(Raw!$N323&gt;$C$9,IF(Raw!$N323&lt;$A$9,IF(Raw!$X323&gt;$C$9,IF(Raw!$X323&lt;$A$9,Raw!V323,-999),-999),-999),-999),-999),-999)</f>
        <v>663</v>
      </c>
      <c r="O323" s="9">
        <f>IF(Raw!$G323&gt;$C$8,IF(Raw!$Q323&gt;$C$8,IF(Raw!$N323&gt;$C$9,IF(Raw!$N323&lt;$A$9,IF(Raw!$X323&gt;$C$9,IF(Raw!$X323&lt;$A$9,Raw!W323,-999),-999),-999),-999),-999),-999)</f>
        <v>0.31427899999999998</v>
      </c>
      <c r="P323" s="9">
        <f>IF(Raw!$G323&gt;$C$8,IF(Raw!$Q323&gt;$C$8,IF(Raw!$N323&gt;$C$9,IF(Raw!$N323&lt;$A$9,IF(Raw!$X323&gt;$C$9,IF(Raw!$X323&lt;$A$9,Raw!X323,-999),-999),-999),-999),-999),-999)</f>
        <v>1322</v>
      </c>
      <c r="R323" s="9">
        <f t="shared" si="79"/>
        <v>1.8447999999999999E-2</v>
      </c>
      <c r="S323" s="9">
        <f t="shared" si="80"/>
        <v>0.4116662575591904</v>
      </c>
      <c r="T323" s="9">
        <f t="shared" si="81"/>
        <v>1.6347999999999998E-2</v>
      </c>
      <c r="U323" s="9">
        <f t="shared" si="82"/>
        <v>0.36853020739404868</v>
      </c>
      <c r="V323" s="15">
        <f t="shared" si="83"/>
        <v>0</v>
      </c>
      <c r="X323" s="11">
        <f t="shared" si="84"/>
        <v>3.2508E+18</v>
      </c>
      <c r="Y323" s="11">
        <f t="shared" si="85"/>
        <v>5.9109999999999996E-18</v>
      </c>
      <c r="Z323" s="11">
        <f t="shared" si="86"/>
        <v>1.8979999999999999E-3</v>
      </c>
      <c r="AA323" s="16">
        <f t="shared" si="87"/>
        <v>3.5187650700985597E-2</v>
      </c>
      <c r="AB323" s="9">
        <f t="shared" si="88"/>
        <v>2.8587247713659711E-2</v>
      </c>
      <c r="AC323" s="9">
        <f t="shared" si="89"/>
        <v>0.96481234929901438</v>
      </c>
      <c r="AD323" s="15">
        <f t="shared" si="90"/>
        <v>18.539331243933404</v>
      </c>
      <c r="AE323" s="3">
        <f t="shared" si="91"/>
        <v>711.68439999999975</v>
      </c>
      <c r="AF323" s="2">
        <f t="shared" si="92"/>
        <v>0.25</v>
      </c>
      <c r="AG323" s="9">
        <f t="shared" si="93"/>
        <v>5.255618144825956E-3</v>
      </c>
      <c r="AH323" s="2">
        <f t="shared" si="94"/>
        <v>0.25431662687151096</v>
      </c>
    </row>
    <row r="324" spans="1:34">
      <c r="A324" s="1">
        <f>Raw!A324</f>
        <v>311</v>
      </c>
      <c r="B324" s="14">
        <f>Raw!B324</f>
        <v>0.59445601851851848</v>
      </c>
      <c r="C324" s="15">
        <f>Raw!C324</f>
        <v>129.1</v>
      </c>
      <c r="D324" s="15">
        <f>IF(C324&gt;0.5,Raw!D324*D$11,-999)</f>
        <v>5.4</v>
      </c>
      <c r="E324" s="9">
        <f>IF(Raw!$G324&gt;$C$8,IF(Raw!$Q324&gt;$C$8,IF(Raw!$N324&gt;$C$9,IF(Raw!$N324&lt;$A$9,IF(Raw!$X324&gt;$C$9,IF(Raw!$X324&lt;$A$9,Raw!H324,-999),-999),-999),-999),-999),-999)</f>
        <v>2.7487000000000001E-2</v>
      </c>
      <c r="F324" s="9">
        <f>IF(Raw!$G324&gt;$C$8,IF(Raw!$Q324&gt;$C$8,IF(Raw!$N324&gt;$C$9,IF(Raw!$N324&lt;$A$9,IF(Raw!$X324&gt;$C$9,IF(Raw!$X324&lt;$A$9,Raw!I324,-999),-999),-999),-999),-999),-999)</f>
        <v>4.6247000000000003E-2</v>
      </c>
      <c r="G324" s="9">
        <f>Raw!G324</f>
        <v>0.86927900000000002</v>
      </c>
      <c r="H324" s="9">
        <f>IF(Raw!$G324&gt;$C$8,IF(Raw!$Q324&gt;$C$8,IF(Raw!$N324&gt;$C$9,IF(Raw!$N324&lt;$A$9,IF(Raw!$X324&gt;$C$9,IF(Raw!$X324&lt;$A$9,Raw!L324,-999),-999),-999),-999),-999),-999)</f>
        <v>668.1</v>
      </c>
      <c r="I324" s="9">
        <f>IF(Raw!$G324&gt;$C$8,IF(Raw!$Q324&gt;$C$8,IF(Raw!$N324&gt;$C$9,IF(Raw!$N324&lt;$A$9,IF(Raw!$X324&gt;$C$9,IF(Raw!$X324&lt;$A$9,Raw!M324,-999),-999),-999),-999),-999),-999)</f>
        <v>8.5099999999999995E-2</v>
      </c>
      <c r="J324" s="9">
        <f>IF(Raw!$G324&gt;$C$8,IF(Raw!$Q324&gt;$C$8,IF(Raw!$N324&gt;$C$9,IF(Raw!$N324&lt;$A$9,IF(Raw!$X324&gt;$C$9,IF(Raw!$X324&lt;$A$9,Raw!N324,-999),-999),-999),-999),-999),-999)</f>
        <v>4197</v>
      </c>
      <c r="K324" s="9">
        <f>IF(Raw!$G324&gt;$C$8,IF(Raw!$Q324&gt;$C$8,IF(Raw!$N324&gt;$C$9,IF(Raw!$N324&lt;$A$9,IF(Raw!$X324&gt;$C$9,IF(Raw!$X324&lt;$A$9,Raw!R324,-999),-999),-999),-999),-999),-999)</f>
        <v>2.7979E-2</v>
      </c>
      <c r="L324" s="9">
        <f>IF(Raw!$G324&gt;$C$8,IF(Raw!$Q324&gt;$C$8,IF(Raw!$N324&gt;$C$9,IF(Raw!$N324&lt;$A$9,IF(Raw!$X324&gt;$C$9,IF(Raw!$X324&lt;$A$9,Raw!S324,-999),-999),-999),-999),-999),-999)</f>
        <v>4.8204999999999998E-2</v>
      </c>
      <c r="M324" s="9">
        <f>Raw!Q324</f>
        <v>0.85912500000000003</v>
      </c>
      <c r="N324" s="9">
        <f>IF(Raw!$G324&gt;$C$8,IF(Raw!$Q324&gt;$C$8,IF(Raw!$N324&gt;$C$9,IF(Raw!$N324&lt;$A$9,IF(Raw!$X324&gt;$C$9,IF(Raw!$X324&lt;$A$9,Raw!V324,-999),-999),-999),-999),-999),-999)</f>
        <v>628.6</v>
      </c>
      <c r="O324" s="9">
        <f>IF(Raw!$G324&gt;$C$8,IF(Raw!$Q324&gt;$C$8,IF(Raw!$N324&gt;$C$9,IF(Raw!$N324&lt;$A$9,IF(Raw!$X324&gt;$C$9,IF(Raw!$X324&lt;$A$9,Raw!W324,-999),-999),-999),-999),-999),-999)</f>
        <v>0.19028900000000001</v>
      </c>
      <c r="P324" s="9">
        <f>IF(Raw!$G324&gt;$C$8,IF(Raw!$Q324&gt;$C$8,IF(Raw!$N324&gt;$C$9,IF(Raw!$N324&lt;$A$9,IF(Raw!$X324&gt;$C$9,IF(Raw!$X324&lt;$A$9,Raw!X324,-999),-999),-999),-999),-999),-999)</f>
        <v>1280</v>
      </c>
      <c r="R324" s="9">
        <f t="shared" si="79"/>
        <v>1.8760000000000002E-2</v>
      </c>
      <c r="S324" s="9">
        <f t="shared" si="80"/>
        <v>0.40564793392003806</v>
      </c>
      <c r="T324" s="9">
        <f t="shared" si="81"/>
        <v>2.0225999999999997E-2</v>
      </c>
      <c r="U324" s="9">
        <f t="shared" si="82"/>
        <v>0.41958303080593295</v>
      </c>
      <c r="V324" s="15">
        <f t="shared" si="83"/>
        <v>0</v>
      </c>
      <c r="X324" s="11">
        <f t="shared" si="84"/>
        <v>3.2508E+18</v>
      </c>
      <c r="Y324" s="11">
        <f t="shared" si="85"/>
        <v>6.6810000000000001E-18</v>
      </c>
      <c r="Z324" s="11">
        <f t="shared" si="86"/>
        <v>4.1970000000000002E-3</v>
      </c>
      <c r="AA324" s="16">
        <f t="shared" si="87"/>
        <v>8.3538190509890115E-2</v>
      </c>
      <c r="AB324" s="9">
        <f t="shared" si="88"/>
        <v>2.9668643441253039E-2</v>
      </c>
      <c r="AC324" s="9">
        <f t="shared" si="89"/>
        <v>0.9164618094901098</v>
      </c>
      <c r="AD324" s="15">
        <f t="shared" si="90"/>
        <v>19.904262689990492</v>
      </c>
      <c r="AE324" s="3">
        <f t="shared" si="91"/>
        <v>804.39239999999984</v>
      </c>
      <c r="AF324" s="2">
        <f t="shared" si="92"/>
        <v>0.25</v>
      </c>
      <c r="AG324" s="9">
        <f t="shared" si="93"/>
        <v>6.4242237426335863E-3</v>
      </c>
      <c r="AH324" s="2">
        <f t="shared" si="94"/>
        <v>0.3108648435775106</v>
      </c>
    </row>
    <row r="325" spans="1:34">
      <c r="A325" s="1">
        <f>Raw!A325</f>
        <v>312</v>
      </c>
      <c r="B325" s="14">
        <f>Raw!B325</f>
        <v>0.59450231481481486</v>
      </c>
      <c r="C325" s="15">
        <f>Raw!C325</f>
        <v>128.19999999999999</v>
      </c>
      <c r="D325" s="15">
        <f>IF(C325&gt;0.5,Raw!D325*D$11,-999)</f>
        <v>5.4</v>
      </c>
      <c r="E325" s="9">
        <f>IF(Raw!$G325&gt;$C$8,IF(Raw!$Q325&gt;$C$8,IF(Raw!$N325&gt;$C$9,IF(Raw!$N325&lt;$A$9,IF(Raw!$X325&gt;$C$9,IF(Raw!$X325&lt;$A$9,Raw!H325,-999),-999),-999),-999),-999),-999)</f>
        <v>2.9052000000000001E-2</v>
      </c>
      <c r="F325" s="9">
        <f>IF(Raw!$G325&gt;$C$8,IF(Raw!$Q325&gt;$C$8,IF(Raw!$N325&gt;$C$9,IF(Raw!$N325&lt;$A$9,IF(Raw!$X325&gt;$C$9,IF(Raw!$X325&lt;$A$9,Raw!I325,-999),-999),-999),-999),-999),-999)</f>
        <v>4.7322000000000003E-2</v>
      </c>
      <c r="G325" s="9">
        <f>Raw!G325</f>
        <v>0.86311400000000005</v>
      </c>
      <c r="H325" s="9">
        <f>IF(Raw!$G325&gt;$C$8,IF(Raw!$Q325&gt;$C$8,IF(Raw!$N325&gt;$C$9,IF(Raw!$N325&lt;$A$9,IF(Raw!$X325&gt;$C$9,IF(Raw!$X325&lt;$A$9,Raw!L325,-999),-999),-999),-999),-999),-999)</f>
        <v>594.20000000000005</v>
      </c>
      <c r="I325" s="9">
        <f>IF(Raw!$G325&gt;$C$8,IF(Raw!$Q325&gt;$C$8,IF(Raw!$N325&gt;$C$9,IF(Raw!$N325&lt;$A$9,IF(Raw!$X325&gt;$C$9,IF(Raw!$X325&lt;$A$9,Raw!M325,-999),-999),-999),-999),-999),-999)</f>
        <v>0.198182</v>
      </c>
      <c r="J325" s="9">
        <f>IF(Raw!$G325&gt;$C$8,IF(Raw!$Q325&gt;$C$8,IF(Raw!$N325&gt;$C$9,IF(Raw!$N325&lt;$A$9,IF(Raw!$X325&gt;$C$9,IF(Raw!$X325&lt;$A$9,Raw!N325,-999),-999),-999),-999),-999),-999)</f>
        <v>941</v>
      </c>
      <c r="K325" s="9">
        <f>IF(Raw!$G325&gt;$C$8,IF(Raw!$Q325&gt;$C$8,IF(Raw!$N325&gt;$C$9,IF(Raw!$N325&lt;$A$9,IF(Raw!$X325&gt;$C$9,IF(Raw!$X325&lt;$A$9,Raw!R325,-999),-999),-999),-999),-999),-999)</f>
        <v>2.7293999999999999E-2</v>
      </c>
      <c r="L325" s="9">
        <f>IF(Raw!$G325&gt;$C$8,IF(Raw!$Q325&gt;$C$8,IF(Raw!$N325&gt;$C$9,IF(Raw!$N325&lt;$A$9,IF(Raw!$X325&gt;$C$9,IF(Raw!$X325&lt;$A$9,Raw!S325,-999),-999),-999),-999),-999),-999)</f>
        <v>4.6149000000000003E-2</v>
      </c>
      <c r="M325" s="9">
        <f>Raw!Q325</f>
        <v>0.851302</v>
      </c>
      <c r="N325" s="9">
        <f>IF(Raw!$G325&gt;$C$8,IF(Raw!$Q325&gt;$C$8,IF(Raw!$N325&gt;$C$9,IF(Raw!$N325&lt;$A$9,IF(Raw!$X325&gt;$C$9,IF(Raw!$X325&lt;$A$9,Raw!V325,-999),-999),-999),-999),-999),-999)</f>
        <v>737</v>
      </c>
      <c r="O325" s="9">
        <f>IF(Raw!$G325&gt;$C$8,IF(Raw!$Q325&gt;$C$8,IF(Raw!$N325&gt;$C$9,IF(Raw!$N325&lt;$A$9,IF(Raw!$X325&gt;$C$9,IF(Raw!$X325&lt;$A$9,Raw!W325,-999),-999),-999),-999),-999),-999)</f>
        <v>0.22674</v>
      </c>
      <c r="P325" s="9">
        <f>IF(Raw!$G325&gt;$C$8,IF(Raw!$Q325&gt;$C$8,IF(Raw!$N325&gt;$C$9,IF(Raw!$N325&lt;$A$9,IF(Raw!$X325&gt;$C$9,IF(Raw!$X325&lt;$A$9,Raw!X325,-999),-999),-999),-999),-999),-999)</f>
        <v>1842</v>
      </c>
      <c r="R325" s="9">
        <f t="shared" si="79"/>
        <v>1.8270000000000002E-2</v>
      </c>
      <c r="S325" s="9">
        <f t="shared" si="80"/>
        <v>0.38607835678965385</v>
      </c>
      <c r="T325" s="9">
        <f t="shared" si="81"/>
        <v>1.8855000000000004E-2</v>
      </c>
      <c r="U325" s="9">
        <f t="shared" si="82"/>
        <v>0.40856789962946116</v>
      </c>
      <c r="V325" s="15">
        <f t="shared" si="83"/>
        <v>0</v>
      </c>
      <c r="X325" s="11">
        <f t="shared" si="84"/>
        <v>3.2508E+18</v>
      </c>
      <c r="Y325" s="11">
        <f t="shared" si="85"/>
        <v>5.9420000000000004E-18</v>
      </c>
      <c r="Z325" s="11">
        <f t="shared" si="86"/>
        <v>9.41E-4</v>
      </c>
      <c r="AA325" s="16">
        <f t="shared" si="87"/>
        <v>1.7852104176554563E-2</v>
      </c>
      <c r="AB325" s="9">
        <f t="shared" si="88"/>
        <v>2.7630601424248936E-2</v>
      </c>
      <c r="AC325" s="9">
        <f t="shared" si="89"/>
        <v>0.98214789582344542</v>
      </c>
      <c r="AD325" s="15">
        <f t="shared" si="90"/>
        <v>18.971417828432056</v>
      </c>
      <c r="AE325" s="3">
        <f t="shared" si="91"/>
        <v>715.41679999999985</v>
      </c>
      <c r="AF325" s="2">
        <f t="shared" si="92"/>
        <v>0.25</v>
      </c>
      <c r="AG325" s="9">
        <f t="shared" si="93"/>
        <v>5.9623941039656904E-3</v>
      </c>
      <c r="AH325" s="2">
        <f t="shared" si="94"/>
        <v>0.28851714771019654</v>
      </c>
    </row>
    <row r="326" spans="1:34">
      <c r="A326" s="1">
        <f>Raw!A326</f>
        <v>313</v>
      </c>
      <c r="B326" s="14">
        <f>Raw!B326</f>
        <v>0.59456018518518516</v>
      </c>
      <c r="C326" s="15">
        <f>Raw!C326</f>
        <v>127.3</v>
      </c>
      <c r="D326" s="15">
        <f>IF(C326&gt;0.5,Raw!D326*D$11,-999)</f>
        <v>5.4</v>
      </c>
      <c r="E326" s="9">
        <f>IF(Raw!$G326&gt;$C$8,IF(Raw!$Q326&gt;$C$8,IF(Raw!$N326&gt;$C$9,IF(Raw!$N326&lt;$A$9,IF(Raw!$X326&gt;$C$9,IF(Raw!$X326&lt;$A$9,Raw!H326,-999),-999),-999),-999),-999),-999)</f>
        <v>2.8905E-2</v>
      </c>
      <c r="F326" s="9">
        <f>IF(Raw!$G326&gt;$C$8,IF(Raw!$Q326&gt;$C$8,IF(Raw!$N326&gt;$C$9,IF(Raw!$N326&lt;$A$9,IF(Raw!$X326&gt;$C$9,IF(Raw!$X326&lt;$A$9,Raw!I326,-999),-999),-999),-999),-999),-999)</f>
        <v>4.9304000000000001E-2</v>
      </c>
      <c r="G326" s="9">
        <f>Raw!G326</f>
        <v>0.89003299999999996</v>
      </c>
      <c r="H326" s="9">
        <f>IF(Raw!$G326&gt;$C$8,IF(Raw!$Q326&gt;$C$8,IF(Raw!$N326&gt;$C$9,IF(Raw!$N326&lt;$A$9,IF(Raw!$X326&gt;$C$9,IF(Raw!$X326&lt;$A$9,Raw!L326,-999),-999),-999),-999),-999),-999)</f>
        <v>538.4</v>
      </c>
      <c r="I326" s="9">
        <f>IF(Raw!$G326&gt;$C$8,IF(Raw!$Q326&gt;$C$8,IF(Raw!$N326&gt;$C$9,IF(Raw!$N326&lt;$A$9,IF(Raw!$X326&gt;$C$9,IF(Raw!$X326&lt;$A$9,Raw!M326,-999),-999),-999),-999),-999),-999)</f>
        <v>2.4390000000000002E-3</v>
      </c>
      <c r="J326" s="9">
        <f>IF(Raw!$G326&gt;$C$8,IF(Raw!$Q326&gt;$C$8,IF(Raw!$N326&gt;$C$9,IF(Raw!$N326&lt;$A$9,IF(Raw!$X326&gt;$C$9,IF(Raw!$X326&lt;$A$9,Raw!N326,-999),-999),-999),-999),-999),-999)</f>
        <v>1194</v>
      </c>
      <c r="K326" s="9">
        <f>IF(Raw!$G326&gt;$C$8,IF(Raw!$Q326&gt;$C$8,IF(Raw!$N326&gt;$C$9,IF(Raw!$N326&lt;$A$9,IF(Raw!$X326&gt;$C$9,IF(Raw!$X326&lt;$A$9,Raw!R326,-999),-999),-999),-999),-999),-999)</f>
        <v>3.0129E-2</v>
      </c>
      <c r="L326" s="9">
        <f>IF(Raw!$G326&gt;$C$8,IF(Raw!$Q326&gt;$C$8,IF(Raw!$N326&gt;$C$9,IF(Raw!$N326&lt;$A$9,IF(Raw!$X326&gt;$C$9,IF(Raw!$X326&lt;$A$9,Raw!S326,-999),-999),-999),-999),-999),-999)</f>
        <v>4.929E-2</v>
      </c>
      <c r="M326" s="9">
        <f>Raw!Q326</f>
        <v>0.818685</v>
      </c>
      <c r="N326" s="9">
        <f>IF(Raw!$G326&gt;$C$8,IF(Raw!$Q326&gt;$C$8,IF(Raw!$N326&gt;$C$9,IF(Raw!$N326&lt;$A$9,IF(Raw!$X326&gt;$C$9,IF(Raw!$X326&lt;$A$9,Raw!V326,-999),-999),-999),-999),-999),-999)</f>
        <v>607.29999999999995</v>
      </c>
      <c r="O326" s="9">
        <f>IF(Raw!$G326&gt;$C$8,IF(Raw!$Q326&gt;$C$8,IF(Raw!$N326&gt;$C$9,IF(Raw!$N326&lt;$A$9,IF(Raw!$X326&gt;$C$9,IF(Raw!$X326&lt;$A$9,Raw!W326,-999),-999),-999),-999),-999),-999)</f>
        <v>0.42736200000000002</v>
      </c>
      <c r="P326" s="9">
        <f>IF(Raw!$G326&gt;$C$8,IF(Raw!$Q326&gt;$C$8,IF(Raw!$N326&gt;$C$9,IF(Raw!$N326&lt;$A$9,IF(Raw!$X326&gt;$C$9,IF(Raw!$X326&lt;$A$9,Raw!X326,-999),-999),-999),-999),-999),-999)</f>
        <v>1965</v>
      </c>
      <c r="R326" s="9">
        <f t="shared" si="79"/>
        <v>2.0399E-2</v>
      </c>
      <c r="S326" s="9">
        <f t="shared" si="80"/>
        <v>0.41373925036508197</v>
      </c>
      <c r="T326" s="9">
        <f t="shared" si="81"/>
        <v>1.9161000000000001E-2</v>
      </c>
      <c r="U326" s="9">
        <f t="shared" si="82"/>
        <v>0.38874010955569083</v>
      </c>
      <c r="V326" s="15">
        <f t="shared" si="83"/>
        <v>0</v>
      </c>
      <c r="X326" s="11">
        <f t="shared" si="84"/>
        <v>3.2508E+18</v>
      </c>
      <c r="Y326" s="11">
        <f t="shared" si="85"/>
        <v>5.3839999999999992E-18</v>
      </c>
      <c r="Z326" s="11">
        <f t="shared" si="86"/>
        <v>1.194E-3</v>
      </c>
      <c r="AA326" s="16">
        <f t="shared" si="87"/>
        <v>2.0469978211441451E-2</v>
      </c>
      <c r="AB326" s="9">
        <f t="shared" si="88"/>
        <v>3.0521225252509429E-2</v>
      </c>
      <c r="AC326" s="9">
        <f t="shared" si="89"/>
        <v>0.97953002178855852</v>
      </c>
      <c r="AD326" s="15">
        <f t="shared" si="90"/>
        <v>17.144035352966043</v>
      </c>
      <c r="AE326" s="3">
        <f t="shared" si="91"/>
        <v>648.23359999999968</v>
      </c>
      <c r="AF326" s="2">
        <f t="shared" si="92"/>
        <v>0.25</v>
      </c>
      <c r="AG326" s="9">
        <f t="shared" si="93"/>
        <v>5.1265955241066585E-3</v>
      </c>
      <c r="AH326" s="2">
        <f t="shared" si="94"/>
        <v>0.24807328940153944</v>
      </c>
    </row>
    <row r="327" spans="1:34">
      <c r="A327" s="1">
        <f>Raw!A327</f>
        <v>314</v>
      </c>
      <c r="B327" s="14">
        <f>Raw!B327</f>
        <v>0.59461805555555558</v>
      </c>
      <c r="C327" s="15">
        <f>Raw!C327</f>
        <v>126.2</v>
      </c>
      <c r="D327" s="15">
        <f>IF(C327&gt;0.5,Raw!D327*D$11,-999)</f>
        <v>5.4</v>
      </c>
      <c r="E327" s="9">
        <f>IF(Raw!$G327&gt;$C$8,IF(Raw!$Q327&gt;$C$8,IF(Raw!$N327&gt;$C$9,IF(Raw!$N327&lt;$A$9,IF(Raw!$X327&gt;$C$9,IF(Raw!$X327&lt;$A$9,Raw!H327,-999),-999),-999),-999),-999),-999)</f>
        <v>2.5221E-2</v>
      </c>
      <c r="F327" s="9">
        <f>IF(Raw!$G327&gt;$C$8,IF(Raw!$Q327&gt;$C$8,IF(Raw!$N327&gt;$C$9,IF(Raw!$N327&lt;$A$9,IF(Raw!$X327&gt;$C$9,IF(Raw!$X327&lt;$A$9,Raw!I327,-999),-999),-999),-999),-999),-999)</f>
        <v>4.4970000000000003E-2</v>
      </c>
      <c r="G327" s="9">
        <f>Raw!G327</f>
        <v>0.85983699999999996</v>
      </c>
      <c r="H327" s="9">
        <f>IF(Raw!$G327&gt;$C$8,IF(Raw!$Q327&gt;$C$8,IF(Raw!$N327&gt;$C$9,IF(Raw!$N327&lt;$A$9,IF(Raw!$X327&gt;$C$9,IF(Raw!$X327&lt;$A$9,Raw!L327,-999),-999),-999),-999),-999),-999)</f>
        <v>620.5</v>
      </c>
      <c r="I327" s="9">
        <f>IF(Raw!$G327&gt;$C$8,IF(Raw!$Q327&gt;$C$8,IF(Raw!$N327&gt;$C$9,IF(Raw!$N327&lt;$A$9,IF(Raw!$X327&gt;$C$9,IF(Raw!$X327&lt;$A$9,Raw!M327,-999),-999),-999),-999),-999),-999)</f>
        <v>2.4390000000000002E-3</v>
      </c>
      <c r="J327" s="9">
        <f>IF(Raw!$G327&gt;$C$8,IF(Raw!$Q327&gt;$C$8,IF(Raw!$N327&gt;$C$9,IF(Raw!$N327&lt;$A$9,IF(Raw!$X327&gt;$C$9,IF(Raw!$X327&lt;$A$9,Raw!N327,-999),-999),-999),-999),-999),-999)</f>
        <v>1511</v>
      </c>
      <c r="K327" s="9">
        <f>IF(Raw!$G327&gt;$C$8,IF(Raw!$Q327&gt;$C$8,IF(Raw!$N327&gt;$C$9,IF(Raw!$N327&lt;$A$9,IF(Raw!$X327&gt;$C$9,IF(Raw!$X327&lt;$A$9,Raw!R327,-999),-999),-999),-999),-999),-999)</f>
        <v>2.5958999999999999E-2</v>
      </c>
      <c r="L327" s="9">
        <f>IF(Raw!$G327&gt;$C$8,IF(Raw!$Q327&gt;$C$8,IF(Raw!$N327&gt;$C$9,IF(Raw!$N327&lt;$A$9,IF(Raw!$X327&gt;$C$9,IF(Raw!$X327&lt;$A$9,Raw!S327,-999),-999),-999),-999),-999),-999)</f>
        <v>4.3498000000000002E-2</v>
      </c>
      <c r="M327" s="9">
        <f>Raw!Q327</f>
        <v>0.866282</v>
      </c>
      <c r="N327" s="9">
        <f>IF(Raw!$G327&gt;$C$8,IF(Raw!$Q327&gt;$C$8,IF(Raw!$N327&gt;$C$9,IF(Raw!$N327&lt;$A$9,IF(Raw!$X327&gt;$C$9,IF(Raw!$X327&lt;$A$9,Raw!V327,-999),-999),-999),-999),-999),-999)</f>
        <v>710.6</v>
      </c>
      <c r="O327" s="9">
        <f>IF(Raw!$G327&gt;$C$8,IF(Raw!$Q327&gt;$C$8,IF(Raw!$N327&gt;$C$9,IF(Raw!$N327&lt;$A$9,IF(Raw!$X327&gt;$C$9,IF(Raw!$X327&lt;$A$9,Raw!W327,-999),-999),-999),-999),-999),-999)</f>
        <v>0.22674</v>
      </c>
      <c r="P327" s="9">
        <f>IF(Raw!$G327&gt;$C$8,IF(Raw!$Q327&gt;$C$8,IF(Raw!$N327&gt;$C$9,IF(Raw!$N327&lt;$A$9,IF(Raw!$X327&gt;$C$9,IF(Raw!$X327&lt;$A$9,Raw!X327,-999),-999),-999),-999),-999),-999)</f>
        <v>907</v>
      </c>
      <c r="R327" s="9">
        <f t="shared" si="79"/>
        <v>1.9749000000000003E-2</v>
      </c>
      <c r="S327" s="9">
        <f t="shared" si="80"/>
        <v>0.43915943962641762</v>
      </c>
      <c r="T327" s="9">
        <f t="shared" si="81"/>
        <v>1.7539000000000003E-2</v>
      </c>
      <c r="U327" s="9">
        <f t="shared" si="82"/>
        <v>0.40321394087084467</v>
      </c>
      <c r="V327" s="15">
        <f t="shared" si="83"/>
        <v>0</v>
      </c>
      <c r="X327" s="11">
        <f t="shared" si="84"/>
        <v>3.2508E+18</v>
      </c>
      <c r="Y327" s="11">
        <f t="shared" si="85"/>
        <v>6.2049999999999997E-18</v>
      </c>
      <c r="Z327" s="11">
        <f t="shared" si="86"/>
        <v>1.511E-3</v>
      </c>
      <c r="AA327" s="16">
        <f t="shared" si="87"/>
        <v>2.9577228743515753E-2</v>
      </c>
      <c r="AB327" s="9">
        <f t="shared" si="88"/>
        <v>2.6477755014932523E-2</v>
      </c>
      <c r="AC327" s="9">
        <f t="shared" si="89"/>
        <v>0.97042277125648424</v>
      </c>
      <c r="AD327" s="15">
        <f t="shared" si="90"/>
        <v>19.574605389487591</v>
      </c>
      <c r="AE327" s="3">
        <f t="shared" si="91"/>
        <v>747.08199999999977</v>
      </c>
      <c r="AF327" s="2">
        <f t="shared" si="92"/>
        <v>0.25</v>
      </c>
      <c r="AG327" s="9">
        <f t="shared" si="93"/>
        <v>6.0713490616053582E-3</v>
      </c>
      <c r="AH327" s="2">
        <f t="shared" si="94"/>
        <v>0.29378942140746422</v>
      </c>
    </row>
    <row r="328" spans="1:34">
      <c r="A328" s="1">
        <f>Raw!A328</f>
        <v>315</v>
      </c>
      <c r="B328" s="14">
        <f>Raw!B328</f>
        <v>0.59467592592592589</v>
      </c>
      <c r="C328" s="15">
        <f>Raw!C328</f>
        <v>125.3</v>
      </c>
      <c r="D328" s="15">
        <f>IF(C328&gt;0.5,Raw!D328*D$11,-999)</f>
        <v>5.4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0.78555699999999995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0.79431600000000002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3.2508E+18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0.5947337962962963</v>
      </c>
      <c r="C329" s="15">
        <f>Raw!C329</f>
        <v>124.2</v>
      </c>
      <c r="D329" s="15">
        <f>IF(C329&gt;0.5,Raw!D329*D$11,-999)</f>
        <v>5.4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0.73646299999999998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0.80443399999999998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3.2508E+18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0.59478009259259257</v>
      </c>
      <c r="C330" s="15">
        <f>Raw!C330</f>
        <v>123.1</v>
      </c>
      <c r="D330" s="15">
        <f>IF(C330&gt;0.5,Raw!D330*D$11,-999)</f>
        <v>5.4</v>
      </c>
      <c r="E330" s="9">
        <f>IF(Raw!$G330&gt;$C$8,IF(Raw!$Q330&gt;$C$8,IF(Raw!$N330&gt;$C$9,IF(Raw!$N330&lt;$A$9,IF(Raw!$X330&gt;$C$9,IF(Raw!$X330&lt;$A$9,Raw!H330,-999),-999),-999),-999),-999),-999)</f>
        <v>2.4500000000000001E-2</v>
      </c>
      <c r="F330" s="9">
        <f>IF(Raw!$G330&gt;$C$8,IF(Raw!$Q330&gt;$C$8,IF(Raw!$N330&gt;$C$9,IF(Raw!$N330&lt;$A$9,IF(Raw!$X330&gt;$C$9,IF(Raw!$X330&lt;$A$9,Raw!I330,-999),-999),-999),-999),-999),-999)</f>
        <v>4.0786999999999997E-2</v>
      </c>
      <c r="G330" s="9">
        <f>Raw!G330</f>
        <v>0.86463100000000004</v>
      </c>
      <c r="H330" s="9">
        <f>IF(Raw!$G330&gt;$C$8,IF(Raw!$Q330&gt;$C$8,IF(Raw!$N330&gt;$C$9,IF(Raw!$N330&lt;$A$9,IF(Raw!$X330&gt;$C$9,IF(Raw!$X330&lt;$A$9,Raw!L330,-999),-999),-999),-999),-999),-999)</f>
        <v>556.6</v>
      </c>
      <c r="I330" s="9">
        <f>IF(Raw!$G330&gt;$C$8,IF(Raw!$Q330&gt;$C$8,IF(Raw!$N330&gt;$C$9,IF(Raw!$N330&lt;$A$9,IF(Raw!$X330&gt;$C$9,IF(Raw!$X330&lt;$A$9,Raw!M330,-999),-999),-999),-999),-999),-999)</f>
        <v>0.422483</v>
      </c>
      <c r="J330" s="9">
        <f>IF(Raw!$G330&gt;$C$8,IF(Raw!$Q330&gt;$C$8,IF(Raw!$N330&gt;$C$9,IF(Raw!$N330&lt;$A$9,IF(Raw!$X330&gt;$C$9,IF(Raw!$X330&lt;$A$9,Raw!N330,-999),-999),-999),-999),-999),-999)</f>
        <v>1536</v>
      </c>
      <c r="K330" s="9">
        <f>IF(Raw!$G330&gt;$C$8,IF(Raw!$Q330&gt;$C$8,IF(Raw!$N330&gt;$C$9,IF(Raw!$N330&lt;$A$9,IF(Raw!$X330&gt;$C$9,IF(Raw!$X330&lt;$A$9,Raw!R330,-999),-999),-999),-999),-999),-999)</f>
        <v>2.4799000000000002E-2</v>
      </c>
      <c r="L330" s="9">
        <f>IF(Raw!$G330&gt;$C$8,IF(Raw!$Q330&gt;$C$8,IF(Raw!$N330&gt;$C$9,IF(Raw!$N330&lt;$A$9,IF(Raw!$X330&gt;$C$9,IF(Raw!$X330&lt;$A$9,Raw!S330,-999),-999),-999),-999),-999),-999)</f>
        <v>4.3763000000000003E-2</v>
      </c>
      <c r="M330" s="9">
        <f>Raw!Q330</f>
        <v>0.83742899999999998</v>
      </c>
      <c r="N330" s="9">
        <f>IF(Raw!$G330&gt;$C$8,IF(Raw!$Q330&gt;$C$8,IF(Raw!$N330&gt;$C$9,IF(Raw!$N330&lt;$A$9,IF(Raw!$X330&gt;$C$9,IF(Raw!$X330&lt;$A$9,Raw!V330,-999),-999),-999),-999),-999),-999)</f>
        <v>771.4</v>
      </c>
      <c r="O330" s="9">
        <f>IF(Raw!$G330&gt;$C$8,IF(Raw!$Q330&gt;$C$8,IF(Raw!$N330&gt;$C$9,IF(Raw!$N330&lt;$A$9,IF(Raw!$X330&gt;$C$9,IF(Raw!$X330&lt;$A$9,Raw!W330,-999),-999),-999),-999),-999),-999)</f>
        <v>0.285721</v>
      </c>
      <c r="P330" s="9">
        <f>IF(Raw!$G330&gt;$C$8,IF(Raw!$Q330&gt;$C$8,IF(Raw!$N330&gt;$C$9,IF(Raw!$N330&lt;$A$9,IF(Raw!$X330&gt;$C$9,IF(Raw!$X330&lt;$A$9,Raw!X330,-999),-999),-999),-999),-999),-999)</f>
        <v>1579</v>
      </c>
      <c r="R330" s="9">
        <f t="shared" si="79"/>
        <v>1.6286999999999996E-2</v>
      </c>
      <c r="S330" s="9">
        <f t="shared" si="80"/>
        <v>0.39931841027778453</v>
      </c>
      <c r="T330" s="9">
        <f t="shared" si="81"/>
        <v>1.8964000000000002E-2</v>
      </c>
      <c r="U330" s="9">
        <f t="shared" si="82"/>
        <v>0.43333409501176795</v>
      </c>
      <c r="V330" s="15">
        <f t="shared" si="83"/>
        <v>0</v>
      </c>
      <c r="X330" s="11">
        <f t="shared" si="84"/>
        <v>3.2508E+18</v>
      </c>
      <c r="Y330" s="11">
        <f t="shared" si="85"/>
        <v>5.5660000000000003E-18</v>
      </c>
      <c r="Z330" s="11">
        <f t="shared" si="86"/>
        <v>1.536E-3</v>
      </c>
      <c r="AA330" s="16">
        <f t="shared" si="87"/>
        <v>2.7040785565147097E-2</v>
      </c>
      <c r="AB330" s="9">
        <f t="shared" si="88"/>
        <v>2.5311801457457452E-2</v>
      </c>
      <c r="AC330" s="9">
        <f t="shared" si="89"/>
        <v>0.97295921443485289</v>
      </c>
      <c r="AD330" s="15">
        <f t="shared" si="90"/>
        <v>17.604678102309308</v>
      </c>
      <c r="AE330" s="3">
        <f t="shared" si="91"/>
        <v>670.14639999999986</v>
      </c>
      <c r="AF330" s="2">
        <f t="shared" si="92"/>
        <v>0.25</v>
      </c>
      <c r="AG330" s="9">
        <f t="shared" si="93"/>
        <v>5.8682363487982253E-3</v>
      </c>
      <c r="AH330" s="2">
        <f t="shared" si="94"/>
        <v>0.28396090293972026</v>
      </c>
    </row>
    <row r="331" spans="1:34">
      <c r="A331" s="1">
        <f>Raw!A331</f>
        <v>318</v>
      </c>
      <c r="B331" s="14">
        <f>Raw!B331</f>
        <v>0.59483796296296299</v>
      </c>
      <c r="C331" s="15">
        <f>Raw!C331</f>
        <v>121.8</v>
      </c>
      <c r="D331" s="15">
        <f>IF(C331&gt;0.5,Raw!D331*D$11,-999)</f>
        <v>5.4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0.70027200000000001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0.812249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3.2508E+18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0.59489583333333329</v>
      </c>
      <c r="C332" s="15">
        <f>Raw!C332</f>
        <v>122</v>
      </c>
      <c r="D332" s="15">
        <f>IF(C332&gt;0.5,Raw!D332*D$11,-999)</f>
        <v>5.4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0.82057000000000002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0.74401700000000004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3.2508E+18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0.59495370370370371</v>
      </c>
      <c r="C333" s="15">
        <f>Raw!C333</f>
        <v>120.4</v>
      </c>
      <c r="D333" s="15">
        <f>IF(C333&gt;0.5,Raw!D333*D$11,-999)</f>
        <v>5.4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0.79029300000000002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0.87883900000000004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3.2508E+18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0.59501157407407412</v>
      </c>
      <c r="C334" s="15">
        <f>Raw!C334</f>
        <v>118.7</v>
      </c>
      <c r="D334" s="15">
        <f>IF(C334&gt;0.5,Raw!D334*D$11,-999)</f>
        <v>5.4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0.78913500000000003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0.80255299999999996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3.2508E+18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0.59505787037037039</v>
      </c>
      <c r="C335" s="15">
        <f>Raw!C335</f>
        <v>119.1</v>
      </c>
      <c r="D335" s="15">
        <f>IF(C335&gt;0.5,Raw!D335*D$11,-999)</f>
        <v>5.4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0.67822499999999997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0.82139099999999998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3.2508E+18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0.5951157407407407</v>
      </c>
      <c r="C336" s="15">
        <f>Raw!C336</f>
        <v>117.7</v>
      </c>
      <c r="D336" s="15">
        <f>IF(C336&gt;0.5,Raw!D336*D$11,-999)</f>
        <v>5.4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0.78949599999999998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0.88248000000000004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3.2508E+18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0.59517361111111111</v>
      </c>
      <c r="C337" s="15">
        <f>Raw!C337</f>
        <v>116.6</v>
      </c>
      <c r="D337" s="15">
        <f>IF(C337&gt;0.5,Raw!D337*D$11,-999)</f>
        <v>5.4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0.73971299999999995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0.77813500000000002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3.2508E+18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0.59523148148148153</v>
      </c>
      <c r="C338" s="15">
        <f>Raw!C338</f>
        <v>116.4</v>
      </c>
      <c r="D338" s="15">
        <f>IF(C338&gt;0.5,Raw!D338*D$11,-999)</f>
        <v>5.4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0.77580899999999997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0.80561099999999997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3.2508E+18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0.59527777777777779</v>
      </c>
      <c r="C339" s="15">
        <f>Raw!C339</f>
        <v>115.1</v>
      </c>
      <c r="D339" s="15">
        <f>IF(C339&gt;0.5,Raw!D339*D$11,-999)</f>
        <v>5.4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0.67359400000000003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0.80888700000000002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3.2508E+18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0.5953356481481481</v>
      </c>
      <c r="C340" s="15">
        <f>Raw!C340</f>
        <v>113.5</v>
      </c>
      <c r="D340" s="15">
        <f>IF(C340&gt;0.5,Raw!D340*D$11,-999)</f>
        <v>5.4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0.70767000000000002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0.74010399999999998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3.2508E+18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0.59539351851851852</v>
      </c>
      <c r="C341" s="15">
        <f>Raw!C341</f>
        <v>113.5</v>
      </c>
      <c r="D341" s="15">
        <f>IF(C341&gt;0.5,Raw!D341*D$11,-999)</f>
        <v>5.4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0.71975500000000003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0.65890800000000005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3.2508E+18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0.59545138888888893</v>
      </c>
      <c r="C342" s="15">
        <f>Raw!C342</f>
        <v>112.6</v>
      </c>
      <c r="D342" s="15">
        <f>IF(C342&gt;0.5,Raw!D342*D$11,-999)</f>
        <v>5.4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0.79162999999999994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0.78116799999999997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3.2508E+18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0.59550925925925924</v>
      </c>
      <c r="C343" s="15">
        <f>Raw!C343</f>
        <v>111.1</v>
      </c>
      <c r="D343" s="15">
        <f>IF(C343&gt;0.5,Raw!D343*D$11,-999)</f>
        <v>5.4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0.64473000000000003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0.77241099999999996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3.2508E+18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0.5955555555555555</v>
      </c>
      <c r="C344" s="15">
        <f>Raw!C344</f>
        <v>110.4</v>
      </c>
      <c r="D344" s="15">
        <f>IF(C344&gt;0.5,Raw!D344*D$11,-999)</f>
        <v>5.4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0.76776800000000001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0.72570500000000004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3.2508E+18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0.59561342592592592</v>
      </c>
      <c r="C345" s="15">
        <f>Raw!C345</f>
        <v>109.5</v>
      </c>
      <c r="D345" s="15">
        <f>IF(C345&gt;0.5,Raw!D345*D$11,-999)</f>
        <v>5.4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0.67755200000000004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0.83024399999999998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3.2508E+18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0.59567129629629634</v>
      </c>
      <c r="C346" s="15">
        <f>Raw!C346</f>
        <v>108.7</v>
      </c>
      <c r="D346" s="15">
        <f>IF(C346&gt;0.5,Raw!D346*D$11,-999)</f>
        <v>5.4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0.62395599999999996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0.78516399999999997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3.2508E+18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0.59572916666666664</v>
      </c>
      <c r="C347" s="15">
        <f>Raw!C347</f>
        <v>107.3</v>
      </c>
      <c r="D347" s="15">
        <f>IF(C347&gt;0.5,Raw!D347*D$11,-999)</f>
        <v>5.4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0.81909100000000001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0.67559999999999998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3.2508E+18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0.59578703703703706</v>
      </c>
      <c r="C348" s="15">
        <f>Raw!C348</f>
        <v>107.1</v>
      </c>
      <c r="D348" s="15">
        <f>IF(C348&gt;0.5,Raw!D348*D$11,-999)</f>
        <v>5.4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0.81207700000000005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0.75914599999999999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3.2508E+18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0.59584490740740736</v>
      </c>
      <c r="C349" s="15">
        <f>Raw!C349</f>
        <v>105.3</v>
      </c>
      <c r="D349" s="15">
        <f>IF(C349&gt;0.5,Raw!D349*D$11,-999)</f>
        <v>5.4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0.81108199999999997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0.77365399999999995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3.2508E+18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0.59589120370370374</v>
      </c>
      <c r="C350" s="15">
        <f>Raw!C350</f>
        <v>104.7</v>
      </c>
      <c r="D350" s="15">
        <f>IF(C350&gt;0.5,Raw!D350*D$11,-999)</f>
        <v>5.4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0.76540200000000003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0.78870899999999999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3.2508E+18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0.59594907407407405</v>
      </c>
      <c r="C351" s="15">
        <f>Raw!C351</f>
        <v>103.8</v>
      </c>
      <c r="D351" s="15">
        <f>IF(C351&gt;0.5,Raw!D351*D$11,-999)</f>
        <v>5.4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0.69483899999999998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0.84712799999999999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3.2508E+18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0.59600694444444446</v>
      </c>
      <c r="C352" s="15">
        <f>Raw!C352</f>
        <v>102.7</v>
      </c>
      <c r="D352" s="15">
        <f>IF(C352&gt;0.5,Raw!D352*D$11,-999)</f>
        <v>5.4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0.70330199999999998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0.84306499999999995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3.2508E+18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0.59606481481481477</v>
      </c>
      <c r="C353" s="15">
        <f>Raw!C353</f>
        <v>101.6</v>
      </c>
      <c r="D353" s="15">
        <f>IF(C353&gt;0.5,Raw!D353*D$11,-999)</f>
        <v>5.4</v>
      </c>
      <c r="E353" s="9">
        <f>IF(Raw!$G353&gt;$C$8,IF(Raw!$Q353&gt;$C$8,IF(Raw!$N353&gt;$C$9,IF(Raw!$N353&lt;$A$9,IF(Raw!$X353&gt;$C$9,IF(Raw!$X353&lt;$A$9,Raw!H353,-999),-999),-999),-999),-999),-999)</f>
        <v>2.5073000000000002E-2</v>
      </c>
      <c r="F353" s="9">
        <f>IF(Raw!$G353&gt;$C$8,IF(Raw!$Q353&gt;$C$8,IF(Raw!$N353&gt;$C$9,IF(Raw!$N353&lt;$A$9,IF(Raw!$X353&gt;$C$9,IF(Raw!$X353&lt;$A$9,Raw!I353,-999),-999),-999),-999),-999),-999)</f>
        <v>4.4822000000000001E-2</v>
      </c>
      <c r="G353" s="9">
        <f>Raw!G353</f>
        <v>0.82009399999999999</v>
      </c>
      <c r="H353" s="9">
        <f>IF(Raw!$G353&gt;$C$8,IF(Raw!$Q353&gt;$C$8,IF(Raw!$N353&gt;$C$9,IF(Raw!$N353&lt;$A$9,IF(Raw!$X353&gt;$C$9,IF(Raw!$X353&lt;$A$9,Raw!L353,-999),-999),-999),-999),-999),-999)</f>
        <v>633.6</v>
      </c>
      <c r="I353" s="9">
        <f>IF(Raw!$G353&gt;$C$8,IF(Raw!$Q353&gt;$C$8,IF(Raw!$N353&gt;$C$9,IF(Raw!$N353&lt;$A$9,IF(Raw!$X353&gt;$C$9,IF(Raw!$X353&lt;$A$9,Raw!M353,-999),-999),-999),-999),-999),-999)</f>
        <v>2.4390000000000002E-3</v>
      </c>
      <c r="J353" s="9">
        <f>IF(Raw!$G353&gt;$C$8,IF(Raw!$Q353&gt;$C$8,IF(Raw!$N353&gt;$C$9,IF(Raw!$N353&lt;$A$9,IF(Raw!$X353&gt;$C$9,IF(Raw!$X353&lt;$A$9,Raw!N353,-999),-999),-999),-999),-999),-999)</f>
        <v>936</v>
      </c>
      <c r="K353" s="9">
        <f>IF(Raw!$G353&gt;$C$8,IF(Raw!$Q353&gt;$C$8,IF(Raw!$N353&gt;$C$9,IF(Raw!$N353&lt;$A$9,IF(Raw!$X353&gt;$C$9,IF(Raw!$X353&lt;$A$9,Raw!R353,-999),-999),-999),-999),-999),-999)</f>
        <v>2.4455999999999999E-2</v>
      </c>
      <c r="L353" s="9">
        <f>IF(Raw!$G353&gt;$C$8,IF(Raw!$Q353&gt;$C$8,IF(Raw!$N353&gt;$C$9,IF(Raw!$N353&lt;$A$9,IF(Raw!$X353&gt;$C$9,IF(Raw!$X353&lt;$A$9,Raw!S353,-999),-999),-999),-999),-999),-999)</f>
        <v>3.9451E-2</v>
      </c>
      <c r="M353" s="9">
        <f>Raw!Q353</f>
        <v>0.83753200000000005</v>
      </c>
      <c r="N353" s="9">
        <f>IF(Raw!$G353&gt;$C$8,IF(Raw!$Q353&gt;$C$8,IF(Raw!$N353&gt;$C$9,IF(Raw!$N353&lt;$A$9,IF(Raw!$X353&gt;$C$9,IF(Raw!$X353&lt;$A$9,Raw!V353,-999),-999),-999),-999),-999),-999)</f>
        <v>705.6</v>
      </c>
      <c r="O353" s="9">
        <f>IF(Raw!$G353&gt;$C$8,IF(Raw!$Q353&gt;$C$8,IF(Raw!$N353&gt;$C$9,IF(Raw!$N353&lt;$A$9,IF(Raw!$X353&gt;$C$9,IF(Raw!$X353&lt;$A$9,Raw!W353,-999),-999),-999),-999),-999),-999)</f>
        <v>0.24252699999999999</v>
      </c>
      <c r="P353" s="9">
        <f>IF(Raw!$G353&gt;$C$8,IF(Raw!$Q353&gt;$C$8,IF(Raw!$N353&gt;$C$9,IF(Raw!$N353&lt;$A$9,IF(Raw!$X353&gt;$C$9,IF(Raw!$X353&lt;$A$9,Raw!X353,-999),-999),-999),-999),-999),-999)</f>
        <v>1179</v>
      </c>
      <c r="R353" s="9">
        <f t="shared" si="95"/>
        <v>1.9748999999999999E-2</v>
      </c>
      <c r="S353" s="9">
        <f t="shared" si="96"/>
        <v>0.44060952210967824</v>
      </c>
      <c r="T353" s="9">
        <f t="shared" si="97"/>
        <v>1.4995000000000001E-2</v>
      </c>
      <c r="U353" s="9">
        <f t="shared" si="98"/>
        <v>0.38009175939773393</v>
      </c>
      <c r="V353" s="15">
        <f t="shared" si="99"/>
        <v>0</v>
      </c>
      <c r="X353" s="11">
        <f t="shared" si="100"/>
        <v>3.2508E+18</v>
      </c>
      <c r="Y353" s="11">
        <f t="shared" si="101"/>
        <v>6.336E-18</v>
      </c>
      <c r="Z353" s="11">
        <f t="shared" si="102"/>
        <v>9.3599999999999998E-4</v>
      </c>
      <c r="AA353" s="16">
        <f t="shared" si="103"/>
        <v>1.891421201941899E-2</v>
      </c>
      <c r="AB353" s="9">
        <f t="shared" si="104"/>
        <v>2.4739618609231188E-2</v>
      </c>
      <c r="AC353" s="9">
        <f t="shared" si="105"/>
        <v>0.98108578798058088</v>
      </c>
      <c r="AD353" s="15">
        <f t="shared" si="106"/>
        <v>20.207491473738237</v>
      </c>
      <c r="AE353" s="3">
        <f t="shared" si="107"/>
        <v>762.85439999999983</v>
      </c>
      <c r="AF353" s="2">
        <f t="shared" si="108"/>
        <v>0.25</v>
      </c>
      <c r="AG353" s="9">
        <f t="shared" si="109"/>
        <v>5.9082315286675948E-3</v>
      </c>
      <c r="AH353" s="2">
        <f t="shared" si="110"/>
        <v>0.28589624887909582</v>
      </c>
    </row>
    <row r="354" spans="1:34">
      <c r="A354" s="1">
        <f>Raw!A354</f>
        <v>341</v>
      </c>
      <c r="B354" s="14">
        <f>Raw!B354</f>
        <v>0.59612268518518519</v>
      </c>
      <c r="C354" s="15">
        <f>Raw!C354</f>
        <v>101.1</v>
      </c>
      <c r="D354" s="15">
        <f>IF(C354&gt;0.5,Raw!D354*D$11,-999)</f>
        <v>5.4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0.77294300000000005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0.80876099999999995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3.2508E+18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0.59616898148148145</v>
      </c>
      <c r="C355" s="15">
        <f>Raw!C355</f>
        <v>99.8</v>
      </c>
      <c r="D355" s="15">
        <f>IF(C355&gt;0.5,Raw!D355*D$11,-999)</f>
        <v>5.4</v>
      </c>
      <c r="E355" s="9">
        <f>IF(Raw!$G355&gt;$C$8,IF(Raw!$Q355&gt;$C$8,IF(Raw!$N355&gt;$C$9,IF(Raw!$N355&lt;$A$9,IF(Raw!$X355&gt;$C$9,IF(Raw!$X355&lt;$A$9,Raw!H355,-999),-999),-999),-999),-999),-999)</f>
        <v>2.3688000000000001E-2</v>
      </c>
      <c r="F355" s="9">
        <f>IF(Raw!$G355&gt;$C$8,IF(Raw!$Q355&gt;$C$8,IF(Raw!$N355&gt;$C$9,IF(Raw!$N355&lt;$A$9,IF(Raw!$X355&gt;$C$9,IF(Raw!$X355&lt;$A$9,Raw!I355,-999),-999),-999),-999),-999),-999)</f>
        <v>3.9876000000000002E-2</v>
      </c>
      <c r="G355" s="9">
        <f>Raw!G355</f>
        <v>0.86191399999999996</v>
      </c>
      <c r="H355" s="9">
        <f>IF(Raw!$G355&gt;$C$8,IF(Raw!$Q355&gt;$C$8,IF(Raw!$N355&gt;$C$9,IF(Raw!$N355&lt;$A$9,IF(Raw!$X355&gt;$C$9,IF(Raw!$X355&lt;$A$9,Raw!L355,-999),-999),-999),-999),-999),-999)</f>
        <v>628.6</v>
      </c>
      <c r="I355" s="9">
        <f>IF(Raw!$G355&gt;$C$8,IF(Raw!$Q355&gt;$C$8,IF(Raw!$N355&gt;$C$9,IF(Raw!$N355&lt;$A$9,IF(Raw!$X355&gt;$C$9,IF(Raw!$X355&lt;$A$9,Raw!M355,-999),-999),-999),-999),-999),-999)</f>
        <v>0.32217299999999999</v>
      </c>
      <c r="J355" s="9">
        <f>IF(Raw!$G355&gt;$C$8,IF(Raw!$Q355&gt;$C$8,IF(Raw!$N355&gt;$C$9,IF(Raw!$N355&lt;$A$9,IF(Raw!$X355&gt;$C$9,IF(Raw!$X355&lt;$A$9,Raw!N355,-999),-999),-999),-999),-999),-999)</f>
        <v>803</v>
      </c>
      <c r="K355" s="9">
        <f>IF(Raw!$G355&gt;$C$8,IF(Raw!$Q355&gt;$C$8,IF(Raw!$N355&gt;$C$9,IF(Raw!$N355&lt;$A$9,IF(Raw!$X355&gt;$C$9,IF(Raw!$X355&lt;$A$9,Raw!R355,-999),-999),-999),-999),-999),-999)</f>
        <v>2.1430999999999999E-2</v>
      </c>
      <c r="L355" s="9">
        <f>IF(Raw!$G355&gt;$C$8,IF(Raw!$Q355&gt;$C$8,IF(Raw!$N355&gt;$C$9,IF(Raw!$N355&lt;$A$9,IF(Raw!$X355&gt;$C$9,IF(Raw!$X355&lt;$A$9,Raw!S355,-999),-999),-999),-999),-999),-999)</f>
        <v>4.0011999999999999E-2</v>
      </c>
      <c r="M355" s="9">
        <f>Raw!Q355</f>
        <v>0.85292900000000005</v>
      </c>
      <c r="N355" s="9">
        <f>IF(Raw!$G355&gt;$C$8,IF(Raw!$Q355&gt;$C$8,IF(Raw!$N355&gt;$C$9,IF(Raw!$N355&lt;$A$9,IF(Raw!$X355&gt;$C$9,IF(Raw!$X355&lt;$A$9,Raw!V355,-999),-999),-999),-999),-999),-999)</f>
        <v>856.5</v>
      </c>
      <c r="O355" s="9">
        <f>IF(Raw!$G355&gt;$C$8,IF(Raw!$Q355&gt;$C$8,IF(Raw!$N355&gt;$C$9,IF(Raw!$N355&lt;$A$9,IF(Raw!$X355&gt;$C$9,IF(Raw!$X355&lt;$A$9,Raw!W355,-999),-999),-999),-999),-999),-999)</f>
        <v>0.19516700000000001</v>
      </c>
      <c r="P355" s="9">
        <f>IF(Raw!$G355&gt;$C$8,IF(Raw!$Q355&gt;$C$8,IF(Raw!$N355&gt;$C$9,IF(Raw!$N355&lt;$A$9,IF(Raw!$X355&gt;$C$9,IF(Raw!$X355&lt;$A$9,Raw!X355,-999),-999),-999),-999),-999),-999)</f>
        <v>1113</v>
      </c>
      <c r="R355" s="9">
        <f t="shared" si="95"/>
        <v>1.6188000000000001E-2</v>
      </c>
      <c r="S355" s="9">
        <f t="shared" si="96"/>
        <v>0.40595847126090884</v>
      </c>
      <c r="T355" s="9">
        <f t="shared" si="97"/>
        <v>1.8581E-2</v>
      </c>
      <c r="U355" s="9">
        <f t="shared" si="98"/>
        <v>0.46438568429471161</v>
      </c>
      <c r="V355" s="15">
        <f t="shared" si="99"/>
        <v>0</v>
      </c>
      <c r="X355" s="11">
        <f t="shared" si="100"/>
        <v>3.2508E+18</v>
      </c>
      <c r="Y355" s="11">
        <f t="shared" si="101"/>
        <v>6.2859999999999995E-18</v>
      </c>
      <c r="Z355" s="11">
        <f t="shared" si="102"/>
        <v>8.03E-4</v>
      </c>
      <c r="AA355" s="16">
        <f t="shared" si="103"/>
        <v>1.6144020577292122E-2</v>
      </c>
      <c r="AB355" s="9">
        <f t="shared" si="104"/>
        <v>2.1730972046346664E-2</v>
      </c>
      <c r="AC355" s="9">
        <f t="shared" si="105"/>
        <v>0.98385597942270786</v>
      </c>
      <c r="AD355" s="15">
        <f t="shared" si="106"/>
        <v>20.104633346565532</v>
      </c>
      <c r="AE355" s="3">
        <f t="shared" si="107"/>
        <v>756.83439999999973</v>
      </c>
      <c r="AF355" s="2">
        <f t="shared" si="108"/>
        <v>0.25</v>
      </c>
      <c r="AG355" s="9">
        <f t="shared" si="109"/>
        <v>7.1817722416454705E-3</v>
      </c>
      <c r="AH355" s="2">
        <f t="shared" si="110"/>
        <v>0.34752222119729548</v>
      </c>
    </row>
    <row r="356" spans="1:34">
      <c r="A356" s="1">
        <f>Raw!A356</f>
        <v>343</v>
      </c>
      <c r="B356" s="14">
        <f>Raw!B356</f>
        <v>0.59622685185185187</v>
      </c>
      <c r="C356" s="15">
        <f>Raw!C356</f>
        <v>98.9</v>
      </c>
      <c r="D356" s="15">
        <f>IF(C356&gt;0.5,Raw!D356*D$11,-999)</f>
        <v>5.4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0.73864600000000002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0.89663199999999998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3.2508E+18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0.59628472222222217</v>
      </c>
      <c r="C357" s="15">
        <f>Raw!C357</f>
        <v>98.2</v>
      </c>
      <c r="D357" s="15">
        <f>IF(C357&gt;0.5,Raw!D357*D$11,-999)</f>
        <v>5.4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0.65980499999999997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0.80390700000000004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3.2508E+18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0.59634259259259259</v>
      </c>
      <c r="C358" s="15">
        <f>Raw!C358</f>
        <v>97.1</v>
      </c>
      <c r="D358" s="15">
        <f>IF(C358&gt;0.5,Raw!D358*D$11,-999)</f>
        <v>5.4</v>
      </c>
      <c r="E358" s="9">
        <f>IF(Raw!$G358&gt;$C$8,IF(Raw!$Q358&gt;$C$8,IF(Raw!$N358&gt;$C$9,IF(Raw!$N358&lt;$A$9,IF(Raw!$X358&gt;$C$9,IF(Raw!$X358&lt;$A$9,Raw!H358,-999),-999),-999),-999),-999),-999)</f>
        <v>2.2553E-2</v>
      </c>
      <c r="F358" s="9">
        <f>IF(Raw!$G358&gt;$C$8,IF(Raw!$Q358&gt;$C$8,IF(Raw!$N358&gt;$C$9,IF(Raw!$N358&lt;$A$9,IF(Raw!$X358&gt;$C$9,IF(Raw!$X358&lt;$A$9,Raw!I358,-999),-999),-999),-999),-999),-999)</f>
        <v>3.7238E-2</v>
      </c>
      <c r="G358" s="9">
        <f>Raw!G358</f>
        <v>0.80105899999999997</v>
      </c>
      <c r="H358" s="9">
        <f>IF(Raw!$G358&gt;$C$8,IF(Raw!$Q358&gt;$C$8,IF(Raw!$N358&gt;$C$9,IF(Raw!$N358&lt;$A$9,IF(Raw!$X358&gt;$C$9,IF(Raw!$X358&lt;$A$9,Raw!L358,-999),-999),-999),-999),-999),-999)</f>
        <v>745.1</v>
      </c>
      <c r="I358" s="9">
        <f>IF(Raw!$G358&gt;$C$8,IF(Raw!$Q358&gt;$C$8,IF(Raw!$N358&gt;$C$9,IF(Raw!$N358&lt;$A$9,IF(Raw!$X358&gt;$C$9,IF(Raw!$X358&lt;$A$9,Raw!M358,-999),-999),-999),-999),-999),-999)</f>
        <v>0.52279399999999998</v>
      </c>
      <c r="J358" s="9">
        <f>IF(Raw!$G358&gt;$C$8,IF(Raw!$Q358&gt;$C$8,IF(Raw!$N358&gt;$C$9,IF(Raw!$N358&lt;$A$9,IF(Raw!$X358&gt;$C$9,IF(Raw!$X358&lt;$A$9,Raw!N358,-999),-999),-999),-999),-999),-999)</f>
        <v>3523</v>
      </c>
      <c r="K358" s="9">
        <f>IF(Raw!$G358&gt;$C$8,IF(Raw!$Q358&gt;$C$8,IF(Raw!$N358&gt;$C$9,IF(Raw!$N358&lt;$A$9,IF(Raw!$X358&gt;$C$9,IF(Raw!$X358&lt;$A$9,Raw!R358,-999),-999),-999),-999),-999),-999)</f>
        <v>2.2780000000000002E-2</v>
      </c>
      <c r="L358" s="9">
        <f>IF(Raw!$G358&gt;$C$8,IF(Raw!$Q358&gt;$C$8,IF(Raw!$N358&gt;$C$9,IF(Raw!$N358&lt;$A$9,IF(Raw!$X358&gt;$C$9,IF(Raw!$X358&lt;$A$9,Raw!S358,-999),-999),-999),-999),-999),-999)</f>
        <v>4.0396000000000001E-2</v>
      </c>
      <c r="M358" s="9">
        <f>Raw!Q358</f>
        <v>0.84011599999999997</v>
      </c>
      <c r="N358" s="9">
        <f>IF(Raw!$G358&gt;$C$8,IF(Raw!$Q358&gt;$C$8,IF(Raw!$N358&gt;$C$9,IF(Raw!$N358&lt;$A$9,IF(Raw!$X358&gt;$C$9,IF(Raw!$X358&lt;$A$9,Raw!V358,-999),-999),-999),-999),-999),-999)</f>
        <v>641.79999999999995</v>
      </c>
      <c r="O358" s="9">
        <f>IF(Raw!$G358&gt;$C$8,IF(Raw!$Q358&gt;$C$8,IF(Raw!$N358&gt;$C$9,IF(Raw!$N358&lt;$A$9,IF(Raw!$X358&gt;$C$9,IF(Raw!$X358&lt;$A$9,Raw!W358,-999),-999),-999),-999),-999),-999)</f>
        <v>0.39880300000000002</v>
      </c>
      <c r="P358" s="9">
        <f>IF(Raw!$G358&gt;$C$8,IF(Raw!$Q358&gt;$C$8,IF(Raw!$N358&gt;$C$9,IF(Raw!$N358&lt;$A$9,IF(Raw!$X358&gt;$C$9,IF(Raw!$X358&lt;$A$9,Raw!X358,-999),-999),-999),-999),-999),-999)</f>
        <v>747</v>
      </c>
      <c r="R358" s="9">
        <f t="shared" si="95"/>
        <v>1.4685E-2</v>
      </c>
      <c r="S358" s="9">
        <f t="shared" si="96"/>
        <v>0.39435522852999622</v>
      </c>
      <c r="T358" s="9">
        <f t="shared" si="97"/>
        <v>1.7616E-2</v>
      </c>
      <c r="U358" s="9">
        <f t="shared" si="98"/>
        <v>0.43608278047331417</v>
      </c>
      <c r="V358" s="15">
        <f t="shared" si="99"/>
        <v>0</v>
      </c>
      <c r="X358" s="11">
        <f t="shared" si="100"/>
        <v>3.2508E+18</v>
      </c>
      <c r="Y358" s="11">
        <f t="shared" si="101"/>
        <v>7.4509999999999999E-18</v>
      </c>
      <c r="Z358" s="11">
        <f t="shared" si="102"/>
        <v>3.5229999999999997E-3</v>
      </c>
      <c r="AA358" s="16">
        <f t="shared" si="103"/>
        <v>7.8623869629372331E-2</v>
      </c>
      <c r="AB358" s="9">
        <f t="shared" si="104"/>
        <v>2.4165038087391025E-2</v>
      </c>
      <c r="AC358" s="9">
        <f t="shared" si="105"/>
        <v>0.92137613037062771</v>
      </c>
      <c r="AD358" s="15">
        <f t="shared" si="106"/>
        <v>22.317306167860441</v>
      </c>
      <c r="AE358" s="3">
        <f t="shared" si="107"/>
        <v>897.10039999999969</v>
      </c>
      <c r="AF358" s="2">
        <f t="shared" si="108"/>
        <v>0.25</v>
      </c>
      <c r="AG358" s="9">
        <f t="shared" si="109"/>
        <v>7.4863022510421725E-3</v>
      </c>
      <c r="AH358" s="2">
        <f t="shared" si="110"/>
        <v>0.36225826986688231</v>
      </c>
    </row>
    <row r="359" spans="1:34">
      <c r="A359" s="1">
        <f>Raw!A359</f>
        <v>346</v>
      </c>
      <c r="B359" s="14">
        <f>Raw!B359</f>
        <v>0.59640046296296301</v>
      </c>
      <c r="C359" s="15">
        <f>Raw!C359</f>
        <v>96.2</v>
      </c>
      <c r="D359" s="15">
        <f>IF(C359&gt;0.5,Raw!D359*D$11,-999)</f>
        <v>5.4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0.798072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0.81382600000000005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3.2508E+18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0.59644675925925927</v>
      </c>
      <c r="C360" s="15">
        <f>Raw!C360</f>
        <v>95.1</v>
      </c>
      <c r="D360" s="15">
        <f>IF(C360&gt;0.5,Raw!D360*D$11,-999)</f>
        <v>5.4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0.780663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0.81238699999999997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3.2508E+18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0.59650462962962958</v>
      </c>
      <c r="C361" s="15">
        <f>Raw!C361</f>
        <v>94</v>
      </c>
      <c r="D361" s="15">
        <f>IF(C361&gt;0.5,Raw!D361*D$11,-999)</f>
        <v>5.4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0.83956900000000001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0.79142199999999996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3.2508E+18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0.5965625</v>
      </c>
      <c r="C362" s="15">
        <f>Raw!C362</f>
        <v>93.1</v>
      </c>
      <c r="D362" s="15">
        <f>IF(C362&gt;0.5,Raw!D362*D$11,-999)</f>
        <v>5.4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0.790215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0.83730000000000004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3.2508E+18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0.59662037037037041</v>
      </c>
      <c r="C363" s="15">
        <f>Raw!C363</f>
        <v>92.9</v>
      </c>
      <c r="D363" s="15">
        <f>IF(C363&gt;0.5,Raw!D363*D$11,-999)</f>
        <v>5.4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0.82646600000000003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0.84968399999999999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3.2508E+18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0.59667824074074072</v>
      </c>
      <c r="C364" s="15">
        <f>Raw!C364</f>
        <v>91.2</v>
      </c>
      <c r="D364" s="15">
        <f>IF(C364&gt;0.5,Raw!D364*D$11,-999)</f>
        <v>5.4</v>
      </c>
      <c r="E364" s="9">
        <f>IF(Raw!$G364&gt;$C$8,IF(Raw!$Q364&gt;$C$8,IF(Raw!$N364&gt;$C$9,IF(Raw!$N364&lt;$A$9,IF(Raw!$X364&gt;$C$9,IF(Raw!$X364&lt;$A$9,Raw!H364,-999),-999),-999),-999),-999),-999)</f>
        <v>2.5198999999999999E-2</v>
      </c>
      <c r="F364" s="9">
        <f>IF(Raw!$G364&gt;$C$8,IF(Raw!$Q364&gt;$C$8,IF(Raw!$N364&gt;$C$9,IF(Raw!$N364&lt;$A$9,IF(Raw!$X364&gt;$C$9,IF(Raw!$X364&lt;$A$9,Raw!I364,-999),-999),-999),-999),-999),-999)</f>
        <v>4.3708999999999998E-2</v>
      </c>
      <c r="G364" s="9">
        <f>Raw!G364</f>
        <v>0.86239100000000002</v>
      </c>
      <c r="H364" s="9">
        <f>IF(Raw!$G364&gt;$C$8,IF(Raw!$Q364&gt;$C$8,IF(Raw!$N364&gt;$C$9,IF(Raw!$N364&lt;$A$9,IF(Raw!$X364&gt;$C$9,IF(Raw!$X364&lt;$A$9,Raw!L364,-999),-999),-999),-999),-999),-999)</f>
        <v>577.9</v>
      </c>
      <c r="I364" s="9">
        <f>IF(Raw!$G364&gt;$C$8,IF(Raw!$Q364&gt;$C$8,IF(Raw!$N364&gt;$C$9,IF(Raw!$N364&lt;$A$9,IF(Raw!$X364&gt;$C$9,IF(Raw!$X364&lt;$A$9,Raw!M364,-999),-999),-999),-999),-999),-999)</f>
        <v>2.4390000000000002E-3</v>
      </c>
      <c r="J364" s="9">
        <f>IF(Raw!$G364&gt;$C$8,IF(Raw!$Q364&gt;$C$8,IF(Raw!$N364&gt;$C$9,IF(Raw!$N364&lt;$A$9,IF(Raw!$X364&gt;$C$9,IF(Raw!$X364&lt;$A$9,Raw!N364,-999),-999),-999),-999),-999),-999)</f>
        <v>1273</v>
      </c>
      <c r="K364" s="9">
        <f>IF(Raw!$G364&gt;$C$8,IF(Raw!$Q364&gt;$C$8,IF(Raw!$N364&gt;$C$9,IF(Raw!$N364&lt;$A$9,IF(Raw!$X364&gt;$C$9,IF(Raw!$X364&lt;$A$9,Raw!R364,-999),-999),-999),-999),-999),-999)</f>
        <v>2.5885999999999999E-2</v>
      </c>
      <c r="L364" s="9">
        <f>IF(Raw!$G364&gt;$C$8,IF(Raw!$Q364&gt;$C$8,IF(Raw!$N364&gt;$C$9,IF(Raw!$N364&lt;$A$9,IF(Raw!$X364&gt;$C$9,IF(Raw!$X364&lt;$A$9,Raw!S364,-999),-999),-999),-999),-999),-999)</f>
        <v>4.3806999999999999E-2</v>
      </c>
      <c r="M364" s="9">
        <f>Raw!Q364</f>
        <v>0.85492800000000002</v>
      </c>
      <c r="N364" s="9">
        <f>IF(Raw!$G364&gt;$C$8,IF(Raw!$Q364&gt;$C$8,IF(Raw!$N364&gt;$C$9,IF(Raw!$N364&lt;$A$9,IF(Raw!$X364&gt;$C$9,IF(Raw!$X364&lt;$A$9,Raw!V364,-999),-999),-999),-999),-999),-999)</f>
        <v>638.70000000000005</v>
      </c>
      <c r="O364" s="9">
        <f>IF(Raw!$G364&gt;$C$8,IF(Raw!$Q364&gt;$C$8,IF(Raw!$N364&gt;$C$9,IF(Raw!$N364&lt;$A$9,IF(Raw!$X364&gt;$C$9,IF(Raw!$X364&lt;$A$9,Raw!W364,-999),-999),-999),-999),-999),-999)</f>
        <v>0.49237199999999998</v>
      </c>
      <c r="P364" s="9">
        <f>IF(Raw!$G364&gt;$C$8,IF(Raw!$Q364&gt;$C$8,IF(Raw!$N364&gt;$C$9,IF(Raw!$N364&lt;$A$9,IF(Raw!$X364&gt;$C$9,IF(Raw!$X364&lt;$A$9,Raw!X364,-999),-999),-999),-999),-999),-999)</f>
        <v>1284</v>
      </c>
      <c r="R364" s="9">
        <f t="shared" si="95"/>
        <v>1.8509999999999999E-2</v>
      </c>
      <c r="S364" s="9">
        <f t="shared" si="96"/>
        <v>0.42348257795877281</v>
      </c>
      <c r="T364" s="9">
        <f t="shared" si="97"/>
        <v>1.7920999999999999E-2</v>
      </c>
      <c r="U364" s="9">
        <f t="shared" si="98"/>
        <v>0.40908987148172665</v>
      </c>
      <c r="V364" s="15">
        <f t="shared" si="99"/>
        <v>0</v>
      </c>
      <c r="X364" s="11">
        <f t="shared" si="100"/>
        <v>3.2508E+18</v>
      </c>
      <c r="Y364" s="11">
        <f t="shared" si="101"/>
        <v>5.7789999999999998E-18</v>
      </c>
      <c r="Z364" s="11">
        <f t="shared" si="102"/>
        <v>1.273E-3</v>
      </c>
      <c r="AA364" s="16">
        <f t="shared" si="103"/>
        <v>2.3356481586610096E-2</v>
      </c>
      <c r="AB364" s="9">
        <f t="shared" si="104"/>
        <v>2.6304571506513639E-2</v>
      </c>
      <c r="AC364" s="9">
        <f t="shared" si="105"/>
        <v>0.97664351841338992</v>
      </c>
      <c r="AD364" s="15">
        <f t="shared" si="106"/>
        <v>18.347589620275016</v>
      </c>
      <c r="AE364" s="3">
        <f t="shared" si="107"/>
        <v>695.79159999999979</v>
      </c>
      <c r="AF364" s="2">
        <f t="shared" si="108"/>
        <v>0.25</v>
      </c>
      <c r="AG364" s="9">
        <f t="shared" si="109"/>
        <v>5.7737023690444369E-3</v>
      </c>
      <c r="AH364" s="2">
        <f t="shared" si="110"/>
        <v>0.27938645285730862</v>
      </c>
    </row>
    <row r="365" spans="1:34">
      <c r="A365" s="1">
        <f>Raw!A365</f>
        <v>352</v>
      </c>
      <c r="B365" s="14">
        <f>Raw!B365</f>
        <v>0.59673611111111113</v>
      </c>
      <c r="C365" s="15">
        <f>Raw!C365</f>
        <v>90.2</v>
      </c>
      <c r="D365" s="15">
        <f>IF(C365&gt;0.5,Raw!D365*D$11,-999)</f>
        <v>5.4</v>
      </c>
      <c r="E365" s="9">
        <f>IF(Raw!$G365&gt;$C$8,IF(Raw!$Q365&gt;$C$8,IF(Raw!$N365&gt;$C$9,IF(Raw!$N365&lt;$A$9,IF(Raw!$X365&gt;$C$9,IF(Raw!$X365&lt;$A$9,Raw!H365,-999),-999),-999),-999),-999),-999)</f>
        <v>2.7570999999999998E-2</v>
      </c>
      <c r="F365" s="9">
        <f>IF(Raw!$G365&gt;$C$8,IF(Raw!$Q365&gt;$C$8,IF(Raw!$N365&gt;$C$9,IF(Raw!$N365&lt;$A$9,IF(Raw!$X365&gt;$C$9,IF(Raw!$X365&lt;$A$9,Raw!I365,-999),-999),-999),-999),-999),-999)</f>
        <v>4.5199000000000003E-2</v>
      </c>
      <c r="G365" s="9">
        <f>Raw!G365</f>
        <v>0.85005799999999998</v>
      </c>
      <c r="H365" s="9">
        <f>IF(Raw!$G365&gt;$C$8,IF(Raw!$Q365&gt;$C$8,IF(Raw!$N365&gt;$C$9,IF(Raw!$N365&lt;$A$9,IF(Raw!$X365&gt;$C$9,IF(Raw!$X365&lt;$A$9,Raw!L365,-999),-999),-999),-999),-999),-999)</f>
        <v>633.6</v>
      </c>
      <c r="I365" s="9">
        <f>IF(Raw!$G365&gt;$C$8,IF(Raw!$Q365&gt;$C$8,IF(Raw!$N365&gt;$C$9,IF(Raw!$N365&lt;$A$9,IF(Raw!$X365&gt;$C$9,IF(Raw!$X365&lt;$A$9,Raw!M365,-999),-999),-999),-999),-999),-999)</f>
        <v>0.45591999999999999</v>
      </c>
      <c r="J365" s="9">
        <f>IF(Raw!$G365&gt;$C$8,IF(Raw!$Q365&gt;$C$8,IF(Raw!$N365&gt;$C$9,IF(Raw!$N365&lt;$A$9,IF(Raw!$X365&gt;$C$9,IF(Raw!$X365&lt;$A$9,Raw!N365,-999),-999),-999),-999),-999),-999)</f>
        <v>2327</v>
      </c>
      <c r="K365" s="9">
        <f>IF(Raw!$G365&gt;$C$8,IF(Raw!$Q365&gt;$C$8,IF(Raw!$N365&gt;$C$9,IF(Raw!$N365&lt;$A$9,IF(Raw!$X365&gt;$C$9,IF(Raw!$X365&lt;$A$9,Raw!R365,-999),-999),-999),-999),-999),-999)</f>
        <v>3.0644000000000001E-2</v>
      </c>
      <c r="L365" s="9">
        <f>IF(Raw!$G365&gt;$C$8,IF(Raw!$Q365&gt;$C$8,IF(Raw!$N365&gt;$C$9,IF(Raw!$N365&lt;$A$9,IF(Raw!$X365&gt;$C$9,IF(Raw!$X365&lt;$A$9,Raw!S365,-999),-999),-999),-999),-999),-999)</f>
        <v>4.9414E-2</v>
      </c>
      <c r="M365" s="9">
        <f>Raw!Q365</f>
        <v>0.86634699999999998</v>
      </c>
      <c r="N365" s="9">
        <f>IF(Raw!$G365&gt;$C$8,IF(Raw!$Q365&gt;$C$8,IF(Raw!$N365&gt;$C$9,IF(Raw!$N365&lt;$A$9,IF(Raw!$X365&gt;$C$9,IF(Raw!$X365&lt;$A$9,Raw!V365,-999),-999),-999),-999),-999),-999)</f>
        <v>779.5</v>
      </c>
      <c r="O365" s="9">
        <f>IF(Raw!$G365&gt;$C$8,IF(Raw!$Q365&gt;$C$8,IF(Raw!$N365&gt;$C$9,IF(Raw!$N365&lt;$A$9,IF(Raw!$X365&gt;$C$9,IF(Raw!$X365&lt;$A$9,Raw!W365,-999),-999),-999),-999),-999),-999)</f>
        <v>0.59756100000000001</v>
      </c>
      <c r="P365" s="9">
        <f>IF(Raw!$G365&gt;$C$8,IF(Raw!$Q365&gt;$C$8,IF(Raw!$N365&gt;$C$9,IF(Raw!$N365&lt;$A$9,IF(Raw!$X365&gt;$C$9,IF(Raw!$X365&lt;$A$9,Raw!X365,-999),-999),-999),-999),-999),-999)</f>
        <v>1944</v>
      </c>
      <c r="R365" s="9">
        <f t="shared" si="95"/>
        <v>1.7628000000000005E-2</v>
      </c>
      <c r="S365" s="9">
        <f t="shared" si="96"/>
        <v>0.39000862850948037</v>
      </c>
      <c r="T365" s="9">
        <f t="shared" si="97"/>
        <v>1.8769999999999998E-2</v>
      </c>
      <c r="U365" s="9">
        <f t="shared" si="98"/>
        <v>0.37985186384425462</v>
      </c>
      <c r="V365" s="15">
        <f t="shared" si="99"/>
        <v>0</v>
      </c>
      <c r="X365" s="11">
        <f t="shared" si="100"/>
        <v>3.2508E+18</v>
      </c>
      <c r="Y365" s="11">
        <f t="shared" si="101"/>
        <v>6.336E-18</v>
      </c>
      <c r="Z365" s="11">
        <f t="shared" si="102"/>
        <v>2.3270000000000001E-3</v>
      </c>
      <c r="AA365" s="16">
        <f t="shared" si="103"/>
        <v>4.5737222425115395E-2</v>
      </c>
      <c r="AB365" s="9">
        <f t="shared" si="104"/>
        <v>3.1502487664919414E-2</v>
      </c>
      <c r="AC365" s="9">
        <f t="shared" si="105"/>
        <v>0.95426277757488476</v>
      </c>
      <c r="AD365" s="15">
        <f t="shared" si="106"/>
        <v>19.655016082988997</v>
      </c>
      <c r="AE365" s="3">
        <f t="shared" si="107"/>
        <v>762.85439999999983</v>
      </c>
      <c r="AF365" s="2">
        <f t="shared" si="108"/>
        <v>0.25</v>
      </c>
      <c r="AG365" s="9">
        <f t="shared" si="109"/>
        <v>5.7430726869324399E-3</v>
      </c>
      <c r="AH365" s="2">
        <f t="shared" si="110"/>
        <v>0.2779042984803704</v>
      </c>
    </row>
    <row r="366" spans="1:34">
      <c r="A366" s="1">
        <f>Raw!A366</f>
        <v>353</v>
      </c>
      <c r="B366" s="14">
        <f>Raw!B366</f>
        <v>0.5967824074074074</v>
      </c>
      <c r="C366" s="15">
        <f>Raw!C366</f>
        <v>89.8</v>
      </c>
      <c r="D366" s="15">
        <f>IF(C366&gt;0.5,Raw!D366*D$11,-999)</f>
        <v>5.4</v>
      </c>
      <c r="E366" s="9">
        <f>IF(Raw!$G366&gt;$C$8,IF(Raw!$Q366&gt;$C$8,IF(Raw!$N366&gt;$C$9,IF(Raw!$N366&lt;$A$9,IF(Raw!$X366&gt;$C$9,IF(Raw!$X366&lt;$A$9,Raw!H366,-999),-999),-999),-999),-999),-999)</f>
        <v>2.8627E-2</v>
      </c>
      <c r="F366" s="9">
        <f>IF(Raw!$G366&gt;$C$8,IF(Raw!$Q366&gt;$C$8,IF(Raw!$N366&gt;$C$9,IF(Raw!$N366&lt;$A$9,IF(Raw!$X366&gt;$C$9,IF(Raw!$X366&lt;$A$9,Raw!I366,-999),-999),-999),-999),-999),-999)</f>
        <v>4.7558000000000003E-2</v>
      </c>
      <c r="G366" s="9">
        <f>Raw!G366</f>
        <v>0.89552100000000001</v>
      </c>
      <c r="H366" s="9">
        <f>IF(Raw!$G366&gt;$C$8,IF(Raw!$Q366&gt;$C$8,IF(Raw!$N366&gt;$C$9,IF(Raw!$N366&lt;$A$9,IF(Raw!$X366&gt;$C$9,IF(Raw!$X366&lt;$A$9,Raw!L366,-999),-999),-999),-999),-999),-999)</f>
        <v>538.4</v>
      </c>
      <c r="I366" s="9">
        <f>IF(Raw!$G366&gt;$C$8,IF(Raw!$Q366&gt;$C$8,IF(Raw!$N366&gt;$C$9,IF(Raw!$N366&lt;$A$9,IF(Raw!$X366&gt;$C$9,IF(Raw!$X366&lt;$A$9,Raw!M366,-999),-999),-999),-999),-999),-999)</f>
        <v>0.24740500000000001</v>
      </c>
      <c r="J366" s="9">
        <f>IF(Raw!$G366&gt;$C$8,IF(Raw!$Q366&gt;$C$8,IF(Raw!$N366&gt;$C$9,IF(Raw!$N366&lt;$A$9,IF(Raw!$X366&gt;$C$9,IF(Raw!$X366&lt;$A$9,Raw!N366,-999),-999),-999),-999),-999),-999)</f>
        <v>938</v>
      </c>
      <c r="K366" s="9">
        <f>IF(Raw!$G366&gt;$C$8,IF(Raw!$Q366&gt;$C$8,IF(Raw!$N366&gt;$C$9,IF(Raw!$N366&lt;$A$9,IF(Raw!$X366&gt;$C$9,IF(Raw!$X366&lt;$A$9,Raw!R366,-999),-999),-999),-999),-999),-999)</f>
        <v>2.7757E-2</v>
      </c>
      <c r="L366" s="9">
        <f>IF(Raw!$G366&gt;$C$8,IF(Raw!$Q366&gt;$C$8,IF(Raw!$N366&gt;$C$9,IF(Raw!$N366&lt;$A$9,IF(Raw!$X366&gt;$C$9,IF(Raw!$X366&lt;$A$9,Raw!S366,-999),-999),-999),-999),-999),-999)</f>
        <v>4.8639000000000002E-2</v>
      </c>
      <c r="M366" s="9">
        <f>Raw!Q366</f>
        <v>0.84916800000000003</v>
      </c>
      <c r="N366" s="9">
        <f>IF(Raw!$G366&gt;$C$8,IF(Raw!$Q366&gt;$C$8,IF(Raw!$N366&gt;$C$9,IF(Raw!$N366&lt;$A$9,IF(Raw!$X366&gt;$C$9,IF(Raw!$X366&lt;$A$9,Raw!V366,-999),-999),-999),-999),-999),-999)</f>
        <v>591.1</v>
      </c>
      <c r="O366" s="9">
        <f>IF(Raw!$G366&gt;$C$8,IF(Raw!$Q366&gt;$C$8,IF(Raw!$N366&gt;$C$9,IF(Raw!$N366&lt;$A$9,IF(Raw!$X366&gt;$C$9,IF(Raw!$X366&lt;$A$9,Raw!W366,-999),-999),-999),-999),-999),-999)</f>
        <v>2.4390000000000002E-3</v>
      </c>
      <c r="P366" s="9">
        <f>IF(Raw!$G366&gt;$C$8,IF(Raw!$Q366&gt;$C$8,IF(Raw!$N366&gt;$C$9,IF(Raw!$N366&lt;$A$9,IF(Raw!$X366&gt;$C$9,IF(Raw!$X366&lt;$A$9,Raw!X366,-999),-999),-999),-999),-999),-999)</f>
        <v>1451</v>
      </c>
      <c r="R366" s="9">
        <f t="shared" si="95"/>
        <v>1.8931000000000003E-2</v>
      </c>
      <c r="S366" s="9">
        <f t="shared" si="96"/>
        <v>0.39806131460532407</v>
      </c>
      <c r="T366" s="9">
        <f t="shared" si="97"/>
        <v>2.0882000000000001E-2</v>
      </c>
      <c r="U366" s="9">
        <f t="shared" si="98"/>
        <v>0.42932626081950698</v>
      </c>
      <c r="V366" s="15">
        <f t="shared" si="99"/>
        <v>0</v>
      </c>
      <c r="X366" s="11">
        <f t="shared" si="100"/>
        <v>3.2508E+18</v>
      </c>
      <c r="Y366" s="11">
        <f t="shared" si="101"/>
        <v>5.3839999999999992E-18</v>
      </c>
      <c r="Z366" s="11">
        <f t="shared" si="102"/>
        <v>9.3799999999999992E-4</v>
      </c>
      <c r="AA366" s="16">
        <f t="shared" si="103"/>
        <v>1.6151994213193997E-2</v>
      </c>
      <c r="AB366" s="9">
        <f t="shared" si="104"/>
        <v>2.8094285943159918E-2</v>
      </c>
      <c r="AC366" s="9">
        <f t="shared" si="105"/>
        <v>0.98384800578680598</v>
      </c>
      <c r="AD366" s="15">
        <f t="shared" si="106"/>
        <v>17.219610035388055</v>
      </c>
      <c r="AE366" s="3">
        <f t="shared" si="107"/>
        <v>648.23359999999968</v>
      </c>
      <c r="AF366" s="2">
        <f t="shared" si="108"/>
        <v>0.25</v>
      </c>
      <c r="AG366" s="9">
        <f t="shared" si="109"/>
        <v>5.6867929148178538E-3</v>
      </c>
      <c r="AH366" s="2">
        <f t="shared" si="110"/>
        <v>0.27518094959716255</v>
      </c>
    </row>
    <row r="367" spans="1:34">
      <c r="A367" s="1">
        <f>Raw!A367</f>
        <v>354</v>
      </c>
      <c r="B367" s="14">
        <f>Raw!B367</f>
        <v>0.59684027777777782</v>
      </c>
      <c r="C367" s="15">
        <f>Raw!C367</f>
        <v>88.1</v>
      </c>
      <c r="D367" s="15">
        <f>IF(C367&gt;0.5,Raw!D367*D$11,-999)</f>
        <v>5.4</v>
      </c>
      <c r="E367" s="9">
        <f>IF(Raw!$G367&gt;$C$8,IF(Raw!$Q367&gt;$C$8,IF(Raw!$N367&gt;$C$9,IF(Raw!$N367&lt;$A$9,IF(Raw!$X367&gt;$C$9,IF(Raw!$X367&lt;$A$9,Raw!H367,-999),-999),-999),-999),-999),-999)</f>
        <v>3.0421E-2</v>
      </c>
      <c r="F367" s="9">
        <f>IF(Raw!$G367&gt;$C$8,IF(Raw!$Q367&gt;$C$8,IF(Raw!$N367&gt;$C$9,IF(Raw!$N367&lt;$A$9,IF(Raw!$X367&gt;$C$9,IF(Raw!$X367&lt;$A$9,Raw!I367,-999),-999),-999),-999),-999),-999)</f>
        <v>4.8440999999999998E-2</v>
      </c>
      <c r="G367" s="9">
        <f>Raw!G367</f>
        <v>0.87683599999999995</v>
      </c>
      <c r="H367" s="9">
        <f>IF(Raw!$G367&gt;$C$8,IF(Raw!$Q367&gt;$C$8,IF(Raw!$N367&gt;$C$9,IF(Raw!$N367&lt;$A$9,IF(Raw!$X367&gt;$C$9,IF(Raw!$X367&lt;$A$9,Raw!L367,-999),-999),-999),-999),-999),-999)</f>
        <v>663</v>
      </c>
      <c r="I367" s="9">
        <f>IF(Raw!$G367&gt;$C$8,IF(Raw!$Q367&gt;$C$8,IF(Raw!$N367&gt;$C$9,IF(Raw!$N367&lt;$A$9,IF(Raw!$X367&gt;$C$9,IF(Raw!$X367&lt;$A$9,Raw!M367,-999),-999),-999),-999),-999),-999)</f>
        <v>0.55135199999999995</v>
      </c>
      <c r="J367" s="9">
        <f>IF(Raw!$G367&gt;$C$8,IF(Raw!$Q367&gt;$C$8,IF(Raw!$N367&gt;$C$9,IF(Raw!$N367&lt;$A$9,IF(Raw!$X367&gt;$C$9,IF(Raw!$X367&lt;$A$9,Raw!N367,-999),-999),-999),-999),-999),-999)</f>
        <v>1479</v>
      </c>
      <c r="K367" s="9">
        <f>IF(Raw!$G367&gt;$C$8,IF(Raw!$Q367&gt;$C$8,IF(Raw!$N367&gt;$C$9,IF(Raw!$N367&lt;$A$9,IF(Raw!$X367&gt;$C$9,IF(Raw!$X367&lt;$A$9,Raw!R367,-999),-999),-999),-999),-999),-999)</f>
        <v>2.6147E-2</v>
      </c>
      <c r="L367" s="9">
        <f>IF(Raw!$G367&gt;$C$8,IF(Raw!$Q367&gt;$C$8,IF(Raw!$N367&gt;$C$9,IF(Raw!$N367&lt;$A$9,IF(Raw!$X367&gt;$C$9,IF(Raw!$X367&lt;$A$9,Raw!S367,-999),-999),-999),-999),-999),-999)</f>
        <v>4.8729000000000001E-2</v>
      </c>
      <c r="M367" s="9">
        <f>Raw!Q367</f>
        <v>0.89020999999999995</v>
      </c>
      <c r="N367" s="9">
        <f>IF(Raw!$G367&gt;$C$8,IF(Raw!$Q367&gt;$C$8,IF(Raw!$N367&gt;$C$9,IF(Raw!$N367&lt;$A$9,IF(Raw!$X367&gt;$C$9,IF(Raw!$X367&lt;$A$9,Raw!V367,-999),-999),-999),-999),-999),-999)</f>
        <v>718.8</v>
      </c>
      <c r="O367" s="9">
        <f>IF(Raw!$G367&gt;$C$8,IF(Raw!$Q367&gt;$C$8,IF(Raw!$N367&gt;$C$9,IF(Raw!$N367&lt;$A$9,IF(Raw!$X367&gt;$C$9,IF(Raw!$X367&lt;$A$9,Raw!W367,-999),-999),-999),-999),-999),-999)</f>
        <v>2.4390000000000002E-3</v>
      </c>
      <c r="P367" s="9">
        <f>IF(Raw!$G367&gt;$C$8,IF(Raw!$Q367&gt;$C$8,IF(Raw!$N367&gt;$C$9,IF(Raw!$N367&lt;$A$9,IF(Raw!$X367&gt;$C$9,IF(Raw!$X367&lt;$A$9,Raw!X367,-999),-999),-999),-999),-999),-999)</f>
        <v>1455</v>
      </c>
      <c r="R367" s="9">
        <f t="shared" si="95"/>
        <v>1.8019999999999998E-2</v>
      </c>
      <c r="S367" s="9">
        <f t="shared" si="96"/>
        <v>0.37199892652917982</v>
      </c>
      <c r="T367" s="9">
        <f t="shared" si="97"/>
        <v>2.2582000000000001E-2</v>
      </c>
      <c r="U367" s="9">
        <f t="shared" si="98"/>
        <v>0.46342013995772541</v>
      </c>
      <c r="V367" s="15">
        <f t="shared" si="99"/>
        <v>0</v>
      </c>
      <c r="X367" s="11">
        <f t="shared" si="100"/>
        <v>3.2508E+18</v>
      </c>
      <c r="Y367" s="11">
        <f t="shared" si="101"/>
        <v>6.6299999999999994E-18</v>
      </c>
      <c r="Z367" s="11">
        <f t="shared" si="102"/>
        <v>1.4789999999999998E-3</v>
      </c>
      <c r="AA367" s="16">
        <f t="shared" si="103"/>
        <v>3.0891869439710277E-2</v>
      </c>
      <c r="AB367" s="9">
        <f t="shared" si="104"/>
        <v>2.6844600195687539E-2</v>
      </c>
      <c r="AC367" s="9">
        <f t="shared" si="105"/>
        <v>0.96910813056028966</v>
      </c>
      <c r="AD367" s="15">
        <f t="shared" si="106"/>
        <v>20.886997592772332</v>
      </c>
      <c r="AE367" s="3">
        <f t="shared" si="107"/>
        <v>798.25199999999973</v>
      </c>
      <c r="AF367" s="2">
        <f t="shared" si="108"/>
        <v>0.25</v>
      </c>
      <c r="AG367" s="9">
        <f t="shared" si="109"/>
        <v>7.4457348828763292E-3</v>
      </c>
      <c r="AH367" s="2">
        <f t="shared" si="110"/>
        <v>0.36029523603362168</v>
      </c>
    </row>
    <row r="368" spans="1:34">
      <c r="A368" s="1">
        <f>Raw!A368</f>
        <v>355</v>
      </c>
      <c r="B368" s="14">
        <f>Raw!B368</f>
        <v>0.59689814814814812</v>
      </c>
      <c r="C368" s="15">
        <f>Raw!C368</f>
        <v>88</v>
      </c>
      <c r="D368" s="15">
        <f>IF(C368&gt;0.5,Raw!D368*D$11,-999)</f>
        <v>5.4</v>
      </c>
      <c r="E368" s="9">
        <f>IF(Raw!$G368&gt;$C$8,IF(Raw!$Q368&gt;$C$8,IF(Raw!$N368&gt;$C$9,IF(Raw!$N368&lt;$A$9,IF(Raw!$X368&gt;$C$9,IF(Raw!$X368&lt;$A$9,Raw!H368,-999),-999),-999),-999),-999),-999)</f>
        <v>2.9857999999999999E-2</v>
      </c>
      <c r="F368" s="9">
        <f>IF(Raw!$G368&gt;$C$8,IF(Raw!$Q368&gt;$C$8,IF(Raw!$N368&gt;$C$9,IF(Raw!$N368&lt;$A$9,IF(Raw!$X368&gt;$C$9,IF(Raw!$X368&lt;$A$9,Raw!I368,-999),-999),-999),-999),-999),-999)</f>
        <v>5.0219E-2</v>
      </c>
      <c r="G368" s="9">
        <f>Raw!G368</f>
        <v>0.81053799999999998</v>
      </c>
      <c r="H368" s="9">
        <f>IF(Raw!$G368&gt;$C$8,IF(Raw!$Q368&gt;$C$8,IF(Raw!$N368&gt;$C$9,IF(Raw!$N368&lt;$A$9,IF(Raw!$X368&gt;$C$9,IF(Raw!$X368&lt;$A$9,Raw!L368,-999),-999),-999),-999),-999),-999)</f>
        <v>572.9</v>
      </c>
      <c r="I368" s="9">
        <f>IF(Raw!$G368&gt;$C$8,IF(Raw!$Q368&gt;$C$8,IF(Raw!$N368&gt;$C$9,IF(Raw!$N368&lt;$A$9,IF(Raw!$X368&gt;$C$9,IF(Raw!$X368&lt;$A$9,Raw!M368,-999),-999),-999),-999),-999),-999)</f>
        <v>0.136187</v>
      </c>
      <c r="J368" s="9">
        <f>IF(Raw!$G368&gt;$C$8,IF(Raw!$Q368&gt;$C$8,IF(Raw!$N368&gt;$C$9,IF(Raw!$N368&lt;$A$9,IF(Raw!$X368&gt;$C$9,IF(Raw!$X368&lt;$A$9,Raw!N368,-999),-999),-999),-999),-999),-999)</f>
        <v>1660</v>
      </c>
      <c r="K368" s="9">
        <f>IF(Raw!$G368&gt;$C$8,IF(Raw!$Q368&gt;$C$8,IF(Raw!$N368&gt;$C$9,IF(Raw!$N368&lt;$A$9,IF(Raw!$X368&gt;$C$9,IF(Raw!$X368&lt;$A$9,Raw!R368,-999),-999),-999),-999),-999),-999)</f>
        <v>2.4004000000000001E-2</v>
      </c>
      <c r="L368" s="9">
        <f>IF(Raw!$G368&gt;$C$8,IF(Raw!$Q368&gt;$C$8,IF(Raw!$N368&gt;$C$9,IF(Raw!$N368&lt;$A$9,IF(Raw!$X368&gt;$C$9,IF(Raw!$X368&lt;$A$9,Raw!S368,-999),-999),-999),-999),-999),-999)</f>
        <v>4.8411999999999997E-2</v>
      </c>
      <c r="M368" s="9">
        <f>Raw!Q368</f>
        <v>0.90665099999999998</v>
      </c>
      <c r="N368" s="9">
        <f>IF(Raw!$G368&gt;$C$8,IF(Raw!$Q368&gt;$C$8,IF(Raw!$N368&gt;$C$9,IF(Raw!$N368&lt;$A$9,IF(Raw!$X368&gt;$C$9,IF(Raw!$X368&lt;$A$9,Raw!V368,-999),-999),-999),-999),-999),-999)</f>
        <v>715.7</v>
      </c>
      <c r="O368" s="9">
        <f>IF(Raw!$G368&gt;$C$8,IF(Raw!$Q368&gt;$C$8,IF(Raw!$N368&gt;$C$9,IF(Raw!$N368&lt;$A$9,IF(Raw!$X368&gt;$C$9,IF(Raw!$X368&lt;$A$9,Raw!W368,-999),-999),-999),-999),-999),-999)</f>
        <v>2.4390000000000002E-3</v>
      </c>
      <c r="P368" s="9">
        <f>IF(Raw!$G368&gt;$C$8,IF(Raw!$Q368&gt;$C$8,IF(Raw!$N368&gt;$C$9,IF(Raw!$N368&lt;$A$9,IF(Raw!$X368&gt;$C$9,IF(Raw!$X368&lt;$A$9,Raw!X368,-999),-999),-999),-999),-999),-999)</f>
        <v>842</v>
      </c>
      <c r="R368" s="9">
        <f t="shared" si="95"/>
        <v>2.0361000000000001E-2</v>
      </c>
      <c r="S368" s="9">
        <f t="shared" si="96"/>
        <v>0.40544415460283956</v>
      </c>
      <c r="T368" s="9">
        <f t="shared" si="97"/>
        <v>2.4407999999999996E-2</v>
      </c>
      <c r="U368" s="9">
        <f t="shared" si="98"/>
        <v>0.50417251921011319</v>
      </c>
      <c r="V368" s="15">
        <f t="shared" si="99"/>
        <v>0</v>
      </c>
      <c r="X368" s="11">
        <f t="shared" si="100"/>
        <v>3.2508E+18</v>
      </c>
      <c r="Y368" s="11">
        <f t="shared" si="101"/>
        <v>5.7289999999999993E-18</v>
      </c>
      <c r="Z368" s="11">
        <f t="shared" si="102"/>
        <v>1.66E-3</v>
      </c>
      <c r="AA368" s="16">
        <f t="shared" si="103"/>
        <v>2.9988453194630147E-2</v>
      </c>
      <c r="AB368" s="9">
        <f t="shared" si="104"/>
        <v>2.4735958165574532E-2</v>
      </c>
      <c r="AC368" s="9">
        <f t="shared" si="105"/>
        <v>0.97001154680536994</v>
      </c>
      <c r="AD368" s="15">
        <f t="shared" si="106"/>
        <v>18.065333249777201</v>
      </c>
      <c r="AE368" s="3">
        <f t="shared" si="107"/>
        <v>689.77159999999969</v>
      </c>
      <c r="AF368" s="2">
        <f t="shared" si="108"/>
        <v>0.25</v>
      </c>
      <c r="AG368" s="9">
        <f t="shared" si="109"/>
        <v>7.0061881345464556E-3</v>
      </c>
      <c r="AH368" s="2">
        <f t="shared" si="110"/>
        <v>0.33902579763318474</v>
      </c>
    </row>
    <row r="369" spans="1:34">
      <c r="A369" s="1">
        <f>Raw!A369</f>
        <v>356</v>
      </c>
      <c r="B369" s="14">
        <f>Raw!B369</f>
        <v>0.59695601851851854</v>
      </c>
      <c r="C369" s="15">
        <f>Raw!C369</f>
        <v>86.1</v>
      </c>
      <c r="D369" s="15">
        <f>IF(C369&gt;0.5,Raw!D369*D$11,-999)</f>
        <v>5.4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0.78267299999999995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0.87326499999999996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3.2508E+18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0.59701388888888884</v>
      </c>
      <c r="C370" s="15">
        <f>Raw!C370</f>
        <v>86.1</v>
      </c>
      <c r="D370" s="15">
        <f>IF(C370&gt;0.5,Raw!D370*D$11,-999)</f>
        <v>5.4</v>
      </c>
      <c r="E370" s="9">
        <f>IF(Raw!$G370&gt;$C$8,IF(Raw!$Q370&gt;$C$8,IF(Raw!$N370&gt;$C$9,IF(Raw!$N370&lt;$A$9,IF(Raw!$X370&gt;$C$9,IF(Raw!$X370&lt;$A$9,Raw!H370,-999),-999),-999),-999),-999),-999)</f>
        <v>2.7321000000000002E-2</v>
      </c>
      <c r="F370" s="9">
        <f>IF(Raw!$G370&gt;$C$8,IF(Raw!$Q370&gt;$C$8,IF(Raw!$N370&gt;$C$9,IF(Raw!$N370&lt;$A$9,IF(Raw!$X370&gt;$C$9,IF(Raw!$X370&lt;$A$9,Raw!I370,-999),-999),-999),-999),-999),-999)</f>
        <v>4.87E-2</v>
      </c>
      <c r="G370" s="9">
        <f>Raw!G370</f>
        <v>0.85256399999999999</v>
      </c>
      <c r="H370" s="9">
        <f>IF(Raw!$G370&gt;$C$8,IF(Raw!$Q370&gt;$C$8,IF(Raw!$N370&gt;$C$9,IF(Raw!$N370&lt;$A$9,IF(Raw!$X370&gt;$C$9,IF(Raw!$X370&lt;$A$9,Raw!L370,-999),-999),-999),-999),-999),-999)</f>
        <v>702.5</v>
      </c>
      <c r="I370" s="9">
        <f>IF(Raw!$G370&gt;$C$8,IF(Raw!$Q370&gt;$C$8,IF(Raw!$N370&gt;$C$9,IF(Raw!$N370&lt;$A$9,IF(Raw!$X370&gt;$C$9,IF(Raw!$X370&lt;$A$9,Raw!M370,-999),-999),-999),-999),-999),-999)</f>
        <v>0.38603100000000001</v>
      </c>
      <c r="J370" s="9">
        <f>IF(Raw!$G370&gt;$C$8,IF(Raw!$Q370&gt;$C$8,IF(Raw!$N370&gt;$C$9,IF(Raw!$N370&lt;$A$9,IF(Raw!$X370&gt;$C$9,IF(Raw!$X370&lt;$A$9,Raw!N370,-999),-999),-999),-999),-999),-999)</f>
        <v>2093</v>
      </c>
      <c r="K370" s="9">
        <f>IF(Raw!$G370&gt;$C$8,IF(Raw!$Q370&gt;$C$8,IF(Raw!$N370&gt;$C$9,IF(Raw!$N370&lt;$A$9,IF(Raw!$X370&gt;$C$9,IF(Raw!$X370&lt;$A$9,Raw!R370,-999),-999),-999),-999),-999),-999)</f>
        <v>2.8816000000000001E-2</v>
      </c>
      <c r="L370" s="9">
        <f>IF(Raw!$G370&gt;$C$8,IF(Raw!$Q370&gt;$C$8,IF(Raw!$N370&gt;$C$9,IF(Raw!$N370&lt;$A$9,IF(Raw!$X370&gt;$C$9,IF(Raw!$X370&lt;$A$9,Raw!S370,-999),-999),-999),-999),-999),-999)</f>
        <v>5.1193000000000002E-2</v>
      </c>
      <c r="M370" s="9">
        <f>Raw!Q370</f>
        <v>0.89511300000000005</v>
      </c>
      <c r="N370" s="9">
        <f>IF(Raw!$G370&gt;$C$8,IF(Raw!$Q370&gt;$C$8,IF(Raw!$N370&gt;$C$9,IF(Raw!$N370&lt;$A$9,IF(Raw!$X370&gt;$C$9,IF(Raw!$X370&lt;$A$9,Raw!V370,-999),-999),-999),-999),-999),-999)</f>
        <v>659.9</v>
      </c>
      <c r="O370" s="9">
        <f>IF(Raw!$G370&gt;$C$8,IF(Raw!$Q370&gt;$C$8,IF(Raw!$N370&gt;$C$9,IF(Raw!$N370&lt;$A$9,IF(Raw!$X370&gt;$C$9,IF(Raw!$X370&lt;$A$9,Raw!W370,-999),-999),-999),-999),-999),-999)</f>
        <v>0.22674</v>
      </c>
      <c r="P370" s="9">
        <f>IF(Raw!$G370&gt;$C$8,IF(Raw!$Q370&gt;$C$8,IF(Raw!$N370&gt;$C$9,IF(Raw!$N370&lt;$A$9,IF(Raw!$X370&gt;$C$9,IF(Raw!$X370&lt;$A$9,Raw!X370,-999),-999),-999),-999),-999),-999)</f>
        <v>1210</v>
      </c>
      <c r="R370" s="9">
        <f t="shared" si="95"/>
        <v>2.1378999999999999E-2</v>
      </c>
      <c r="S370" s="9">
        <f t="shared" si="96"/>
        <v>0.43899383983572893</v>
      </c>
      <c r="T370" s="9">
        <f t="shared" si="97"/>
        <v>2.2377000000000001E-2</v>
      </c>
      <c r="U370" s="9">
        <f t="shared" si="98"/>
        <v>0.43711054245697656</v>
      </c>
      <c r="V370" s="15">
        <f t="shared" si="99"/>
        <v>0</v>
      </c>
      <c r="X370" s="11">
        <f t="shared" si="100"/>
        <v>3.2508E+18</v>
      </c>
      <c r="Y370" s="11">
        <f t="shared" si="101"/>
        <v>7.0249999999999992E-18</v>
      </c>
      <c r="Z370" s="11">
        <f t="shared" si="102"/>
        <v>2.0929999999999998E-3</v>
      </c>
      <c r="AA370" s="16">
        <f t="shared" si="103"/>
        <v>4.5617178669084636E-2</v>
      </c>
      <c r="AB370" s="9">
        <f t="shared" si="104"/>
        <v>2.9836775607078109E-2</v>
      </c>
      <c r="AC370" s="9">
        <f t="shared" si="105"/>
        <v>0.95438282133091534</v>
      </c>
      <c r="AD370" s="15">
        <f t="shared" si="106"/>
        <v>21.795116420967339</v>
      </c>
      <c r="AE370" s="3">
        <f t="shared" si="107"/>
        <v>845.80999999999972</v>
      </c>
      <c r="AF370" s="2">
        <f t="shared" si="108"/>
        <v>0.25</v>
      </c>
      <c r="AG370" s="9">
        <f t="shared" si="109"/>
        <v>7.3283655089861465E-3</v>
      </c>
      <c r="AH370" s="2">
        <f t="shared" si="110"/>
        <v>0.35461579311306662</v>
      </c>
    </row>
    <row r="371" spans="1:34">
      <c r="A371" s="1">
        <f>Raw!A371</f>
        <v>358</v>
      </c>
      <c r="B371" s="14">
        <f>Raw!B371</f>
        <v>0.59706018518518522</v>
      </c>
      <c r="C371" s="15">
        <f>Raw!C371</f>
        <v>84.5</v>
      </c>
      <c r="D371" s="15">
        <f>IF(C371&gt;0.5,Raw!D371*D$11,-999)</f>
        <v>5.4</v>
      </c>
      <c r="E371" s="9">
        <f>IF(Raw!$G371&gt;$C$8,IF(Raw!$Q371&gt;$C$8,IF(Raw!$N371&gt;$C$9,IF(Raw!$N371&lt;$A$9,IF(Raw!$X371&gt;$C$9,IF(Raw!$X371&lt;$A$9,Raw!H371,-999),-999),-999),-999),-999),-999)</f>
        <v>2.8740000000000002E-2</v>
      </c>
      <c r="F371" s="9">
        <f>IF(Raw!$G371&gt;$C$8,IF(Raw!$Q371&gt;$C$8,IF(Raw!$N371&gt;$C$9,IF(Raw!$N371&lt;$A$9,IF(Raw!$X371&gt;$C$9,IF(Raw!$X371&lt;$A$9,Raw!I371,-999),-999),-999),-999),-999),-999)</f>
        <v>5.1239E-2</v>
      </c>
      <c r="G371" s="9">
        <f>Raw!G371</f>
        <v>0.90178899999999995</v>
      </c>
      <c r="H371" s="9">
        <f>IF(Raw!$G371&gt;$C$8,IF(Raw!$Q371&gt;$C$8,IF(Raw!$N371&gt;$C$9,IF(Raw!$N371&lt;$A$9,IF(Raw!$X371&gt;$C$9,IF(Raw!$X371&lt;$A$9,Raw!L371,-999),-999),-999),-999),-999),-999)</f>
        <v>649.9</v>
      </c>
      <c r="I371" s="9">
        <f>IF(Raw!$G371&gt;$C$8,IF(Raw!$Q371&gt;$C$8,IF(Raw!$N371&gt;$C$9,IF(Raw!$N371&lt;$A$9,IF(Raw!$X371&gt;$C$9,IF(Raw!$X371&lt;$A$9,Raw!M371,-999),-999),-999),-999),-999),-999)</f>
        <v>0.210954</v>
      </c>
      <c r="J371" s="9">
        <f>IF(Raw!$G371&gt;$C$8,IF(Raw!$Q371&gt;$C$8,IF(Raw!$N371&gt;$C$9,IF(Raw!$N371&lt;$A$9,IF(Raw!$X371&gt;$C$9,IF(Raw!$X371&lt;$A$9,Raw!N371,-999),-999),-999),-999),-999),-999)</f>
        <v>798</v>
      </c>
      <c r="K371" s="9">
        <f>IF(Raw!$G371&gt;$C$8,IF(Raw!$Q371&gt;$C$8,IF(Raw!$N371&gt;$C$9,IF(Raw!$N371&lt;$A$9,IF(Raw!$X371&gt;$C$9,IF(Raw!$X371&lt;$A$9,Raw!R371,-999),-999),-999),-999),-999),-999)</f>
        <v>2.8788999999999999E-2</v>
      </c>
      <c r="L371" s="9">
        <f>IF(Raw!$G371&gt;$C$8,IF(Raw!$Q371&gt;$C$8,IF(Raw!$N371&gt;$C$9,IF(Raw!$N371&lt;$A$9,IF(Raw!$X371&gt;$C$9,IF(Raw!$X371&lt;$A$9,Raw!S371,-999),-999),-999),-999),-999),-999)</f>
        <v>5.0319000000000003E-2</v>
      </c>
      <c r="M371" s="9">
        <f>Raw!Q371</f>
        <v>0.86953100000000005</v>
      </c>
      <c r="N371" s="9">
        <f>IF(Raw!$G371&gt;$C$8,IF(Raw!$Q371&gt;$C$8,IF(Raw!$N371&gt;$C$9,IF(Raw!$N371&lt;$A$9,IF(Raw!$X371&gt;$C$9,IF(Raw!$X371&lt;$A$9,Raw!V371,-999),-999),-999),-999),-999),-999)</f>
        <v>671.2</v>
      </c>
      <c r="O371" s="9">
        <f>IF(Raw!$G371&gt;$C$8,IF(Raw!$Q371&gt;$C$8,IF(Raw!$N371&gt;$C$9,IF(Raw!$N371&lt;$A$9,IF(Raw!$X371&gt;$C$9,IF(Raw!$X371&lt;$A$9,Raw!W371,-999),-999),-999),-999),-999),-999)</f>
        <v>8.5099999999999995E-2</v>
      </c>
      <c r="P371" s="9">
        <f>IF(Raw!$G371&gt;$C$8,IF(Raw!$Q371&gt;$C$8,IF(Raw!$N371&gt;$C$9,IF(Raw!$N371&lt;$A$9,IF(Raw!$X371&gt;$C$9,IF(Raw!$X371&lt;$A$9,Raw!X371,-999),-999),-999),-999),-999),-999)</f>
        <v>2059</v>
      </c>
      <c r="R371" s="9">
        <f t="shared" si="95"/>
        <v>2.2498999999999998E-2</v>
      </c>
      <c r="S371" s="9">
        <f t="shared" si="96"/>
        <v>0.43909912371435816</v>
      </c>
      <c r="T371" s="9">
        <f t="shared" si="97"/>
        <v>2.1530000000000004E-2</v>
      </c>
      <c r="U371" s="9">
        <f t="shared" si="98"/>
        <v>0.42787018819928857</v>
      </c>
      <c r="V371" s="15">
        <f t="shared" si="99"/>
        <v>0</v>
      </c>
      <c r="X371" s="11">
        <f t="shared" si="100"/>
        <v>3.2508E+18</v>
      </c>
      <c r="Y371" s="11">
        <f t="shared" si="101"/>
        <v>6.4989999999999991E-18</v>
      </c>
      <c r="Z371" s="11">
        <f t="shared" si="102"/>
        <v>7.9799999999999999E-4</v>
      </c>
      <c r="AA371" s="16">
        <f t="shared" si="103"/>
        <v>1.6579781854822846E-2</v>
      </c>
      <c r="AB371" s="9">
        <f t="shared" si="104"/>
        <v>2.9145962703334336E-2</v>
      </c>
      <c r="AC371" s="9">
        <f t="shared" si="105"/>
        <v>0.98342021814517711</v>
      </c>
      <c r="AD371" s="15">
        <f t="shared" si="106"/>
        <v>20.776668991006073</v>
      </c>
      <c r="AE371" s="3">
        <f t="shared" si="107"/>
        <v>782.47959999999966</v>
      </c>
      <c r="AF371" s="2">
        <f t="shared" si="108"/>
        <v>0.25</v>
      </c>
      <c r="AG371" s="9">
        <f t="shared" si="109"/>
        <v>6.8382440548739173E-3</v>
      </c>
      <c r="AH371" s="2">
        <f t="shared" si="110"/>
        <v>0.33089907102017763</v>
      </c>
    </row>
    <row r="372" spans="1:34">
      <c r="A372" s="1">
        <f>Raw!A372</f>
        <v>359</v>
      </c>
      <c r="B372" s="14">
        <f>Raw!B372</f>
        <v>0.59711805555555553</v>
      </c>
      <c r="C372" s="15">
        <f>Raw!C372</f>
        <v>83.8</v>
      </c>
      <c r="D372" s="15">
        <f>IF(C372&gt;0.5,Raw!D372*D$11,-999)</f>
        <v>6.3</v>
      </c>
      <c r="E372" s="9">
        <f>IF(Raw!$G372&gt;$C$8,IF(Raw!$Q372&gt;$C$8,IF(Raw!$N372&gt;$C$9,IF(Raw!$N372&lt;$A$9,IF(Raw!$X372&gt;$C$9,IF(Raw!$X372&lt;$A$9,Raw!H372,-999),-999),-999),-999),-999),-999)</f>
        <v>3.1273000000000002E-2</v>
      </c>
      <c r="F372" s="9">
        <f>IF(Raw!$G372&gt;$C$8,IF(Raw!$Q372&gt;$C$8,IF(Raw!$N372&gt;$C$9,IF(Raw!$N372&lt;$A$9,IF(Raw!$X372&gt;$C$9,IF(Raw!$X372&lt;$A$9,Raw!I372,-999),-999),-999),-999),-999),-999)</f>
        <v>4.9730999999999997E-2</v>
      </c>
      <c r="G372" s="9">
        <f>Raw!G372</f>
        <v>0.82178499999999999</v>
      </c>
      <c r="H372" s="9">
        <f>IF(Raw!$G372&gt;$C$8,IF(Raw!$Q372&gt;$C$8,IF(Raw!$N372&gt;$C$9,IF(Raw!$N372&lt;$A$9,IF(Raw!$X372&gt;$C$9,IF(Raw!$X372&lt;$A$9,Raw!L372,-999),-999),-999),-999),-999),-999)</f>
        <v>569.79999999999995</v>
      </c>
      <c r="I372" s="9">
        <f>IF(Raw!$G372&gt;$C$8,IF(Raw!$Q372&gt;$C$8,IF(Raw!$N372&gt;$C$9,IF(Raw!$N372&lt;$A$9,IF(Raw!$X372&gt;$C$9,IF(Raw!$X372&lt;$A$9,Raw!M372,-999),-999),-999),-999),-999),-999)</f>
        <v>0.51002199999999998</v>
      </c>
      <c r="J372" s="9">
        <f>IF(Raw!$G372&gt;$C$8,IF(Raw!$Q372&gt;$C$8,IF(Raw!$N372&gt;$C$9,IF(Raw!$N372&lt;$A$9,IF(Raw!$X372&gt;$C$9,IF(Raw!$X372&lt;$A$9,Raw!N372,-999),-999),-999),-999),-999),-999)</f>
        <v>1111</v>
      </c>
      <c r="K372" s="9">
        <f>IF(Raw!$G372&gt;$C$8,IF(Raw!$Q372&gt;$C$8,IF(Raw!$N372&gt;$C$9,IF(Raw!$N372&lt;$A$9,IF(Raw!$X372&gt;$C$9,IF(Raw!$X372&lt;$A$9,Raw!R372,-999),-999),-999),-999),-999),-999)</f>
        <v>3.1219E-2</v>
      </c>
      <c r="L372" s="9">
        <f>IF(Raw!$G372&gt;$C$8,IF(Raw!$Q372&gt;$C$8,IF(Raw!$N372&gt;$C$9,IF(Raw!$N372&lt;$A$9,IF(Raw!$X372&gt;$C$9,IF(Raw!$X372&lt;$A$9,Raw!S372,-999),-999),-999),-999),-999),-999)</f>
        <v>5.3823000000000003E-2</v>
      </c>
      <c r="M372" s="9">
        <f>Raw!Q372</f>
        <v>0.895374</v>
      </c>
      <c r="N372" s="9">
        <f>IF(Raw!$G372&gt;$C$8,IF(Raw!$Q372&gt;$C$8,IF(Raw!$N372&gt;$C$9,IF(Raw!$N372&lt;$A$9,IF(Raw!$X372&gt;$C$9,IF(Raw!$X372&lt;$A$9,Raw!V372,-999),-999),-999),-999),-999),-999)</f>
        <v>607.29999999999995</v>
      </c>
      <c r="O372" s="9">
        <f>IF(Raw!$G372&gt;$C$8,IF(Raw!$Q372&gt;$C$8,IF(Raw!$N372&gt;$C$9,IF(Raw!$N372&lt;$A$9,IF(Raw!$X372&gt;$C$9,IF(Raw!$X372&lt;$A$9,Raw!W372,-999),-999),-999),-999),-999),-999)</f>
        <v>0.22674</v>
      </c>
      <c r="P372" s="9">
        <f>IF(Raw!$G372&gt;$C$8,IF(Raw!$Q372&gt;$C$8,IF(Raw!$N372&gt;$C$9,IF(Raw!$N372&lt;$A$9,IF(Raw!$X372&gt;$C$9,IF(Raw!$X372&lt;$A$9,Raw!X372,-999),-999),-999),-999),-999),-999)</f>
        <v>779</v>
      </c>
      <c r="R372" s="9">
        <f t="shared" si="95"/>
        <v>1.8457999999999995E-2</v>
      </c>
      <c r="S372" s="9">
        <f t="shared" si="96"/>
        <v>0.37115682371156816</v>
      </c>
      <c r="T372" s="9">
        <f t="shared" si="97"/>
        <v>2.2604000000000003E-2</v>
      </c>
      <c r="U372" s="9">
        <f t="shared" si="98"/>
        <v>0.41996915816658309</v>
      </c>
      <c r="V372" s="15">
        <f t="shared" si="99"/>
        <v>0</v>
      </c>
      <c r="X372" s="11">
        <f t="shared" si="100"/>
        <v>3.792599999999999E+18</v>
      </c>
      <c r="Y372" s="11">
        <f t="shared" si="101"/>
        <v>5.6979999999999993E-18</v>
      </c>
      <c r="Z372" s="11">
        <f t="shared" si="102"/>
        <v>1.111E-3</v>
      </c>
      <c r="AA372" s="16">
        <f t="shared" si="103"/>
        <v>2.3446055206499544E-2</v>
      </c>
      <c r="AB372" s="9">
        <f t="shared" si="104"/>
        <v>3.1748974631887715E-2</v>
      </c>
      <c r="AC372" s="9">
        <f t="shared" si="105"/>
        <v>0.97655394479350055</v>
      </c>
      <c r="AD372" s="15">
        <f t="shared" si="106"/>
        <v>21.103560041853775</v>
      </c>
      <c r="AE372" s="3">
        <f t="shared" si="107"/>
        <v>686.03919999999971</v>
      </c>
      <c r="AF372" s="2">
        <f t="shared" si="108"/>
        <v>0.25</v>
      </c>
      <c r="AG372" s="9">
        <f t="shared" si="109"/>
        <v>6.8175725731502079E-3</v>
      </c>
      <c r="AH372" s="2">
        <f t="shared" si="110"/>
        <v>0.32989878877752926</v>
      </c>
    </row>
    <row r="373" spans="1:34">
      <c r="A373" s="1">
        <f>Raw!A373</f>
        <v>360</v>
      </c>
      <c r="B373" s="14">
        <f>Raw!B373</f>
        <v>0.59717592592592594</v>
      </c>
      <c r="C373" s="15">
        <f>Raw!C373</f>
        <v>82.9</v>
      </c>
      <c r="D373" s="15">
        <f>IF(C373&gt;0.5,Raw!D373*D$11,-999)</f>
        <v>6.3</v>
      </c>
      <c r="E373" s="9">
        <f>IF(Raw!$G373&gt;$C$8,IF(Raw!$Q373&gt;$C$8,IF(Raw!$N373&gt;$C$9,IF(Raw!$N373&lt;$A$9,IF(Raw!$X373&gt;$C$9,IF(Raw!$X373&lt;$A$9,Raw!H373,-999),-999),-999),-999),-999),-999)</f>
        <v>2.9436E-2</v>
      </c>
      <c r="F373" s="9">
        <f>IF(Raw!$G373&gt;$C$8,IF(Raw!$Q373&gt;$C$8,IF(Raw!$N373&gt;$C$9,IF(Raw!$N373&lt;$A$9,IF(Raw!$X373&gt;$C$9,IF(Raw!$X373&lt;$A$9,Raw!I373,-999),-999),-999),-999),-999),-999)</f>
        <v>4.9013000000000001E-2</v>
      </c>
      <c r="G373" s="9">
        <f>Raw!G373</f>
        <v>0.827071</v>
      </c>
      <c r="H373" s="9">
        <f>IF(Raw!$G373&gt;$C$8,IF(Raw!$Q373&gt;$C$8,IF(Raw!$N373&gt;$C$9,IF(Raw!$N373&lt;$A$9,IF(Raw!$X373&gt;$C$9,IF(Raw!$X373&lt;$A$9,Raw!L373,-999),-999),-999),-999),-999),-999)</f>
        <v>615.4</v>
      </c>
      <c r="I373" s="9">
        <f>IF(Raw!$G373&gt;$C$8,IF(Raw!$Q373&gt;$C$8,IF(Raw!$N373&gt;$C$9,IF(Raw!$N373&lt;$A$9,IF(Raw!$X373&gt;$C$9,IF(Raw!$X373&lt;$A$9,Raw!M373,-999),-999),-999),-999),-999),-999)</f>
        <v>2.4390000000000002E-3</v>
      </c>
      <c r="J373" s="9">
        <f>IF(Raw!$G373&gt;$C$8,IF(Raw!$Q373&gt;$C$8,IF(Raw!$N373&gt;$C$9,IF(Raw!$N373&lt;$A$9,IF(Raw!$X373&gt;$C$9,IF(Raw!$X373&lt;$A$9,Raw!N373,-999),-999),-999),-999),-999),-999)</f>
        <v>1330</v>
      </c>
      <c r="K373" s="9">
        <f>IF(Raw!$G373&gt;$C$8,IF(Raw!$Q373&gt;$C$8,IF(Raw!$N373&gt;$C$9,IF(Raw!$N373&lt;$A$9,IF(Raw!$X373&gt;$C$9,IF(Raw!$X373&lt;$A$9,Raw!R373,-999),-999),-999),-999),-999),-999)</f>
        <v>2.6984000000000001E-2</v>
      </c>
      <c r="L373" s="9">
        <f>IF(Raw!$G373&gt;$C$8,IF(Raw!$Q373&gt;$C$8,IF(Raw!$N373&gt;$C$9,IF(Raw!$N373&lt;$A$9,IF(Raw!$X373&gt;$C$9,IF(Raw!$X373&lt;$A$9,Raw!S373,-999),-999),-999),-999),-999),-999)</f>
        <v>4.786E-2</v>
      </c>
      <c r="M373" s="9">
        <f>Raw!Q373</f>
        <v>0.86142799999999997</v>
      </c>
      <c r="N373" s="9">
        <f>IF(Raw!$G373&gt;$C$8,IF(Raw!$Q373&gt;$C$8,IF(Raw!$N373&gt;$C$9,IF(Raw!$N373&lt;$A$9,IF(Raw!$X373&gt;$C$9,IF(Raw!$X373&lt;$A$9,Raw!V373,-999),-999),-999),-999),-999),-999)</f>
        <v>654.9</v>
      </c>
      <c r="O373" s="9">
        <f>IF(Raw!$G373&gt;$C$8,IF(Raw!$Q373&gt;$C$8,IF(Raw!$N373&gt;$C$9,IF(Raw!$N373&lt;$A$9,IF(Raw!$X373&gt;$C$9,IF(Raw!$X373&lt;$A$9,Raw!W373,-999),-999),-999),-999),-999),-999)</f>
        <v>0.22674</v>
      </c>
      <c r="P373" s="9">
        <f>IF(Raw!$G373&gt;$C$8,IF(Raw!$Q373&gt;$C$8,IF(Raw!$N373&gt;$C$9,IF(Raw!$N373&lt;$A$9,IF(Raw!$X373&gt;$C$9,IF(Raw!$X373&lt;$A$9,Raw!X373,-999),-999),-999),-999),-999),-999)</f>
        <v>1248</v>
      </c>
      <c r="R373" s="9">
        <f t="shared" si="95"/>
        <v>1.9577000000000001E-2</v>
      </c>
      <c r="S373" s="9">
        <f t="shared" si="96"/>
        <v>0.39942464244180115</v>
      </c>
      <c r="T373" s="9">
        <f t="shared" si="97"/>
        <v>2.0875999999999999E-2</v>
      </c>
      <c r="U373" s="9">
        <f t="shared" si="98"/>
        <v>0.43618888424571667</v>
      </c>
      <c r="V373" s="15">
        <f t="shared" si="99"/>
        <v>0</v>
      </c>
      <c r="X373" s="11">
        <f t="shared" si="100"/>
        <v>3.792599999999999E+18</v>
      </c>
      <c r="Y373" s="11">
        <f t="shared" si="101"/>
        <v>6.1539999999999998E-18</v>
      </c>
      <c r="Z373" s="11">
        <f t="shared" si="102"/>
        <v>1.33E-3</v>
      </c>
      <c r="AA373" s="16">
        <f t="shared" si="103"/>
        <v>3.0107169163827507E-2</v>
      </c>
      <c r="AB373" s="9">
        <f t="shared" si="104"/>
        <v>2.7612517263464063E-2</v>
      </c>
      <c r="AC373" s="9">
        <f t="shared" si="105"/>
        <v>0.9698928308361725</v>
      </c>
      <c r="AD373" s="15">
        <f t="shared" si="106"/>
        <v>22.636969296110909</v>
      </c>
      <c r="AE373" s="3">
        <f t="shared" si="107"/>
        <v>740.94159999999977</v>
      </c>
      <c r="AF373" s="2">
        <f t="shared" si="108"/>
        <v>0.25</v>
      </c>
      <c r="AG373" s="9">
        <f t="shared" si="109"/>
        <v>7.595380292288588E-3</v>
      </c>
      <c r="AH373" s="2">
        <f t="shared" si="110"/>
        <v>0.36753649951582468</v>
      </c>
    </row>
    <row r="374" spans="1:34">
      <c r="A374" s="1">
        <f>Raw!A374</f>
        <v>361</v>
      </c>
      <c r="B374" s="14">
        <f>Raw!B374</f>
        <v>0.59723379629629625</v>
      </c>
      <c r="C374" s="15">
        <f>Raw!C374</f>
        <v>82</v>
      </c>
      <c r="D374" s="15">
        <f>IF(C374&gt;0.5,Raw!D374*D$11,-999)</f>
        <v>6.3</v>
      </c>
      <c r="E374" s="9">
        <f>IF(Raw!$G374&gt;$C$8,IF(Raw!$Q374&gt;$C$8,IF(Raw!$N374&gt;$C$9,IF(Raw!$N374&lt;$A$9,IF(Raw!$X374&gt;$C$9,IF(Raw!$X374&lt;$A$9,Raw!H374,-999),-999),-999),-999),-999),-999)</f>
        <v>2.7910000000000001E-2</v>
      </c>
      <c r="F374" s="9">
        <f>IF(Raw!$G374&gt;$C$8,IF(Raw!$Q374&gt;$C$8,IF(Raw!$N374&gt;$C$9,IF(Raw!$N374&lt;$A$9,IF(Raw!$X374&gt;$C$9,IF(Raw!$X374&lt;$A$9,Raw!I374,-999),-999),-999),-999),-999),-999)</f>
        <v>5.0054000000000001E-2</v>
      </c>
      <c r="G374" s="9">
        <f>Raw!G374</f>
        <v>0.86835899999999999</v>
      </c>
      <c r="H374" s="9">
        <f>IF(Raw!$G374&gt;$C$8,IF(Raw!$Q374&gt;$C$8,IF(Raw!$N374&gt;$C$9,IF(Raw!$N374&lt;$A$9,IF(Raw!$X374&gt;$C$9,IF(Raw!$X374&lt;$A$9,Raw!L374,-999),-999),-999),-999),-999),-999)</f>
        <v>671.2</v>
      </c>
      <c r="I374" s="9">
        <f>IF(Raw!$G374&gt;$C$8,IF(Raw!$Q374&gt;$C$8,IF(Raw!$N374&gt;$C$9,IF(Raw!$N374&lt;$A$9,IF(Raw!$X374&gt;$C$9,IF(Raw!$X374&lt;$A$9,Raw!M374,-999),-999),-999),-999),-999),-999)</f>
        <v>0.22674</v>
      </c>
      <c r="J374" s="9">
        <f>IF(Raw!$G374&gt;$C$8,IF(Raw!$Q374&gt;$C$8,IF(Raw!$N374&gt;$C$9,IF(Raw!$N374&lt;$A$9,IF(Raw!$X374&gt;$C$9,IF(Raw!$X374&lt;$A$9,Raw!N374,-999),-999),-999),-999),-999),-999)</f>
        <v>1359</v>
      </c>
      <c r="K374" s="9">
        <f>IF(Raw!$G374&gt;$C$8,IF(Raw!$Q374&gt;$C$8,IF(Raw!$N374&gt;$C$9,IF(Raw!$N374&lt;$A$9,IF(Raw!$X374&gt;$C$9,IF(Raw!$X374&lt;$A$9,Raw!R374,-999),-999),-999),-999),-999),-999)</f>
        <v>2.8164999999999999E-2</v>
      </c>
      <c r="L374" s="9">
        <f>IF(Raw!$G374&gt;$C$8,IF(Raw!$Q374&gt;$C$8,IF(Raw!$N374&gt;$C$9,IF(Raw!$N374&lt;$A$9,IF(Raw!$X374&gt;$C$9,IF(Raw!$X374&lt;$A$9,Raw!S374,-999),-999),-999),-999),-999),-999)</f>
        <v>4.9623E-2</v>
      </c>
      <c r="M374" s="9">
        <f>Raw!Q374</f>
        <v>0.89299799999999996</v>
      </c>
      <c r="N374" s="9">
        <f>IF(Raw!$G374&gt;$C$8,IF(Raw!$Q374&gt;$C$8,IF(Raw!$N374&gt;$C$9,IF(Raw!$N374&lt;$A$9,IF(Raw!$X374&gt;$C$9,IF(Raw!$X374&lt;$A$9,Raw!V374,-999),-999),-999),-999),-999),-999)</f>
        <v>599.20000000000005</v>
      </c>
      <c r="O374" s="9">
        <f>IF(Raw!$G374&gt;$C$8,IF(Raw!$Q374&gt;$C$8,IF(Raw!$N374&gt;$C$9,IF(Raw!$N374&lt;$A$9,IF(Raw!$X374&gt;$C$9,IF(Raw!$X374&lt;$A$9,Raw!W374,-999),-999),-999),-999),-999),-999)</f>
        <v>0.15685199999999999</v>
      </c>
      <c r="P374" s="9">
        <f>IF(Raw!$G374&gt;$C$8,IF(Raw!$Q374&gt;$C$8,IF(Raw!$N374&gt;$C$9,IF(Raw!$N374&lt;$A$9,IF(Raw!$X374&gt;$C$9,IF(Raw!$X374&lt;$A$9,Raw!X374,-999),-999),-999),-999),-999),-999)</f>
        <v>1161</v>
      </c>
      <c r="R374" s="9">
        <f t="shared" si="95"/>
        <v>2.2144E-2</v>
      </c>
      <c r="S374" s="9">
        <f t="shared" si="96"/>
        <v>0.44240220561793264</v>
      </c>
      <c r="T374" s="9">
        <f t="shared" si="97"/>
        <v>2.1458000000000001E-2</v>
      </c>
      <c r="U374" s="9">
        <f t="shared" si="98"/>
        <v>0.43242045019446629</v>
      </c>
      <c r="V374" s="15">
        <f t="shared" si="99"/>
        <v>0</v>
      </c>
      <c r="X374" s="11">
        <f t="shared" si="100"/>
        <v>3.792599999999999E+18</v>
      </c>
      <c r="Y374" s="11">
        <f t="shared" si="101"/>
        <v>6.7120000000000002E-18</v>
      </c>
      <c r="Z374" s="11">
        <f t="shared" si="102"/>
        <v>1.359E-3</v>
      </c>
      <c r="AA374" s="16">
        <f t="shared" si="103"/>
        <v>3.3437841401526655E-2</v>
      </c>
      <c r="AB374" s="9">
        <f t="shared" si="104"/>
        <v>2.8882509200793959E-2</v>
      </c>
      <c r="AC374" s="9">
        <f t="shared" si="105"/>
        <v>0.96656215859847328</v>
      </c>
      <c r="AD374" s="15">
        <f t="shared" si="106"/>
        <v>24.604739809806219</v>
      </c>
      <c r="AE374" s="3">
        <f t="shared" si="107"/>
        <v>808.12479999999982</v>
      </c>
      <c r="AF374" s="2">
        <f t="shared" si="108"/>
        <v>0.25</v>
      </c>
      <c r="AG374" s="9">
        <f t="shared" si="109"/>
        <v>8.1843020503647012E-3</v>
      </c>
      <c r="AH374" s="2">
        <f t="shared" si="110"/>
        <v>0.39603411689934886</v>
      </c>
    </row>
    <row r="375" spans="1:34">
      <c r="A375" s="1">
        <f>Raw!A375</f>
        <v>362</v>
      </c>
      <c r="B375" s="14">
        <f>Raw!B375</f>
        <v>0.59729166666666667</v>
      </c>
      <c r="C375" s="15">
        <f>Raw!C375</f>
        <v>80.5</v>
      </c>
      <c r="D375" s="15">
        <f>IF(C375&gt;0.5,Raw!D375*D$11,-999)</f>
        <v>6.3</v>
      </c>
      <c r="E375" s="9">
        <f>IF(Raw!$G375&gt;$C$8,IF(Raw!$Q375&gt;$C$8,IF(Raw!$N375&gt;$C$9,IF(Raw!$N375&lt;$A$9,IF(Raw!$X375&gt;$C$9,IF(Raw!$X375&lt;$A$9,Raw!H375,-999),-999),-999),-999),-999),-999)</f>
        <v>2.9541999999999999E-2</v>
      </c>
      <c r="F375" s="9">
        <f>IF(Raw!$G375&gt;$C$8,IF(Raw!$Q375&gt;$C$8,IF(Raw!$N375&gt;$C$9,IF(Raw!$N375&lt;$A$9,IF(Raw!$X375&gt;$C$9,IF(Raw!$X375&lt;$A$9,Raw!I375,-999),-999),-999),-999),-999),-999)</f>
        <v>5.1386000000000001E-2</v>
      </c>
      <c r="G375" s="9">
        <f>Raw!G375</f>
        <v>0.87285599999999997</v>
      </c>
      <c r="H375" s="9">
        <f>IF(Raw!$G375&gt;$C$8,IF(Raw!$Q375&gt;$C$8,IF(Raw!$N375&gt;$C$9,IF(Raw!$N375&lt;$A$9,IF(Raw!$X375&gt;$C$9,IF(Raw!$X375&lt;$A$9,Raw!L375,-999),-999),-999),-999),-999),-999)</f>
        <v>659.9</v>
      </c>
      <c r="I375" s="9">
        <f>IF(Raw!$G375&gt;$C$8,IF(Raw!$Q375&gt;$C$8,IF(Raw!$N375&gt;$C$9,IF(Raw!$N375&lt;$A$9,IF(Raw!$X375&gt;$C$9,IF(Raw!$X375&lt;$A$9,Raw!M375,-999),-999),-999),-999),-999),-999)</f>
        <v>7.2328000000000003E-2</v>
      </c>
      <c r="J375" s="9">
        <f>IF(Raw!$G375&gt;$C$8,IF(Raw!$Q375&gt;$C$8,IF(Raw!$N375&gt;$C$9,IF(Raw!$N375&lt;$A$9,IF(Raw!$X375&gt;$C$9,IF(Raw!$X375&lt;$A$9,Raw!N375,-999),-999),-999),-999),-999),-999)</f>
        <v>1012</v>
      </c>
      <c r="K375" s="9">
        <f>IF(Raw!$G375&gt;$C$8,IF(Raw!$Q375&gt;$C$8,IF(Raw!$N375&gt;$C$9,IF(Raw!$N375&lt;$A$9,IF(Raw!$X375&gt;$C$9,IF(Raw!$X375&lt;$A$9,Raw!R375,-999),-999),-999),-999),-999),-999)</f>
        <v>2.7827000000000001E-2</v>
      </c>
      <c r="L375" s="9">
        <f>IF(Raw!$G375&gt;$C$8,IF(Raw!$Q375&gt;$C$8,IF(Raw!$N375&gt;$C$9,IF(Raw!$N375&lt;$A$9,IF(Raw!$X375&gt;$C$9,IF(Raw!$X375&lt;$A$9,Raw!S375,-999),-999),-999),-999),-999),-999)</f>
        <v>4.8702000000000002E-2</v>
      </c>
      <c r="M375" s="9">
        <f>Raw!Q375</f>
        <v>0.86016800000000004</v>
      </c>
      <c r="N375" s="9">
        <f>IF(Raw!$G375&gt;$C$8,IF(Raw!$Q375&gt;$C$8,IF(Raw!$N375&gt;$C$9,IF(Raw!$N375&lt;$A$9,IF(Raw!$X375&gt;$C$9,IF(Raw!$X375&lt;$A$9,Raw!V375,-999),-999),-999),-999),-999),-999)</f>
        <v>705.6</v>
      </c>
      <c r="O375" s="9">
        <f>IF(Raw!$G375&gt;$C$8,IF(Raw!$Q375&gt;$C$8,IF(Raw!$N375&gt;$C$9,IF(Raw!$N375&lt;$A$9,IF(Raw!$X375&gt;$C$9,IF(Raw!$X375&lt;$A$9,Raw!W375,-999),-999),-999),-999),-999),-999)</f>
        <v>0.100886</v>
      </c>
      <c r="P375" s="9">
        <f>IF(Raw!$G375&gt;$C$8,IF(Raw!$Q375&gt;$C$8,IF(Raw!$N375&gt;$C$9,IF(Raw!$N375&lt;$A$9,IF(Raw!$X375&gt;$C$9,IF(Raw!$X375&lt;$A$9,Raw!X375,-999),-999),-999),-999),-999),-999)</f>
        <v>811</v>
      </c>
      <c r="R375" s="9">
        <f t="shared" si="95"/>
        <v>2.1844000000000002E-2</v>
      </c>
      <c r="S375" s="9">
        <f t="shared" si="96"/>
        <v>0.42509632973961781</v>
      </c>
      <c r="T375" s="9">
        <f t="shared" si="97"/>
        <v>2.0875000000000001E-2</v>
      </c>
      <c r="U375" s="9">
        <f t="shared" si="98"/>
        <v>0.42862716110221344</v>
      </c>
      <c r="V375" s="15">
        <f t="shared" si="99"/>
        <v>0</v>
      </c>
      <c r="X375" s="11">
        <f t="shared" si="100"/>
        <v>3.792599999999999E+18</v>
      </c>
      <c r="Y375" s="11">
        <f t="shared" si="101"/>
        <v>6.5989999999999993E-18</v>
      </c>
      <c r="Z375" s="11">
        <f t="shared" si="102"/>
        <v>1.0119999999999999E-3</v>
      </c>
      <c r="AA375" s="16">
        <f t="shared" si="103"/>
        <v>2.4702049805473136E-2</v>
      </c>
      <c r="AB375" s="9">
        <f t="shared" si="104"/>
        <v>2.8342655289689253E-2</v>
      </c>
      <c r="AC375" s="9">
        <f t="shared" si="105"/>
        <v>0.97529795019452681</v>
      </c>
      <c r="AD375" s="15">
        <f t="shared" si="106"/>
        <v>24.409140123985317</v>
      </c>
      <c r="AE375" s="3">
        <f t="shared" si="107"/>
        <v>794.51959999999974</v>
      </c>
      <c r="AF375" s="2">
        <f t="shared" si="108"/>
        <v>0.25</v>
      </c>
      <c r="AG375" s="9">
        <f t="shared" si="109"/>
        <v>8.048015720223043E-3</v>
      </c>
      <c r="AH375" s="2">
        <f t="shared" si="110"/>
        <v>0.38943929231064744</v>
      </c>
    </row>
    <row r="376" spans="1:34">
      <c r="A376" s="1">
        <f>Raw!A376</f>
        <v>363</v>
      </c>
      <c r="B376" s="14">
        <f>Raw!B376</f>
        <v>0.59733796296296293</v>
      </c>
      <c r="C376" s="15">
        <f>Raw!C376</f>
        <v>80.099999999999994</v>
      </c>
      <c r="D376" s="15">
        <f>IF(C376&gt;0.5,Raw!D376*D$11,-999)</f>
        <v>6.3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0.791408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0.85406499999999996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3.792599999999999E+18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0.59739583333333335</v>
      </c>
      <c r="C377" s="15">
        <f>Raw!C377</f>
        <v>79.2</v>
      </c>
      <c r="D377" s="15">
        <f>IF(C377&gt;0.5,Raw!D377*D$11,-999)</f>
        <v>6.3</v>
      </c>
      <c r="E377" s="9">
        <f>IF(Raw!$G377&gt;$C$8,IF(Raw!$Q377&gt;$C$8,IF(Raw!$N377&gt;$C$9,IF(Raw!$N377&lt;$A$9,IF(Raw!$X377&gt;$C$9,IF(Raw!$X377&lt;$A$9,Raw!H377,-999),-999),-999),-999),-999),-999)</f>
        <v>2.3196000000000001E-2</v>
      </c>
      <c r="F377" s="9">
        <f>IF(Raw!$G377&gt;$C$8,IF(Raw!$Q377&gt;$C$8,IF(Raw!$N377&gt;$C$9,IF(Raw!$N377&lt;$A$9,IF(Raw!$X377&gt;$C$9,IF(Raw!$X377&lt;$A$9,Raw!I377,-999),-999),-999),-999),-999),-999)</f>
        <v>4.5687999999999999E-2</v>
      </c>
      <c r="G377" s="9">
        <f>Raw!G377</f>
        <v>0.83692500000000003</v>
      </c>
      <c r="H377" s="9">
        <f>IF(Raw!$G377&gt;$C$8,IF(Raw!$Q377&gt;$C$8,IF(Raw!$N377&gt;$C$9,IF(Raw!$N377&lt;$A$9,IF(Raw!$X377&gt;$C$9,IF(Raw!$X377&lt;$A$9,Raw!L377,-999),-999),-999),-999),-999),-999)</f>
        <v>800.8</v>
      </c>
      <c r="I377" s="9">
        <f>IF(Raw!$G377&gt;$C$8,IF(Raw!$Q377&gt;$C$8,IF(Raw!$N377&gt;$C$9,IF(Raw!$N377&lt;$A$9,IF(Raw!$X377&gt;$C$9,IF(Raw!$X377&lt;$A$9,Raw!M377,-999),-999),-999),-999),-999),-999)</f>
        <v>0.30940099999999998</v>
      </c>
      <c r="J377" s="9">
        <f>IF(Raw!$G377&gt;$C$8,IF(Raw!$Q377&gt;$C$8,IF(Raw!$N377&gt;$C$9,IF(Raw!$N377&lt;$A$9,IF(Raw!$X377&gt;$C$9,IF(Raw!$X377&lt;$A$9,Raw!N377,-999),-999),-999),-999),-999),-999)</f>
        <v>1839</v>
      </c>
      <c r="K377" s="9">
        <f>IF(Raw!$G377&gt;$C$8,IF(Raw!$Q377&gt;$C$8,IF(Raw!$N377&gt;$C$9,IF(Raw!$N377&lt;$A$9,IF(Raw!$X377&gt;$C$9,IF(Raw!$X377&lt;$A$9,Raw!R377,-999),-999),-999),-999),-999),-999)</f>
        <v>2.7362999999999998E-2</v>
      </c>
      <c r="L377" s="9">
        <f>IF(Raw!$G377&gt;$C$8,IF(Raw!$Q377&gt;$C$8,IF(Raw!$N377&gt;$C$9,IF(Raw!$N377&lt;$A$9,IF(Raw!$X377&gt;$C$9,IF(Raw!$X377&lt;$A$9,Raw!S377,-999),-999),-999),-999),-999),-999)</f>
        <v>4.8691999999999999E-2</v>
      </c>
      <c r="M377" s="9">
        <f>Raw!Q377</f>
        <v>0.88926099999999997</v>
      </c>
      <c r="N377" s="9">
        <f>IF(Raw!$G377&gt;$C$8,IF(Raw!$Q377&gt;$C$8,IF(Raw!$N377&gt;$C$9,IF(Raw!$N377&lt;$A$9,IF(Raw!$X377&gt;$C$9,IF(Raw!$X377&lt;$A$9,Raw!V377,-999),-999),-999),-999),-999),-999)</f>
        <v>710.6</v>
      </c>
      <c r="O377" s="9">
        <f>IF(Raw!$G377&gt;$C$8,IF(Raw!$Q377&gt;$C$8,IF(Raw!$N377&gt;$C$9,IF(Raw!$N377&lt;$A$9,IF(Raw!$X377&gt;$C$9,IF(Raw!$X377&lt;$A$9,Raw!W377,-999),-999),-999),-999),-999),-999)</f>
        <v>2.4390000000000002E-3</v>
      </c>
      <c r="P377" s="9">
        <f>IF(Raw!$G377&gt;$C$8,IF(Raw!$Q377&gt;$C$8,IF(Raw!$N377&gt;$C$9,IF(Raw!$N377&lt;$A$9,IF(Raw!$X377&gt;$C$9,IF(Raw!$X377&lt;$A$9,Raw!X377,-999),-999),-999),-999),-999),-999)</f>
        <v>801</v>
      </c>
      <c r="R377" s="9">
        <f t="shared" si="95"/>
        <v>2.2491999999999998E-2</v>
      </c>
      <c r="S377" s="9">
        <f t="shared" si="96"/>
        <v>0.49229556995272278</v>
      </c>
      <c r="T377" s="9">
        <f t="shared" si="97"/>
        <v>2.1329000000000001E-2</v>
      </c>
      <c r="U377" s="9">
        <f t="shared" si="98"/>
        <v>0.43803910293271997</v>
      </c>
      <c r="V377" s="15">
        <f t="shared" si="99"/>
        <v>0</v>
      </c>
      <c r="X377" s="11">
        <f t="shared" si="100"/>
        <v>3.792599999999999E+18</v>
      </c>
      <c r="Y377" s="11">
        <f t="shared" si="101"/>
        <v>8.0079999999999993E-18</v>
      </c>
      <c r="Z377" s="11">
        <f t="shared" si="102"/>
        <v>1.8389999999999999E-3</v>
      </c>
      <c r="AA377" s="16">
        <f t="shared" si="103"/>
        <v>5.2898038744705597E-2</v>
      </c>
      <c r="AB377" s="9">
        <f t="shared" si="104"/>
        <v>2.8491262268385824E-2</v>
      </c>
      <c r="AC377" s="9">
        <f t="shared" si="105"/>
        <v>0.94710196125529444</v>
      </c>
      <c r="AD377" s="15">
        <f t="shared" si="106"/>
        <v>28.764567017240683</v>
      </c>
      <c r="AE377" s="3">
        <f t="shared" si="107"/>
        <v>964.16319999999962</v>
      </c>
      <c r="AF377" s="2">
        <f t="shared" si="108"/>
        <v>0.25</v>
      </c>
      <c r="AG377" s="9">
        <f t="shared" si="109"/>
        <v>9.692311640369395E-3</v>
      </c>
      <c r="AH377" s="2">
        <f t="shared" si="110"/>
        <v>0.46900591615334208</v>
      </c>
    </row>
    <row r="378" spans="1:34">
      <c r="A378" s="1">
        <f>Raw!A378</f>
        <v>365</v>
      </c>
      <c r="B378" s="14">
        <f>Raw!B378</f>
        <v>0.59745370370370365</v>
      </c>
      <c r="C378" s="15">
        <f>Raw!C378</f>
        <v>78.5</v>
      </c>
      <c r="D378" s="15">
        <f>IF(C378&gt;0.5,Raw!D378*D$11,-999)</f>
        <v>6.3</v>
      </c>
      <c r="E378" s="9">
        <f>IF(Raw!$G378&gt;$C$8,IF(Raw!$Q378&gt;$C$8,IF(Raw!$N378&gt;$C$9,IF(Raw!$N378&lt;$A$9,IF(Raw!$X378&gt;$C$9,IF(Raw!$X378&lt;$A$9,Raw!H378,-999),-999),-999),-999),-999),-999)</f>
        <v>2.5371000000000001E-2</v>
      </c>
      <c r="F378" s="9">
        <f>IF(Raw!$G378&gt;$C$8,IF(Raw!$Q378&gt;$C$8,IF(Raw!$N378&gt;$C$9,IF(Raw!$N378&lt;$A$9,IF(Raw!$X378&gt;$C$9,IF(Raw!$X378&lt;$A$9,Raw!I378,-999),-999),-999),-999),-999),-999)</f>
        <v>4.8138E-2</v>
      </c>
      <c r="G378" s="9">
        <f>Raw!G378</f>
        <v>0.83394500000000005</v>
      </c>
      <c r="H378" s="9">
        <f>IF(Raw!$G378&gt;$C$8,IF(Raw!$Q378&gt;$C$8,IF(Raw!$N378&gt;$C$9,IF(Raw!$N378&lt;$A$9,IF(Raw!$X378&gt;$C$9,IF(Raw!$X378&lt;$A$9,Raw!L378,-999),-999),-999),-999),-999),-999)</f>
        <v>740.1</v>
      </c>
      <c r="I378" s="9">
        <f>IF(Raw!$G378&gt;$C$8,IF(Raw!$Q378&gt;$C$8,IF(Raw!$N378&gt;$C$9,IF(Raw!$N378&lt;$A$9,IF(Raw!$X378&gt;$C$9,IF(Raw!$X378&lt;$A$9,Raw!M378,-999),-999),-999),-999),-999),-999)</f>
        <v>0.31427899999999998</v>
      </c>
      <c r="J378" s="9">
        <f>IF(Raw!$G378&gt;$C$8,IF(Raw!$Q378&gt;$C$8,IF(Raw!$N378&gt;$C$9,IF(Raw!$N378&lt;$A$9,IF(Raw!$X378&gt;$C$9,IF(Raw!$X378&lt;$A$9,Raw!N378,-999),-999),-999),-999),-999),-999)</f>
        <v>1368</v>
      </c>
      <c r="K378" s="9">
        <f>IF(Raw!$G378&gt;$C$8,IF(Raw!$Q378&gt;$C$8,IF(Raw!$N378&gt;$C$9,IF(Raw!$N378&lt;$A$9,IF(Raw!$X378&gt;$C$9,IF(Raw!$X378&lt;$A$9,Raw!R378,-999),-999),-999),-999),-999),-999)</f>
        <v>2.7352999999999999E-2</v>
      </c>
      <c r="L378" s="9">
        <f>IF(Raw!$G378&gt;$C$8,IF(Raw!$Q378&gt;$C$8,IF(Raw!$N378&gt;$C$9,IF(Raw!$N378&lt;$A$9,IF(Raw!$X378&gt;$C$9,IF(Raw!$X378&lt;$A$9,Raw!S378,-999),-999),-999),-999),-999),-999)</f>
        <v>4.7928999999999999E-2</v>
      </c>
      <c r="M378" s="9">
        <f>Raw!Q378</f>
        <v>0.87214999999999998</v>
      </c>
      <c r="N378" s="9">
        <f>IF(Raw!$G378&gt;$C$8,IF(Raw!$Q378&gt;$C$8,IF(Raw!$N378&gt;$C$9,IF(Raw!$N378&lt;$A$9,IF(Raw!$X378&gt;$C$9,IF(Raw!$X378&lt;$A$9,Raw!V378,-999),-999),-999),-999),-999),-999)</f>
        <v>663</v>
      </c>
      <c r="O378" s="9">
        <f>IF(Raw!$G378&gt;$C$8,IF(Raw!$Q378&gt;$C$8,IF(Raw!$N378&gt;$C$9,IF(Raw!$N378&lt;$A$9,IF(Raw!$X378&gt;$C$9,IF(Raw!$X378&lt;$A$9,Raw!W378,-999),-999),-999),-999),-999),-999)</f>
        <v>2.4390000000000002E-3</v>
      </c>
      <c r="P378" s="9">
        <f>IF(Raw!$G378&gt;$C$8,IF(Raw!$Q378&gt;$C$8,IF(Raw!$N378&gt;$C$9,IF(Raw!$N378&lt;$A$9,IF(Raw!$X378&gt;$C$9,IF(Raw!$X378&lt;$A$9,Raw!X378,-999),-999),-999),-999),-999),-999)</f>
        <v>836</v>
      </c>
      <c r="R378" s="9">
        <f t="shared" si="95"/>
        <v>2.2766999999999999E-2</v>
      </c>
      <c r="S378" s="9">
        <f t="shared" si="96"/>
        <v>0.47295276081266358</v>
      </c>
      <c r="T378" s="9">
        <f t="shared" si="97"/>
        <v>2.0576000000000001E-2</v>
      </c>
      <c r="U378" s="9">
        <f t="shared" si="98"/>
        <v>0.42930167539485492</v>
      </c>
      <c r="V378" s="15">
        <f t="shared" si="99"/>
        <v>0</v>
      </c>
      <c r="X378" s="11">
        <f t="shared" si="100"/>
        <v>3.792599999999999E+18</v>
      </c>
      <c r="Y378" s="11">
        <f t="shared" si="101"/>
        <v>7.4009999999999994E-18</v>
      </c>
      <c r="Z378" s="11">
        <f t="shared" si="102"/>
        <v>1.3679999999999999E-3</v>
      </c>
      <c r="AA378" s="16">
        <f t="shared" si="103"/>
        <v>3.697851926919813E-2</v>
      </c>
      <c r="AB378" s="9">
        <f t="shared" si="104"/>
        <v>2.8113870012483021E-2</v>
      </c>
      <c r="AC378" s="9">
        <f t="shared" si="105"/>
        <v>0.96302148073080185</v>
      </c>
      <c r="AD378" s="15">
        <f t="shared" si="106"/>
        <v>27.031081337133138</v>
      </c>
      <c r="AE378" s="3">
        <f t="shared" si="107"/>
        <v>891.08039999999971</v>
      </c>
      <c r="AF378" s="2">
        <f t="shared" si="108"/>
        <v>0.25</v>
      </c>
      <c r="AG378" s="9">
        <f t="shared" si="109"/>
        <v>8.9265296198198854E-3</v>
      </c>
      <c r="AH378" s="2">
        <f t="shared" si="110"/>
        <v>0.4319501227112843</v>
      </c>
    </row>
    <row r="379" spans="1:34">
      <c r="A379" s="1">
        <f>Raw!A379</f>
        <v>366</v>
      </c>
      <c r="B379" s="14">
        <f>Raw!B379</f>
        <v>0.59751157407407407</v>
      </c>
      <c r="C379" s="15">
        <f>Raw!C379</f>
        <v>77.2</v>
      </c>
      <c r="D379" s="15">
        <f>IF(C379&gt;0.5,Raw!D379*D$11,-999)</f>
        <v>6.3</v>
      </c>
      <c r="E379" s="9">
        <f>IF(Raw!$G379&gt;$C$8,IF(Raw!$Q379&gt;$C$8,IF(Raw!$N379&gt;$C$9,IF(Raw!$N379&lt;$A$9,IF(Raw!$X379&gt;$C$9,IF(Raw!$X379&lt;$A$9,Raw!H379,-999),-999),-999),-999),-999),-999)</f>
        <v>2.8018999999999999E-2</v>
      </c>
      <c r="F379" s="9">
        <f>IF(Raw!$G379&gt;$C$8,IF(Raw!$Q379&gt;$C$8,IF(Raw!$N379&gt;$C$9,IF(Raw!$N379&lt;$A$9,IF(Raw!$X379&gt;$C$9,IF(Raw!$X379&lt;$A$9,Raw!I379,-999),-999),-999),-999),-999),-999)</f>
        <v>4.7613999999999997E-2</v>
      </c>
      <c r="G379" s="9">
        <f>Raw!G379</f>
        <v>0.80523900000000004</v>
      </c>
      <c r="H379" s="9">
        <f>IF(Raw!$G379&gt;$C$8,IF(Raw!$Q379&gt;$C$8,IF(Raw!$N379&gt;$C$9,IF(Raw!$N379&lt;$A$9,IF(Raw!$X379&gt;$C$9,IF(Raw!$X379&lt;$A$9,Raw!L379,-999),-999),-999),-999),-999),-999)</f>
        <v>586</v>
      </c>
      <c r="I379" s="9">
        <f>IF(Raw!$G379&gt;$C$8,IF(Raw!$Q379&gt;$C$8,IF(Raw!$N379&gt;$C$9,IF(Raw!$N379&lt;$A$9,IF(Raw!$X379&gt;$C$9,IF(Raw!$X379&lt;$A$9,Raw!M379,-999),-999),-999),-999),-999),-999)</f>
        <v>0.23463400000000001</v>
      </c>
      <c r="J379" s="9">
        <f>IF(Raw!$G379&gt;$C$8,IF(Raw!$Q379&gt;$C$8,IF(Raw!$N379&gt;$C$9,IF(Raw!$N379&lt;$A$9,IF(Raw!$X379&gt;$C$9,IF(Raw!$X379&lt;$A$9,Raw!N379,-999),-999),-999),-999),-999),-999)</f>
        <v>1371</v>
      </c>
      <c r="K379" s="9">
        <f>IF(Raw!$G379&gt;$C$8,IF(Raw!$Q379&gt;$C$8,IF(Raw!$N379&gt;$C$9,IF(Raw!$N379&lt;$A$9,IF(Raw!$X379&gt;$C$9,IF(Raw!$X379&lt;$A$9,Raw!R379,-999),-999),-999),-999),-999),-999)</f>
        <v>2.5198999999999999E-2</v>
      </c>
      <c r="L379" s="9">
        <f>IF(Raw!$G379&gt;$C$8,IF(Raw!$Q379&gt;$C$8,IF(Raw!$N379&gt;$C$9,IF(Raw!$N379&lt;$A$9,IF(Raw!$X379&gt;$C$9,IF(Raw!$X379&lt;$A$9,Raw!S379,-999),-999),-999),-999),-999),-999)</f>
        <v>4.7010000000000003E-2</v>
      </c>
      <c r="M379" s="9">
        <f>Raw!Q379</f>
        <v>0.83349499999999999</v>
      </c>
      <c r="N379" s="9">
        <f>IF(Raw!$G379&gt;$C$8,IF(Raw!$Q379&gt;$C$8,IF(Raw!$N379&gt;$C$9,IF(Raw!$N379&lt;$A$9,IF(Raw!$X379&gt;$C$9,IF(Raw!$X379&lt;$A$9,Raw!V379,-999),-999),-999),-999),-999),-999)</f>
        <v>628.6</v>
      </c>
      <c r="O379" s="9">
        <f>IF(Raw!$G379&gt;$C$8,IF(Raw!$Q379&gt;$C$8,IF(Raw!$N379&gt;$C$9,IF(Raw!$N379&lt;$A$9,IF(Raw!$X379&gt;$C$9,IF(Raw!$X379&lt;$A$9,Raw!W379,-999),-999),-999),-999),-999),-999)</f>
        <v>2.4390000000000002E-3</v>
      </c>
      <c r="P379" s="9">
        <f>IF(Raw!$G379&gt;$C$8,IF(Raw!$Q379&gt;$C$8,IF(Raw!$N379&gt;$C$9,IF(Raw!$N379&lt;$A$9,IF(Raw!$X379&gt;$C$9,IF(Raw!$X379&lt;$A$9,Raw!X379,-999),-999),-999),-999),-999),-999)</f>
        <v>1089</v>
      </c>
      <c r="R379" s="9">
        <f t="shared" si="95"/>
        <v>1.9594999999999998E-2</v>
      </c>
      <c r="S379" s="9">
        <f t="shared" si="96"/>
        <v>0.41153862309404793</v>
      </c>
      <c r="T379" s="9">
        <f t="shared" si="97"/>
        <v>2.1811000000000004E-2</v>
      </c>
      <c r="U379" s="9">
        <f t="shared" si="98"/>
        <v>0.46396511380557331</v>
      </c>
      <c r="V379" s="15">
        <f t="shared" si="99"/>
        <v>0</v>
      </c>
      <c r="X379" s="11">
        <f t="shared" si="100"/>
        <v>3.792599999999999E+18</v>
      </c>
      <c r="Y379" s="11">
        <f t="shared" si="101"/>
        <v>5.8599999999999996E-18</v>
      </c>
      <c r="Z379" s="11">
        <f t="shared" si="102"/>
        <v>1.371E-3</v>
      </c>
      <c r="AA379" s="16">
        <f t="shared" si="103"/>
        <v>2.9569008963829357E-2</v>
      </c>
      <c r="AB379" s="9">
        <f t="shared" si="104"/>
        <v>2.584392965451008E-2</v>
      </c>
      <c r="AC379" s="9">
        <f t="shared" si="105"/>
        <v>0.9704309910361707</v>
      </c>
      <c r="AD379" s="15">
        <f t="shared" si="106"/>
        <v>21.567475538898151</v>
      </c>
      <c r="AE379" s="3">
        <f t="shared" si="107"/>
        <v>705.54399999999976</v>
      </c>
      <c r="AF379" s="2">
        <f t="shared" si="108"/>
        <v>0.25</v>
      </c>
      <c r="AG379" s="9">
        <f t="shared" si="109"/>
        <v>7.697350956079845E-3</v>
      </c>
      <c r="AH379" s="2">
        <f t="shared" si="110"/>
        <v>0.37247080686857098</v>
      </c>
    </row>
    <row r="380" spans="1:34">
      <c r="A380" s="1">
        <f>Raw!A380</f>
        <v>367</v>
      </c>
      <c r="B380" s="14">
        <f>Raw!B380</f>
        <v>0.59756944444444449</v>
      </c>
      <c r="C380" s="15">
        <f>Raw!C380</f>
        <v>76.5</v>
      </c>
      <c r="D380" s="15">
        <f>IF(C380&gt;0.5,Raw!D380*D$11,-999)</f>
        <v>6.3</v>
      </c>
      <c r="E380" s="9">
        <f>IF(Raw!$G380&gt;$C$8,IF(Raw!$Q380&gt;$C$8,IF(Raw!$N380&gt;$C$9,IF(Raw!$N380&lt;$A$9,IF(Raw!$X380&gt;$C$9,IF(Raw!$X380&lt;$A$9,Raw!H380,-999),-999),-999),-999),-999),-999)</f>
        <v>3.1653000000000001E-2</v>
      </c>
      <c r="F380" s="9">
        <f>IF(Raw!$G380&gt;$C$8,IF(Raw!$Q380&gt;$C$8,IF(Raw!$N380&gt;$C$9,IF(Raw!$N380&lt;$A$9,IF(Raw!$X380&gt;$C$9,IF(Raw!$X380&lt;$A$9,Raw!I380,-999),-999),-999),-999),-999),-999)</f>
        <v>5.1868999999999998E-2</v>
      </c>
      <c r="G380" s="9">
        <f>Raw!G380</f>
        <v>0.87772600000000001</v>
      </c>
      <c r="H380" s="9">
        <f>IF(Raw!$G380&gt;$C$8,IF(Raw!$Q380&gt;$C$8,IF(Raw!$N380&gt;$C$9,IF(Raw!$N380&lt;$A$9,IF(Raw!$X380&gt;$C$9,IF(Raw!$X380&lt;$A$9,Raw!L380,-999),-999),-999),-999),-999),-999)</f>
        <v>599.20000000000005</v>
      </c>
      <c r="I380" s="9">
        <f>IF(Raw!$G380&gt;$C$8,IF(Raw!$Q380&gt;$C$8,IF(Raw!$N380&gt;$C$9,IF(Raw!$N380&lt;$A$9,IF(Raw!$X380&gt;$C$9,IF(Raw!$X380&lt;$A$9,Raw!M380,-999),-999),-999),-999),-999),-999)</f>
        <v>0.21884700000000001</v>
      </c>
      <c r="J380" s="9">
        <f>IF(Raw!$G380&gt;$C$8,IF(Raw!$Q380&gt;$C$8,IF(Raw!$N380&gt;$C$9,IF(Raw!$N380&lt;$A$9,IF(Raw!$X380&gt;$C$9,IF(Raw!$X380&lt;$A$9,Raw!N380,-999),-999),-999),-999),-999),-999)</f>
        <v>1445</v>
      </c>
      <c r="K380" s="9">
        <f>IF(Raw!$G380&gt;$C$8,IF(Raw!$Q380&gt;$C$8,IF(Raw!$N380&gt;$C$9,IF(Raw!$N380&lt;$A$9,IF(Raw!$X380&gt;$C$9,IF(Raw!$X380&lt;$A$9,Raw!R380,-999),-999),-999),-999),-999),-999)</f>
        <v>2.8316000000000001E-2</v>
      </c>
      <c r="L380" s="9">
        <f>IF(Raw!$G380&gt;$C$8,IF(Raw!$Q380&gt;$C$8,IF(Raw!$N380&gt;$C$9,IF(Raw!$N380&lt;$A$9,IF(Raw!$X380&gt;$C$9,IF(Raw!$X380&lt;$A$9,Raw!S380,-999),-999),-999),-999),-999),-999)</f>
        <v>5.4184000000000003E-2</v>
      </c>
      <c r="M380" s="9">
        <f>Raw!Q380</f>
        <v>0.89658499999999997</v>
      </c>
      <c r="N380" s="9">
        <f>IF(Raw!$G380&gt;$C$8,IF(Raw!$Q380&gt;$C$8,IF(Raw!$N380&gt;$C$9,IF(Raw!$N380&lt;$A$9,IF(Raw!$X380&gt;$C$9,IF(Raw!$X380&lt;$A$9,Raw!V380,-999),-999),-999),-999),-999),-999)</f>
        <v>766.4</v>
      </c>
      <c r="O380" s="9">
        <f>IF(Raw!$G380&gt;$C$8,IF(Raw!$Q380&gt;$C$8,IF(Raw!$N380&gt;$C$9,IF(Raw!$N380&lt;$A$9,IF(Raw!$X380&gt;$C$9,IF(Raw!$X380&lt;$A$9,Raw!W380,-999),-999),-999),-999),-999),-999)</f>
        <v>2.4390000000000002E-3</v>
      </c>
      <c r="P380" s="9">
        <f>IF(Raw!$G380&gt;$C$8,IF(Raw!$Q380&gt;$C$8,IF(Raw!$N380&gt;$C$9,IF(Raw!$N380&lt;$A$9,IF(Raw!$X380&gt;$C$9,IF(Raw!$X380&lt;$A$9,Raw!X380,-999),-999),-999),-999),-999),-999)</f>
        <v>1912</v>
      </c>
      <c r="R380" s="9">
        <f t="shared" si="95"/>
        <v>2.0215999999999998E-2</v>
      </c>
      <c r="S380" s="9">
        <f t="shared" si="96"/>
        <v>0.38975110374211952</v>
      </c>
      <c r="T380" s="9">
        <f t="shared" si="97"/>
        <v>2.5868000000000002E-2</v>
      </c>
      <c r="U380" s="9">
        <f t="shared" si="98"/>
        <v>0.47741030562527687</v>
      </c>
      <c r="V380" s="15">
        <f t="shared" si="99"/>
        <v>0</v>
      </c>
      <c r="X380" s="11">
        <f t="shared" si="100"/>
        <v>3.792599999999999E+18</v>
      </c>
      <c r="Y380" s="11">
        <f t="shared" si="101"/>
        <v>5.9920000000000002E-18</v>
      </c>
      <c r="Z380" s="11">
        <f t="shared" si="102"/>
        <v>1.4449999999999999E-3</v>
      </c>
      <c r="AA380" s="16">
        <f t="shared" si="103"/>
        <v>3.1793949833853932E-2</v>
      </c>
      <c r="AB380" s="9">
        <f t="shared" si="104"/>
        <v>2.9138445894302135E-2</v>
      </c>
      <c r="AC380" s="9">
        <f t="shared" si="105"/>
        <v>0.96820605016614603</v>
      </c>
      <c r="AD380" s="15">
        <f t="shared" si="106"/>
        <v>22.002733449033865</v>
      </c>
      <c r="AE380" s="3">
        <f t="shared" si="107"/>
        <v>721.43679999999983</v>
      </c>
      <c r="AF380" s="2">
        <f t="shared" si="108"/>
        <v>0.25</v>
      </c>
      <c r="AG380" s="9">
        <f t="shared" si="109"/>
        <v>8.0802551542267387E-3</v>
      </c>
      <c r="AH380" s="2">
        <f t="shared" si="110"/>
        <v>0.39099934174386941</v>
      </c>
    </row>
    <row r="381" spans="1:34">
      <c r="A381" s="1">
        <f>Raw!A381</f>
        <v>368</v>
      </c>
      <c r="B381" s="14">
        <f>Raw!B381</f>
        <v>0.59761574074074075</v>
      </c>
      <c r="C381" s="15">
        <f>Raw!C381</f>
        <v>75.900000000000006</v>
      </c>
      <c r="D381" s="15">
        <f>IF(C381&gt;0.5,Raw!D381*D$11,-999)</f>
        <v>6.3</v>
      </c>
      <c r="E381" s="9">
        <f>IF(Raw!$G381&gt;$C$8,IF(Raw!$Q381&gt;$C$8,IF(Raw!$N381&gt;$C$9,IF(Raw!$N381&lt;$A$9,IF(Raw!$X381&gt;$C$9,IF(Raw!$X381&lt;$A$9,Raw!H381,-999),-999),-999),-999),-999),-999)</f>
        <v>3.3346000000000001E-2</v>
      </c>
      <c r="F381" s="9">
        <f>IF(Raw!$G381&gt;$C$8,IF(Raw!$Q381&gt;$C$8,IF(Raw!$N381&gt;$C$9,IF(Raw!$N381&lt;$A$9,IF(Raw!$X381&gt;$C$9,IF(Raw!$X381&lt;$A$9,Raw!I381,-999),-999),-999),-999),-999),-999)</f>
        <v>6.0360999999999998E-2</v>
      </c>
      <c r="G381" s="9">
        <f>Raw!G381</f>
        <v>0.85788200000000003</v>
      </c>
      <c r="H381" s="9">
        <f>IF(Raw!$G381&gt;$C$8,IF(Raw!$Q381&gt;$C$8,IF(Raw!$N381&gt;$C$9,IF(Raw!$N381&lt;$A$9,IF(Raw!$X381&gt;$C$9,IF(Raw!$X381&lt;$A$9,Raw!L381,-999),-999),-999),-999),-999),-999)</f>
        <v>659.9</v>
      </c>
      <c r="I381" s="9">
        <f>IF(Raw!$G381&gt;$C$8,IF(Raw!$Q381&gt;$C$8,IF(Raw!$N381&gt;$C$9,IF(Raw!$N381&lt;$A$9,IF(Raw!$X381&gt;$C$9,IF(Raw!$X381&lt;$A$9,Raw!M381,-999),-999),-999),-999),-999),-999)</f>
        <v>5.6541000000000001E-2</v>
      </c>
      <c r="J381" s="9">
        <f>IF(Raw!$G381&gt;$C$8,IF(Raw!$Q381&gt;$C$8,IF(Raw!$N381&gt;$C$9,IF(Raw!$N381&lt;$A$9,IF(Raw!$X381&gt;$C$9,IF(Raw!$X381&lt;$A$9,Raw!N381,-999),-999),-999),-999),-999),-999)</f>
        <v>2014</v>
      </c>
      <c r="K381" s="9">
        <f>IF(Raw!$G381&gt;$C$8,IF(Raw!$Q381&gt;$C$8,IF(Raw!$N381&gt;$C$9,IF(Raw!$N381&lt;$A$9,IF(Raw!$X381&gt;$C$9,IF(Raw!$X381&lt;$A$9,Raw!R381,-999),-999),-999),-999),-999),-999)</f>
        <v>3.0813E-2</v>
      </c>
      <c r="L381" s="9">
        <f>IF(Raw!$G381&gt;$C$8,IF(Raw!$Q381&gt;$C$8,IF(Raw!$N381&gt;$C$9,IF(Raw!$N381&lt;$A$9,IF(Raw!$X381&gt;$C$9,IF(Raw!$X381&lt;$A$9,Raw!S381,-999),-999),-999),-999),-999),-999)</f>
        <v>5.5100999999999997E-2</v>
      </c>
      <c r="M381" s="9">
        <f>Raw!Q381</f>
        <v>0.90178000000000003</v>
      </c>
      <c r="N381" s="9">
        <f>IF(Raw!$G381&gt;$C$8,IF(Raw!$Q381&gt;$C$8,IF(Raw!$N381&gt;$C$9,IF(Raw!$N381&lt;$A$9,IF(Raw!$X381&gt;$C$9,IF(Raw!$X381&lt;$A$9,Raw!V381,-999),-999),-999),-999),-999),-999)</f>
        <v>676.2</v>
      </c>
      <c r="O381" s="9">
        <f>IF(Raw!$G381&gt;$C$8,IF(Raw!$Q381&gt;$C$8,IF(Raw!$N381&gt;$C$9,IF(Raw!$N381&lt;$A$9,IF(Raw!$X381&gt;$C$9,IF(Raw!$X381&lt;$A$9,Raw!W381,-999),-999),-999),-999),-999),-999)</f>
        <v>0.22674</v>
      </c>
      <c r="P381" s="9">
        <f>IF(Raw!$G381&gt;$C$8,IF(Raw!$Q381&gt;$C$8,IF(Raw!$N381&gt;$C$9,IF(Raw!$N381&lt;$A$9,IF(Raw!$X381&gt;$C$9,IF(Raw!$X381&lt;$A$9,Raw!X381,-999),-999),-999),-999),-999),-999)</f>
        <v>1068</v>
      </c>
      <c r="R381" s="9">
        <f t="shared" si="95"/>
        <v>2.7014999999999997E-2</v>
      </c>
      <c r="S381" s="9">
        <f t="shared" si="96"/>
        <v>0.44755719752820528</v>
      </c>
      <c r="T381" s="9">
        <f t="shared" si="97"/>
        <v>2.4287999999999997E-2</v>
      </c>
      <c r="U381" s="9">
        <f t="shared" si="98"/>
        <v>0.44079054826591169</v>
      </c>
      <c r="V381" s="15">
        <f t="shared" si="99"/>
        <v>0</v>
      </c>
      <c r="X381" s="11">
        <f t="shared" si="100"/>
        <v>3.792599999999999E+18</v>
      </c>
      <c r="Y381" s="11">
        <f t="shared" si="101"/>
        <v>6.5989999999999993E-18</v>
      </c>
      <c r="Z381" s="11">
        <f t="shared" si="102"/>
        <v>2.0139999999999997E-3</v>
      </c>
      <c r="AA381" s="16">
        <f t="shared" si="103"/>
        <v>4.7986359817323743E-2</v>
      </c>
      <c r="AB381" s="9">
        <f t="shared" si="104"/>
        <v>3.1978492707243157E-2</v>
      </c>
      <c r="AC381" s="9">
        <f t="shared" si="105"/>
        <v>0.95201364018267631</v>
      </c>
      <c r="AD381" s="15">
        <f t="shared" si="106"/>
        <v>23.826395142663237</v>
      </c>
      <c r="AE381" s="3">
        <f t="shared" si="107"/>
        <v>794.51959999999974</v>
      </c>
      <c r="AF381" s="2">
        <f t="shared" si="108"/>
        <v>0.25</v>
      </c>
      <c r="AG381" s="9">
        <f t="shared" si="109"/>
        <v>8.0788075216421413E-3</v>
      </c>
      <c r="AH381" s="2">
        <f t="shared" si="110"/>
        <v>0.39092929155648531</v>
      </c>
    </row>
    <row r="382" spans="1:34">
      <c r="A382" s="1">
        <f>Raw!A382</f>
        <v>369</v>
      </c>
      <c r="B382" s="14">
        <f>Raw!B382</f>
        <v>0.59767361111111106</v>
      </c>
      <c r="C382" s="15">
        <f>Raw!C382</f>
        <v>73.900000000000006</v>
      </c>
      <c r="D382" s="15">
        <f>IF(C382&gt;0.5,Raw!D382*D$11,-999)</f>
        <v>6.3</v>
      </c>
      <c r="E382" s="9">
        <f>IF(Raw!$G382&gt;$C$8,IF(Raw!$Q382&gt;$C$8,IF(Raw!$N382&gt;$C$9,IF(Raw!$N382&lt;$A$9,IF(Raw!$X382&gt;$C$9,IF(Raw!$X382&lt;$A$9,Raw!H382,-999),-999),-999),-999),-999),-999)</f>
        <v>2.9381000000000001E-2</v>
      </c>
      <c r="F382" s="9">
        <f>IF(Raw!$G382&gt;$C$8,IF(Raw!$Q382&gt;$C$8,IF(Raw!$N382&gt;$C$9,IF(Raw!$N382&lt;$A$9,IF(Raw!$X382&gt;$C$9,IF(Raw!$X382&lt;$A$9,Raw!I382,-999),-999),-999),-999),-999),-999)</f>
        <v>5.8770000000000003E-2</v>
      </c>
      <c r="G382" s="9">
        <f>Raw!G382</f>
        <v>0.93359300000000001</v>
      </c>
      <c r="H382" s="9">
        <f>IF(Raw!$G382&gt;$C$8,IF(Raw!$Q382&gt;$C$8,IF(Raw!$N382&gt;$C$9,IF(Raw!$N382&lt;$A$9,IF(Raw!$X382&gt;$C$9,IF(Raw!$X382&lt;$A$9,Raw!L382,-999),-999),-999),-999),-999),-999)</f>
        <v>697.5</v>
      </c>
      <c r="I382" s="9">
        <f>IF(Raw!$G382&gt;$C$8,IF(Raw!$Q382&gt;$C$8,IF(Raw!$N382&gt;$C$9,IF(Raw!$N382&lt;$A$9,IF(Raw!$X382&gt;$C$9,IF(Raw!$X382&lt;$A$9,Raw!M382,-999),-999),-999),-999),-999),-999)</f>
        <v>2.4390000000000002E-3</v>
      </c>
      <c r="J382" s="9">
        <f>IF(Raw!$G382&gt;$C$8,IF(Raw!$Q382&gt;$C$8,IF(Raw!$N382&gt;$C$9,IF(Raw!$N382&lt;$A$9,IF(Raw!$X382&gt;$C$9,IF(Raw!$X382&lt;$A$9,Raw!N382,-999),-999),-999),-999),-999),-999)</f>
        <v>1804</v>
      </c>
      <c r="K382" s="9">
        <f>IF(Raw!$G382&gt;$C$8,IF(Raw!$Q382&gt;$C$8,IF(Raw!$N382&gt;$C$9,IF(Raw!$N382&lt;$A$9,IF(Raw!$X382&gt;$C$9,IF(Raw!$X382&lt;$A$9,Raw!R382,-999),-999),-999),-999),-999),-999)</f>
        <v>3.2572999999999998E-2</v>
      </c>
      <c r="L382" s="9">
        <f>IF(Raw!$G382&gt;$C$8,IF(Raw!$Q382&gt;$C$8,IF(Raw!$N382&gt;$C$9,IF(Raw!$N382&lt;$A$9,IF(Raw!$X382&gt;$C$9,IF(Raw!$X382&lt;$A$9,Raw!S382,-999),-999),-999),-999),-999),-999)</f>
        <v>5.7598000000000003E-2</v>
      </c>
      <c r="M382" s="9">
        <f>Raw!Q382</f>
        <v>0.88580499999999995</v>
      </c>
      <c r="N382" s="9">
        <f>IF(Raw!$G382&gt;$C$8,IF(Raw!$Q382&gt;$C$8,IF(Raw!$N382&gt;$C$9,IF(Raw!$N382&lt;$A$9,IF(Raw!$X382&gt;$C$9,IF(Raw!$X382&lt;$A$9,Raw!V382,-999),-999),-999),-999),-999),-999)</f>
        <v>659.9</v>
      </c>
      <c r="O382" s="9">
        <f>IF(Raw!$G382&gt;$C$8,IF(Raw!$Q382&gt;$C$8,IF(Raw!$N382&gt;$C$9,IF(Raw!$N382&lt;$A$9,IF(Raw!$X382&gt;$C$9,IF(Raw!$X382&lt;$A$9,Raw!W382,-999),-999),-999),-999),-999),-999)</f>
        <v>0.15986700000000001</v>
      </c>
      <c r="P382" s="9">
        <f>IF(Raw!$G382&gt;$C$8,IF(Raw!$Q382&gt;$C$8,IF(Raw!$N382&gt;$C$9,IF(Raw!$N382&lt;$A$9,IF(Raw!$X382&gt;$C$9,IF(Raw!$X382&lt;$A$9,Raw!X382,-999),-999),-999),-999),-999),-999)</f>
        <v>1189</v>
      </c>
      <c r="R382" s="9">
        <f t="shared" si="95"/>
        <v>2.9389000000000002E-2</v>
      </c>
      <c r="S382" s="9">
        <f t="shared" si="96"/>
        <v>0.50006806193636211</v>
      </c>
      <c r="T382" s="9">
        <f t="shared" si="97"/>
        <v>2.5025000000000006E-2</v>
      </c>
      <c r="U382" s="9">
        <f t="shared" si="98"/>
        <v>0.43447689155873476</v>
      </c>
      <c r="V382" s="15">
        <f t="shared" si="99"/>
        <v>0</v>
      </c>
      <c r="X382" s="11">
        <f t="shared" si="100"/>
        <v>3.792599999999999E+18</v>
      </c>
      <c r="Y382" s="11">
        <f t="shared" si="101"/>
        <v>6.9750000000000002E-18</v>
      </c>
      <c r="Z382" s="11">
        <f t="shared" si="102"/>
        <v>1.8039999999999998E-3</v>
      </c>
      <c r="AA382" s="16">
        <f t="shared" si="103"/>
        <v>4.5548256882016483E-2</v>
      </c>
      <c r="AB382" s="9">
        <f t="shared" si="104"/>
        <v>3.371284512847246E-2</v>
      </c>
      <c r="AC382" s="9">
        <f t="shared" si="105"/>
        <v>0.95445174311798353</v>
      </c>
      <c r="AD382" s="15">
        <f t="shared" si="106"/>
        <v>25.248479424621113</v>
      </c>
      <c r="AE382" s="3">
        <f t="shared" si="107"/>
        <v>839.78999999999985</v>
      </c>
      <c r="AF382" s="2">
        <f t="shared" si="108"/>
        <v>0.25</v>
      </c>
      <c r="AG382" s="9">
        <f t="shared" si="109"/>
        <v>8.4383698899954257E-3</v>
      </c>
      <c r="AH382" s="2">
        <f t="shared" si="110"/>
        <v>0.40832832743574959</v>
      </c>
    </row>
    <row r="383" spans="1:34">
      <c r="A383" s="1">
        <f>Raw!A383</f>
        <v>370</v>
      </c>
      <c r="B383" s="14">
        <f>Raw!B383</f>
        <v>0.59773148148148147</v>
      </c>
      <c r="C383" s="15">
        <f>Raw!C383</f>
        <v>73.900000000000006</v>
      </c>
      <c r="D383" s="15">
        <f>IF(C383&gt;0.5,Raw!D383*D$11,-999)</f>
        <v>6.3</v>
      </c>
      <c r="E383" s="9">
        <f>IF(Raw!$G383&gt;$C$8,IF(Raw!$Q383&gt;$C$8,IF(Raw!$N383&gt;$C$9,IF(Raw!$N383&lt;$A$9,IF(Raw!$X383&gt;$C$9,IF(Raw!$X383&lt;$A$9,Raw!H383,-999),-999),-999),-999),-999),-999)</f>
        <v>3.5374999999999997E-2</v>
      </c>
      <c r="F383" s="9">
        <f>IF(Raw!$G383&gt;$C$8,IF(Raw!$Q383&gt;$C$8,IF(Raw!$N383&gt;$C$9,IF(Raw!$N383&lt;$A$9,IF(Raw!$X383&gt;$C$9,IF(Raw!$X383&lt;$A$9,Raw!I383,-999),-999),-999),-999),-999),-999)</f>
        <v>6.4646999999999996E-2</v>
      </c>
      <c r="G383" s="9">
        <f>Raw!G383</f>
        <v>0.896617</v>
      </c>
      <c r="H383" s="9">
        <f>IF(Raw!$G383&gt;$C$8,IF(Raw!$Q383&gt;$C$8,IF(Raw!$N383&gt;$C$9,IF(Raw!$N383&lt;$A$9,IF(Raw!$X383&gt;$C$9,IF(Raw!$X383&lt;$A$9,Raw!L383,-999),-999),-999),-999),-999),-999)</f>
        <v>723.8</v>
      </c>
      <c r="I383" s="9">
        <f>IF(Raw!$G383&gt;$C$8,IF(Raw!$Q383&gt;$C$8,IF(Raw!$N383&gt;$C$9,IF(Raw!$N383&lt;$A$9,IF(Raw!$X383&gt;$C$9,IF(Raw!$X383&lt;$A$9,Raw!M383,-999),-999),-999),-999),-999),-999)</f>
        <v>2.4390000000000002E-3</v>
      </c>
      <c r="J383" s="9">
        <f>IF(Raw!$G383&gt;$C$8,IF(Raw!$Q383&gt;$C$8,IF(Raw!$N383&gt;$C$9,IF(Raw!$N383&lt;$A$9,IF(Raw!$X383&gt;$C$9,IF(Raw!$X383&lt;$A$9,Raw!N383,-999),-999),-999),-999),-999),-999)</f>
        <v>563</v>
      </c>
      <c r="K383" s="9">
        <f>IF(Raw!$G383&gt;$C$8,IF(Raw!$Q383&gt;$C$8,IF(Raw!$N383&gt;$C$9,IF(Raw!$N383&lt;$A$9,IF(Raw!$X383&gt;$C$9,IF(Raw!$X383&lt;$A$9,Raw!R383,-999),-999),-999),-999),-999),-999)</f>
        <v>3.6873000000000003E-2</v>
      </c>
      <c r="L383" s="9">
        <f>IF(Raw!$G383&gt;$C$8,IF(Raw!$Q383&gt;$C$8,IF(Raw!$N383&gt;$C$9,IF(Raw!$N383&lt;$A$9,IF(Raw!$X383&gt;$C$9,IF(Raw!$X383&lt;$A$9,Raw!S383,-999),-999),-999),-999),-999),-999)</f>
        <v>6.5141000000000004E-2</v>
      </c>
      <c r="M383" s="9">
        <f>Raw!Q383</f>
        <v>0.95474700000000001</v>
      </c>
      <c r="N383" s="9">
        <f>IF(Raw!$G383&gt;$C$8,IF(Raw!$Q383&gt;$C$8,IF(Raw!$N383&gt;$C$9,IF(Raw!$N383&lt;$A$9,IF(Raw!$X383&gt;$C$9,IF(Raw!$X383&lt;$A$9,Raw!V383,-999),-999),-999),-999),-999),-999)</f>
        <v>702.5</v>
      </c>
      <c r="O383" s="9">
        <f>IF(Raw!$G383&gt;$C$8,IF(Raw!$Q383&gt;$C$8,IF(Raw!$N383&gt;$C$9,IF(Raw!$N383&lt;$A$9,IF(Raw!$X383&gt;$C$9,IF(Raw!$X383&lt;$A$9,Raw!W383,-999),-999),-999),-999),-999),-999)</f>
        <v>9.7871E-2</v>
      </c>
      <c r="P383" s="9">
        <f>IF(Raw!$G383&gt;$C$8,IF(Raw!$Q383&gt;$C$8,IF(Raw!$N383&gt;$C$9,IF(Raw!$N383&lt;$A$9,IF(Raw!$X383&gt;$C$9,IF(Raw!$X383&lt;$A$9,Raw!X383,-999),-999),-999),-999),-999),-999)</f>
        <v>1013</v>
      </c>
      <c r="R383" s="9">
        <f t="shared" si="95"/>
        <v>2.9271999999999999E-2</v>
      </c>
      <c r="S383" s="9">
        <f t="shared" si="96"/>
        <v>0.45279750027070093</v>
      </c>
      <c r="T383" s="9">
        <f t="shared" si="97"/>
        <v>2.8268000000000001E-2</v>
      </c>
      <c r="U383" s="9">
        <f t="shared" si="98"/>
        <v>0.43395096790040066</v>
      </c>
      <c r="V383" s="15">
        <f t="shared" si="99"/>
        <v>0</v>
      </c>
      <c r="X383" s="11">
        <f t="shared" si="100"/>
        <v>3.792599999999999E+18</v>
      </c>
      <c r="Y383" s="11">
        <f t="shared" si="101"/>
        <v>7.2379999999999995E-18</v>
      </c>
      <c r="Z383" s="11">
        <f t="shared" si="102"/>
        <v>5.6300000000000002E-4</v>
      </c>
      <c r="AA383" s="16">
        <f t="shared" si="103"/>
        <v>1.5219605939967977E-2</v>
      </c>
      <c r="AB383" s="9">
        <f t="shared" si="104"/>
        <v>3.7303227820711021E-2</v>
      </c>
      <c r="AC383" s="9">
        <f t="shared" si="105"/>
        <v>0.98478039406003193</v>
      </c>
      <c r="AD383" s="15">
        <f t="shared" si="106"/>
        <v>27.033047850742406</v>
      </c>
      <c r="AE383" s="3">
        <f t="shared" si="107"/>
        <v>871.45519999999976</v>
      </c>
      <c r="AF383" s="2">
        <f t="shared" si="108"/>
        <v>0.25</v>
      </c>
      <c r="AG383" s="9">
        <f t="shared" si="109"/>
        <v>9.0238594462519334E-3</v>
      </c>
      <c r="AH383" s="2">
        <f t="shared" si="110"/>
        <v>0.43665986235942761</v>
      </c>
    </row>
    <row r="384" spans="1:34">
      <c r="A384" s="1">
        <f>Raw!A384</f>
        <v>371</v>
      </c>
      <c r="B384" s="14">
        <f>Raw!B384</f>
        <v>0.59778935185185189</v>
      </c>
      <c r="C384" s="15">
        <f>Raw!C384</f>
        <v>72.7</v>
      </c>
      <c r="D384" s="15">
        <f>IF(C384&gt;0.5,Raw!D384*D$11,-999)</f>
        <v>6.3</v>
      </c>
      <c r="E384" s="9">
        <f>IF(Raw!$G384&gt;$C$8,IF(Raw!$Q384&gt;$C$8,IF(Raw!$N384&gt;$C$9,IF(Raw!$N384&lt;$A$9,IF(Raw!$X384&gt;$C$9,IF(Raw!$X384&lt;$A$9,Raw!H384,-999),-999),-999),-999),-999),-999)</f>
        <v>3.7812999999999999E-2</v>
      </c>
      <c r="F384" s="9">
        <f>IF(Raw!$G384&gt;$C$8,IF(Raw!$Q384&gt;$C$8,IF(Raw!$N384&gt;$C$9,IF(Raw!$N384&lt;$A$9,IF(Raw!$X384&gt;$C$9,IF(Raw!$X384&lt;$A$9,Raw!I384,-999),-999),-999),-999),-999),-999)</f>
        <v>6.4185000000000006E-2</v>
      </c>
      <c r="G384" s="9">
        <f>Raw!G384</f>
        <v>0.87270499999999995</v>
      </c>
      <c r="H384" s="9">
        <f>IF(Raw!$G384&gt;$C$8,IF(Raw!$Q384&gt;$C$8,IF(Raw!$N384&gt;$C$9,IF(Raw!$N384&lt;$A$9,IF(Raw!$X384&gt;$C$9,IF(Raw!$X384&lt;$A$9,Raw!L384,-999),-999),-999),-999),-999),-999)</f>
        <v>654.9</v>
      </c>
      <c r="I384" s="9">
        <f>IF(Raw!$G384&gt;$C$8,IF(Raw!$Q384&gt;$C$8,IF(Raw!$N384&gt;$C$9,IF(Raw!$N384&lt;$A$9,IF(Raw!$X384&gt;$C$9,IF(Raw!$X384&lt;$A$9,Raw!M384,-999),-999),-999),-999),-999),-999)</f>
        <v>2.4390000000000002E-3</v>
      </c>
      <c r="J384" s="9">
        <f>IF(Raw!$G384&gt;$C$8,IF(Raw!$Q384&gt;$C$8,IF(Raw!$N384&gt;$C$9,IF(Raw!$N384&lt;$A$9,IF(Raw!$X384&gt;$C$9,IF(Raw!$X384&lt;$A$9,Raw!N384,-999),-999),-999),-999),-999),-999)</f>
        <v>1088</v>
      </c>
      <c r="K384" s="9">
        <f>IF(Raw!$G384&gt;$C$8,IF(Raw!$Q384&gt;$C$8,IF(Raw!$N384&gt;$C$9,IF(Raw!$N384&lt;$A$9,IF(Raw!$X384&gt;$C$9,IF(Raw!$X384&lt;$A$9,Raw!R384,-999),-999),-999),-999),-999),-999)</f>
        <v>4.0910000000000002E-2</v>
      </c>
      <c r="L384" s="9">
        <f>IF(Raw!$G384&gt;$C$8,IF(Raw!$Q384&gt;$C$8,IF(Raw!$N384&gt;$C$9,IF(Raw!$N384&lt;$A$9,IF(Raw!$X384&gt;$C$9,IF(Raw!$X384&lt;$A$9,Raw!S384,-999),-999),-999),-999),-999),-999)</f>
        <v>6.7951999999999999E-2</v>
      </c>
      <c r="M384" s="9">
        <f>Raw!Q384</f>
        <v>0.94245500000000004</v>
      </c>
      <c r="N384" s="9">
        <f>IF(Raw!$G384&gt;$C$8,IF(Raw!$Q384&gt;$C$8,IF(Raw!$N384&gt;$C$9,IF(Raw!$N384&lt;$A$9,IF(Raw!$X384&gt;$C$9,IF(Raw!$X384&lt;$A$9,Raw!V384,-999),-999),-999),-999),-999),-999)</f>
        <v>649.9</v>
      </c>
      <c r="O384" s="9">
        <f>IF(Raw!$G384&gt;$C$8,IF(Raw!$Q384&gt;$C$8,IF(Raw!$N384&gt;$C$9,IF(Raw!$N384&lt;$A$9,IF(Raw!$X384&gt;$C$9,IF(Raw!$X384&lt;$A$9,Raw!W384,-999),-999),-999),-999),-999),-999)</f>
        <v>0.41946800000000001</v>
      </c>
      <c r="P384" s="9">
        <f>IF(Raw!$G384&gt;$C$8,IF(Raw!$Q384&gt;$C$8,IF(Raw!$N384&gt;$C$9,IF(Raw!$N384&lt;$A$9,IF(Raw!$X384&gt;$C$9,IF(Raw!$X384&lt;$A$9,Raw!X384,-999),-999),-999),-999),-999),-999)</f>
        <v>1013</v>
      </c>
      <c r="R384" s="9">
        <f t="shared" si="95"/>
        <v>2.6372000000000007E-2</v>
      </c>
      <c r="S384" s="9">
        <f t="shared" si="96"/>
        <v>0.41087481498792561</v>
      </c>
      <c r="T384" s="9">
        <f t="shared" si="97"/>
        <v>2.7041999999999997E-2</v>
      </c>
      <c r="U384" s="9">
        <f t="shared" si="98"/>
        <v>0.39795738168118666</v>
      </c>
      <c r="V384" s="15">
        <f t="shared" si="99"/>
        <v>0</v>
      </c>
      <c r="X384" s="11">
        <f t="shared" si="100"/>
        <v>3.792599999999999E+18</v>
      </c>
      <c r="Y384" s="11">
        <f t="shared" si="101"/>
        <v>6.5489999999999996E-18</v>
      </c>
      <c r="Z384" s="11">
        <f t="shared" si="102"/>
        <v>1.088E-3</v>
      </c>
      <c r="AA384" s="16">
        <f t="shared" si="103"/>
        <v>2.6312406082878211E-2</v>
      </c>
      <c r="AB384" s="9">
        <f t="shared" si="104"/>
        <v>4.1621540085293195E-2</v>
      </c>
      <c r="AC384" s="9">
        <f t="shared" si="105"/>
        <v>0.97368759391712179</v>
      </c>
      <c r="AD384" s="15">
        <f t="shared" si="106"/>
        <v>24.184196767351299</v>
      </c>
      <c r="AE384" s="3">
        <f t="shared" si="107"/>
        <v>788.49959999999976</v>
      </c>
      <c r="AF384" s="2">
        <f t="shared" si="108"/>
        <v>0.25</v>
      </c>
      <c r="AG384" s="9">
        <f t="shared" si="109"/>
        <v>7.403292018152108E-3</v>
      </c>
      <c r="AH384" s="2">
        <f t="shared" si="110"/>
        <v>0.35824144789795692</v>
      </c>
    </row>
    <row r="385" spans="1:34">
      <c r="A385" s="1">
        <f>Raw!A385</f>
        <v>372</v>
      </c>
      <c r="B385" s="14">
        <f>Raw!B385</f>
        <v>0.5978472222222222</v>
      </c>
      <c r="C385" s="15">
        <f>Raw!C385</f>
        <v>71.599999999999994</v>
      </c>
      <c r="D385" s="15">
        <f>IF(C385&gt;0.5,Raw!D385*D$11,-999)</f>
        <v>6.3</v>
      </c>
      <c r="E385" s="9">
        <f>IF(Raw!$G385&gt;$C$8,IF(Raw!$Q385&gt;$C$8,IF(Raw!$N385&gt;$C$9,IF(Raw!$N385&lt;$A$9,IF(Raw!$X385&gt;$C$9,IF(Raw!$X385&lt;$A$9,Raw!H385,-999),-999),-999),-999),-999),-999)</f>
        <v>3.9524999999999998E-2</v>
      </c>
      <c r="F385" s="9">
        <f>IF(Raw!$G385&gt;$C$8,IF(Raw!$Q385&gt;$C$8,IF(Raw!$N385&gt;$C$9,IF(Raw!$N385&lt;$A$9,IF(Raw!$X385&gt;$C$9,IF(Raw!$X385&lt;$A$9,Raw!I385,-999),-999),-999),-999),-999),-999)</f>
        <v>6.7813999999999999E-2</v>
      </c>
      <c r="G385" s="9">
        <f>Raw!G385</f>
        <v>0.913887</v>
      </c>
      <c r="H385" s="9">
        <f>IF(Raw!$G385&gt;$C$8,IF(Raw!$Q385&gt;$C$8,IF(Raw!$N385&gt;$C$9,IF(Raw!$N385&lt;$A$9,IF(Raw!$X385&gt;$C$9,IF(Raw!$X385&lt;$A$9,Raw!L385,-999),-999),-999),-999),-999),-999)</f>
        <v>628.6</v>
      </c>
      <c r="I385" s="9">
        <f>IF(Raw!$G385&gt;$C$8,IF(Raw!$Q385&gt;$C$8,IF(Raw!$N385&gt;$C$9,IF(Raw!$N385&lt;$A$9,IF(Raw!$X385&gt;$C$9,IF(Raw!$X385&lt;$A$9,Raw!M385,-999),-999),-999),-999),-999),-999)</f>
        <v>0.18842500000000001</v>
      </c>
      <c r="J385" s="9">
        <f>IF(Raw!$G385&gt;$C$8,IF(Raw!$Q385&gt;$C$8,IF(Raw!$N385&gt;$C$9,IF(Raw!$N385&lt;$A$9,IF(Raw!$X385&gt;$C$9,IF(Raw!$X385&lt;$A$9,Raw!N385,-999),-999),-999),-999),-999),-999)</f>
        <v>1400</v>
      </c>
      <c r="K385" s="9">
        <f>IF(Raw!$G385&gt;$C$8,IF(Raw!$Q385&gt;$C$8,IF(Raw!$N385&gt;$C$9,IF(Raw!$N385&lt;$A$9,IF(Raw!$X385&gt;$C$9,IF(Raw!$X385&lt;$A$9,Raw!R385,-999),-999),-999),-999),-999),-999)</f>
        <v>3.524E-2</v>
      </c>
      <c r="L385" s="9">
        <f>IF(Raw!$G385&gt;$C$8,IF(Raw!$Q385&gt;$C$8,IF(Raw!$N385&gt;$C$9,IF(Raw!$N385&lt;$A$9,IF(Raw!$X385&gt;$C$9,IF(Raw!$X385&lt;$A$9,Raw!S385,-999),-999),-999),-999),-999),-999)</f>
        <v>6.8505999999999997E-2</v>
      </c>
      <c r="M385" s="9">
        <f>Raw!Q385</f>
        <v>0.95023500000000005</v>
      </c>
      <c r="N385" s="9">
        <f>IF(Raw!$G385&gt;$C$8,IF(Raw!$Q385&gt;$C$8,IF(Raw!$N385&gt;$C$9,IF(Raw!$N385&lt;$A$9,IF(Raw!$X385&gt;$C$9,IF(Raw!$X385&lt;$A$9,Raw!V385,-999),-999),-999),-999),-999),-999)</f>
        <v>774.5</v>
      </c>
      <c r="O385" s="9">
        <f>IF(Raw!$G385&gt;$C$8,IF(Raw!$Q385&gt;$C$8,IF(Raw!$N385&gt;$C$9,IF(Raw!$N385&lt;$A$9,IF(Raw!$X385&gt;$C$9,IF(Raw!$X385&lt;$A$9,Raw!W385,-999),-999),-999),-999),-999),-999)</f>
        <v>0.14895800000000001</v>
      </c>
      <c r="P385" s="9">
        <f>IF(Raw!$G385&gt;$C$8,IF(Raw!$Q385&gt;$C$8,IF(Raw!$N385&gt;$C$9,IF(Raw!$N385&lt;$A$9,IF(Raw!$X385&gt;$C$9,IF(Raw!$X385&lt;$A$9,Raw!X385,-999),-999),-999),-999),-999),-999)</f>
        <v>1285</v>
      </c>
      <c r="R385" s="9">
        <f t="shared" si="95"/>
        <v>2.8289000000000002E-2</v>
      </c>
      <c r="S385" s="9">
        <f t="shared" si="96"/>
        <v>0.41715574955024037</v>
      </c>
      <c r="T385" s="9">
        <f t="shared" si="97"/>
        <v>3.3265999999999997E-2</v>
      </c>
      <c r="U385" s="9">
        <f t="shared" si="98"/>
        <v>0.48559250284646599</v>
      </c>
      <c r="V385" s="15">
        <f t="shared" si="99"/>
        <v>0</v>
      </c>
      <c r="X385" s="11">
        <f t="shared" si="100"/>
        <v>3.792599999999999E+18</v>
      </c>
      <c r="Y385" s="11">
        <f t="shared" si="101"/>
        <v>6.2859999999999995E-18</v>
      </c>
      <c r="Z385" s="11">
        <f t="shared" si="102"/>
        <v>1.4E-3</v>
      </c>
      <c r="AA385" s="16">
        <f t="shared" si="103"/>
        <v>3.2298393049815369E-2</v>
      </c>
      <c r="AB385" s="9">
        <f t="shared" si="104"/>
        <v>3.6314438343195157E-2</v>
      </c>
      <c r="AC385" s="9">
        <f t="shared" si="105"/>
        <v>0.9677016069501847</v>
      </c>
      <c r="AD385" s="15">
        <f t="shared" si="106"/>
        <v>23.070280749868125</v>
      </c>
      <c r="AE385" s="3">
        <f t="shared" si="107"/>
        <v>756.83439999999973</v>
      </c>
      <c r="AF385" s="2">
        <f t="shared" si="108"/>
        <v>0.25</v>
      </c>
      <c r="AG385" s="9">
        <f t="shared" si="109"/>
        <v>8.617504131307005E-3</v>
      </c>
      <c r="AH385" s="2">
        <f t="shared" si="110"/>
        <v>0.41699654014682669</v>
      </c>
    </row>
    <row r="386" spans="1:34">
      <c r="A386" s="1">
        <f>Raw!A386</f>
        <v>373</v>
      </c>
      <c r="B386" s="14">
        <f>Raw!B386</f>
        <v>0.59789351851851846</v>
      </c>
      <c r="C386" s="15">
        <f>Raw!C386</f>
        <v>70.8</v>
      </c>
      <c r="D386" s="15">
        <f>IF(C386&gt;0.5,Raw!D386*D$11,-999)</f>
        <v>6.3</v>
      </c>
      <c r="E386" s="9">
        <f>IF(Raw!$G386&gt;$C$8,IF(Raw!$Q386&gt;$C$8,IF(Raw!$N386&gt;$C$9,IF(Raw!$N386&lt;$A$9,IF(Raw!$X386&gt;$C$9,IF(Raw!$X386&lt;$A$9,Raw!H386,-999),-999),-999),-999),-999),-999)</f>
        <v>3.6172999999999997E-2</v>
      </c>
      <c r="F386" s="9">
        <f>IF(Raw!$G386&gt;$C$8,IF(Raw!$Q386&gt;$C$8,IF(Raw!$N386&gt;$C$9,IF(Raw!$N386&lt;$A$9,IF(Raw!$X386&gt;$C$9,IF(Raw!$X386&lt;$A$9,Raw!I386,-999),-999),-999),-999),-999),-999)</f>
        <v>7.1025000000000005E-2</v>
      </c>
      <c r="G386" s="9">
        <f>Raw!G386</f>
        <v>0.93131600000000003</v>
      </c>
      <c r="H386" s="9">
        <f>IF(Raw!$G386&gt;$C$8,IF(Raw!$Q386&gt;$C$8,IF(Raw!$N386&gt;$C$9,IF(Raw!$N386&lt;$A$9,IF(Raw!$X386&gt;$C$9,IF(Raw!$X386&lt;$A$9,Raw!L386,-999),-999),-999),-999),-999),-999)</f>
        <v>740.1</v>
      </c>
      <c r="I386" s="9">
        <f>IF(Raw!$G386&gt;$C$8,IF(Raw!$Q386&gt;$C$8,IF(Raw!$N386&gt;$C$9,IF(Raw!$N386&lt;$A$9,IF(Raw!$X386&gt;$C$9,IF(Raw!$X386&lt;$A$9,Raw!M386,-999),-999),-999),-999),-999),-999)</f>
        <v>0.18842500000000001</v>
      </c>
      <c r="J386" s="9">
        <f>IF(Raw!$G386&gt;$C$8,IF(Raw!$Q386&gt;$C$8,IF(Raw!$N386&gt;$C$9,IF(Raw!$N386&lt;$A$9,IF(Raw!$X386&gt;$C$9,IF(Raw!$X386&lt;$A$9,Raw!N386,-999),-999),-999),-999),-999),-999)</f>
        <v>1592</v>
      </c>
      <c r="K386" s="9">
        <f>IF(Raw!$G386&gt;$C$8,IF(Raw!$Q386&gt;$C$8,IF(Raw!$N386&gt;$C$9,IF(Raw!$N386&lt;$A$9,IF(Raw!$X386&gt;$C$9,IF(Raw!$X386&lt;$A$9,Raw!R386,-999),-999),-999),-999),-999),-999)</f>
        <v>4.0287000000000003E-2</v>
      </c>
      <c r="L386" s="9">
        <f>IF(Raw!$G386&gt;$C$8,IF(Raw!$Q386&gt;$C$8,IF(Raw!$N386&gt;$C$9,IF(Raw!$N386&lt;$A$9,IF(Raw!$X386&gt;$C$9,IF(Raw!$X386&lt;$A$9,Raw!S386,-999),-999),-999),-999),-999),-999)</f>
        <v>7.1372000000000005E-2</v>
      </c>
      <c r="M386" s="9">
        <f>Raw!Q386</f>
        <v>0.93035699999999999</v>
      </c>
      <c r="N386" s="9">
        <f>IF(Raw!$G386&gt;$C$8,IF(Raw!$Q386&gt;$C$8,IF(Raw!$N386&gt;$C$9,IF(Raw!$N386&lt;$A$9,IF(Raw!$X386&gt;$C$9,IF(Raw!$X386&lt;$A$9,Raw!V386,-999),-999),-999),-999),-999),-999)</f>
        <v>663</v>
      </c>
      <c r="O386" s="9">
        <f>IF(Raw!$G386&gt;$C$8,IF(Raw!$Q386&gt;$C$8,IF(Raw!$N386&gt;$C$9,IF(Raw!$N386&lt;$A$9,IF(Raw!$X386&gt;$C$9,IF(Raw!$X386&lt;$A$9,Raw!W386,-999),-999),-999),-999),-999),-999)</f>
        <v>2.4390000000000002E-3</v>
      </c>
      <c r="P386" s="9">
        <f>IF(Raw!$G386&gt;$C$8,IF(Raw!$Q386&gt;$C$8,IF(Raw!$N386&gt;$C$9,IF(Raw!$N386&lt;$A$9,IF(Raw!$X386&gt;$C$9,IF(Raw!$X386&lt;$A$9,Raw!X386,-999),-999),-999),-999),-999),-999)</f>
        <v>830</v>
      </c>
      <c r="R386" s="9">
        <f t="shared" si="95"/>
        <v>3.4852000000000008E-2</v>
      </c>
      <c r="S386" s="9">
        <f t="shared" si="96"/>
        <v>0.49070045758535735</v>
      </c>
      <c r="T386" s="9">
        <f t="shared" si="97"/>
        <v>3.1085000000000002E-2</v>
      </c>
      <c r="U386" s="9">
        <f t="shared" si="98"/>
        <v>0.43553494367539092</v>
      </c>
      <c r="V386" s="15">
        <f t="shared" si="99"/>
        <v>0</v>
      </c>
      <c r="X386" s="11">
        <f t="shared" si="100"/>
        <v>3.792599999999999E+18</v>
      </c>
      <c r="Y386" s="11">
        <f t="shared" si="101"/>
        <v>7.4009999999999994E-18</v>
      </c>
      <c r="Z386" s="11">
        <f t="shared" si="102"/>
        <v>1.5919999999999999E-3</v>
      </c>
      <c r="AA386" s="16">
        <f t="shared" si="103"/>
        <v>4.2774483606519094E-2</v>
      </c>
      <c r="AB386" s="9">
        <f t="shared" si="104"/>
        <v>4.1616644822908652E-2</v>
      </c>
      <c r="AC386" s="9">
        <f t="shared" si="105"/>
        <v>0.95722551639348086</v>
      </c>
      <c r="AD386" s="15">
        <f t="shared" si="106"/>
        <v>26.86839422520044</v>
      </c>
      <c r="AE386" s="3">
        <f t="shared" si="107"/>
        <v>891.08039999999971</v>
      </c>
      <c r="AF386" s="2">
        <f t="shared" si="108"/>
        <v>0.25</v>
      </c>
      <c r="AG386" s="9">
        <f t="shared" si="109"/>
        <v>9.0016342811699013E-3</v>
      </c>
      <c r="AH386" s="2">
        <f t="shared" si="110"/>
        <v>0.43558439818764616</v>
      </c>
    </row>
    <row r="387" spans="1:34">
      <c r="A387" s="1">
        <f>Raw!A387</f>
        <v>374</v>
      </c>
      <c r="B387" s="14">
        <f>Raw!B387</f>
        <v>0.59795138888888888</v>
      </c>
      <c r="C387" s="15">
        <f>Raw!C387</f>
        <v>69.900000000000006</v>
      </c>
      <c r="D387" s="15">
        <f>IF(C387&gt;0.5,Raw!D387*D$11,-999)</f>
        <v>6.3</v>
      </c>
      <c r="E387" s="9">
        <f>IF(Raw!$G387&gt;$C$8,IF(Raw!$Q387&gt;$C$8,IF(Raw!$N387&gt;$C$9,IF(Raw!$N387&lt;$A$9,IF(Raw!$X387&gt;$C$9,IF(Raw!$X387&lt;$A$9,Raw!H387,-999),-999),-999),-999),-999),-999)</f>
        <v>4.1882000000000003E-2</v>
      </c>
      <c r="F387" s="9">
        <f>IF(Raw!$G387&gt;$C$8,IF(Raw!$Q387&gt;$C$8,IF(Raw!$N387&gt;$C$9,IF(Raw!$N387&lt;$A$9,IF(Raw!$X387&gt;$C$9,IF(Raw!$X387&lt;$A$9,Raw!I387,-999),-999),-999),-999),-999),-999)</f>
        <v>7.4164999999999995E-2</v>
      </c>
      <c r="G387" s="9">
        <f>Raw!G387</f>
        <v>0.90720699999999999</v>
      </c>
      <c r="H387" s="9">
        <f>IF(Raw!$G387&gt;$C$8,IF(Raw!$Q387&gt;$C$8,IF(Raw!$N387&gt;$C$9,IF(Raw!$N387&lt;$A$9,IF(Raw!$X387&gt;$C$9,IF(Raw!$X387&lt;$A$9,Raw!L387,-999),-999),-999),-999),-999),-999)</f>
        <v>615.4</v>
      </c>
      <c r="I387" s="9">
        <f>IF(Raw!$G387&gt;$C$8,IF(Raw!$Q387&gt;$C$8,IF(Raw!$N387&gt;$C$9,IF(Raw!$N387&lt;$A$9,IF(Raw!$X387&gt;$C$9,IF(Raw!$X387&lt;$A$9,Raw!M387,-999),-999),-999),-999),-999),-999)</f>
        <v>5.1663000000000001E-2</v>
      </c>
      <c r="J387" s="9">
        <f>IF(Raw!$G387&gt;$C$8,IF(Raw!$Q387&gt;$C$8,IF(Raw!$N387&gt;$C$9,IF(Raw!$N387&lt;$A$9,IF(Raw!$X387&gt;$C$9,IF(Raw!$X387&lt;$A$9,Raw!N387,-999),-999),-999),-999),-999),-999)</f>
        <v>1796</v>
      </c>
      <c r="K387" s="9">
        <f>IF(Raw!$G387&gt;$C$8,IF(Raw!$Q387&gt;$C$8,IF(Raw!$N387&gt;$C$9,IF(Raw!$N387&lt;$A$9,IF(Raw!$X387&gt;$C$9,IF(Raw!$X387&lt;$A$9,Raw!R387,-999),-999),-999),-999),-999),-999)</f>
        <v>4.4607000000000001E-2</v>
      </c>
      <c r="L387" s="9">
        <f>IF(Raw!$G387&gt;$C$8,IF(Raw!$Q387&gt;$C$8,IF(Raw!$N387&gt;$C$9,IF(Raw!$N387&lt;$A$9,IF(Raw!$X387&gt;$C$9,IF(Raw!$X387&lt;$A$9,Raw!S387,-999),-999),-999),-999),-999),-999)</f>
        <v>7.7313999999999994E-2</v>
      </c>
      <c r="M387" s="9">
        <f>Raw!Q387</f>
        <v>0.93830000000000002</v>
      </c>
      <c r="N387" s="9">
        <f>IF(Raw!$G387&gt;$C$8,IF(Raw!$Q387&gt;$C$8,IF(Raw!$N387&gt;$C$9,IF(Raw!$N387&lt;$A$9,IF(Raw!$X387&gt;$C$9,IF(Raw!$X387&lt;$A$9,Raw!V387,-999),-999),-999),-999),-999),-999)</f>
        <v>697.5</v>
      </c>
      <c r="O387" s="9">
        <f>IF(Raw!$G387&gt;$C$8,IF(Raw!$Q387&gt;$C$8,IF(Raw!$N387&gt;$C$9,IF(Raw!$N387&lt;$A$9,IF(Raw!$X387&gt;$C$9,IF(Raw!$X387&lt;$A$9,Raw!W387,-999),-999),-999),-999),-999),-999)</f>
        <v>0.26505600000000001</v>
      </c>
      <c r="P387" s="9">
        <f>IF(Raw!$G387&gt;$C$8,IF(Raw!$Q387&gt;$C$8,IF(Raw!$N387&gt;$C$9,IF(Raw!$N387&lt;$A$9,IF(Raw!$X387&gt;$C$9,IF(Raw!$X387&lt;$A$9,Raw!X387,-999),-999),-999),-999),-999),-999)</f>
        <v>1506</v>
      </c>
      <c r="R387" s="9">
        <f t="shared" si="95"/>
        <v>3.2282999999999992E-2</v>
      </c>
      <c r="S387" s="9">
        <f t="shared" si="96"/>
        <v>0.43528618620643156</v>
      </c>
      <c r="T387" s="9">
        <f t="shared" si="97"/>
        <v>3.2706999999999993E-2</v>
      </c>
      <c r="U387" s="9">
        <f t="shared" si="98"/>
        <v>0.42304110510386211</v>
      </c>
      <c r="V387" s="15">
        <f t="shared" si="99"/>
        <v>0</v>
      </c>
      <c r="X387" s="11">
        <f t="shared" si="100"/>
        <v>3.792599999999999E+18</v>
      </c>
      <c r="Y387" s="11">
        <f t="shared" si="101"/>
        <v>6.1539999999999998E-18</v>
      </c>
      <c r="Z387" s="11">
        <f t="shared" si="102"/>
        <v>1.7959999999999999E-3</v>
      </c>
      <c r="AA387" s="16">
        <f t="shared" si="103"/>
        <v>4.0231600632965173E-2</v>
      </c>
      <c r="AB387" s="9">
        <f t="shared" si="104"/>
        <v>4.592285496190239E-2</v>
      </c>
      <c r="AC387" s="9">
        <f t="shared" si="105"/>
        <v>0.95976839936703495</v>
      </c>
      <c r="AD387" s="15">
        <f t="shared" si="106"/>
        <v>22.400668503878162</v>
      </c>
      <c r="AE387" s="3">
        <f t="shared" si="107"/>
        <v>740.94159999999977</v>
      </c>
      <c r="AF387" s="2">
        <f t="shared" si="108"/>
        <v>0.25</v>
      </c>
      <c r="AG387" s="9">
        <f t="shared" si="109"/>
        <v>7.2895411991891505E-3</v>
      </c>
      <c r="AH387" s="2">
        <f t="shared" si="110"/>
        <v>0.35273710496714283</v>
      </c>
    </row>
    <row r="388" spans="1:34">
      <c r="A388" s="1">
        <f>Raw!A388</f>
        <v>375</v>
      </c>
      <c r="B388" s="14">
        <f>Raw!B388</f>
        <v>0.5980092592592593</v>
      </c>
      <c r="C388" s="15">
        <f>Raw!C388</f>
        <v>68.8</v>
      </c>
      <c r="D388" s="15">
        <f>IF(C388&gt;0.5,Raw!D388*D$11,-999)</f>
        <v>6.3</v>
      </c>
      <c r="E388" s="9">
        <f>IF(Raw!$G388&gt;$C$8,IF(Raw!$Q388&gt;$C$8,IF(Raw!$N388&gt;$C$9,IF(Raw!$N388&lt;$A$9,IF(Raw!$X388&gt;$C$9,IF(Raw!$X388&lt;$A$9,Raw!H388,-999),-999),-999),-999),-999),-999)</f>
        <v>4.0309999999999999E-2</v>
      </c>
      <c r="F388" s="9">
        <f>IF(Raw!$G388&gt;$C$8,IF(Raw!$Q388&gt;$C$8,IF(Raw!$N388&gt;$C$9,IF(Raw!$N388&lt;$A$9,IF(Raw!$X388&gt;$C$9,IF(Raw!$X388&lt;$A$9,Raw!I388,-999),-999),-999),-999),-999),-999)</f>
        <v>7.5772000000000006E-2</v>
      </c>
      <c r="G388" s="9">
        <f>Raw!G388</f>
        <v>0.93330400000000002</v>
      </c>
      <c r="H388" s="9">
        <f>IF(Raw!$G388&gt;$C$8,IF(Raw!$Q388&gt;$C$8,IF(Raw!$N388&gt;$C$9,IF(Raw!$N388&lt;$A$9,IF(Raw!$X388&gt;$C$9,IF(Raw!$X388&lt;$A$9,Raw!L388,-999),-999),-999),-999),-999),-999)</f>
        <v>641.79999999999995</v>
      </c>
      <c r="I388" s="9">
        <f>IF(Raw!$G388&gt;$C$8,IF(Raw!$Q388&gt;$C$8,IF(Raw!$N388&gt;$C$9,IF(Raw!$N388&lt;$A$9,IF(Raw!$X388&gt;$C$9,IF(Raw!$X388&lt;$A$9,Raw!M388,-999),-999),-999),-999),-999),-999)</f>
        <v>0.118536</v>
      </c>
      <c r="J388" s="9">
        <f>IF(Raw!$G388&gt;$C$8,IF(Raw!$Q388&gt;$C$8,IF(Raw!$N388&gt;$C$9,IF(Raw!$N388&lt;$A$9,IF(Raw!$X388&gt;$C$9,IF(Raw!$X388&lt;$A$9,Raw!N388,-999),-999),-999),-999),-999),-999)</f>
        <v>2190</v>
      </c>
      <c r="K388" s="9">
        <f>IF(Raw!$G388&gt;$C$8,IF(Raw!$Q388&gt;$C$8,IF(Raw!$N388&gt;$C$9,IF(Raw!$N388&lt;$A$9,IF(Raw!$X388&gt;$C$9,IF(Raw!$X388&lt;$A$9,Raw!R388,-999),-999),-999),-999),-999),-999)</f>
        <v>4.3661999999999999E-2</v>
      </c>
      <c r="L388" s="9">
        <f>IF(Raw!$G388&gt;$C$8,IF(Raw!$Q388&gt;$C$8,IF(Raw!$N388&gt;$C$9,IF(Raw!$N388&lt;$A$9,IF(Raw!$X388&gt;$C$9,IF(Raw!$X388&lt;$A$9,Raw!S388,-999),-999),-999),-999),-999),-999)</f>
        <v>7.4327000000000004E-2</v>
      </c>
      <c r="M388" s="9">
        <f>Raw!Q388</f>
        <v>0.95267999999999997</v>
      </c>
      <c r="N388" s="9">
        <f>IF(Raw!$G388&gt;$C$8,IF(Raw!$Q388&gt;$C$8,IF(Raw!$N388&gt;$C$9,IF(Raw!$N388&lt;$A$9,IF(Raw!$X388&gt;$C$9,IF(Raw!$X388&lt;$A$9,Raw!V388,-999),-999),-999),-999),-999),-999)</f>
        <v>649.9</v>
      </c>
      <c r="O388" s="9">
        <f>IF(Raw!$G388&gt;$C$8,IF(Raw!$Q388&gt;$C$8,IF(Raw!$N388&gt;$C$9,IF(Raw!$N388&lt;$A$9,IF(Raw!$X388&gt;$C$9,IF(Raw!$X388&lt;$A$9,Raw!W388,-999),-999),-999),-999),-999),-999)</f>
        <v>0.22674</v>
      </c>
      <c r="P388" s="9">
        <f>IF(Raw!$G388&gt;$C$8,IF(Raw!$Q388&gt;$C$8,IF(Raw!$N388&gt;$C$9,IF(Raw!$N388&lt;$A$9,IF(Raw!$X388&gt;$C$9,IF(Raw!$X388&lt;$A$9,Raw!X388,-999),-999),-999),-999),-999),-999)</f>
        <v>1514</v>
      </c>
      <c r="R388" s="9">
        <f t="shared" si="95"/>
        <v>3.5462000000000007E-2</v>
      </c>
      <c r="S388" s="9">
        <f t="shared" si="96"/>
        <v>0.46800929103098776</v>
      </c>
      <c r="T388" s="9">
        <f t="shared" si="97"/>
        <v>3.0665000000000005E-2</v>
      </c>
      <c r="U388" s="9">
        <f t="shared" si="98"/>
        <v>0.41256878388741647</v>
      </c>
      <c r="V388" s="15">
        <f t="shared" si="99"/>
        <v>0</v>
      </c>
      <c r="X388" s="11">
        <f t="shared" si="100"/>
        <v>3.792599999999999E+18</v>
      </c>
      <c r="Y388" s="11">
        <f t="shared" si="101"/>
        <v>6.4179999999999993E-18</v>
      </c>
      <c r="Z388" s="11">
        <f t="shared" si="102"/>
        <v>2.1900000000000001E-3</v>
      </c>
      <c r="AA388" s="16">
        <f t="shared" si="103"/>
        <v>5.0608803368353508E-2</v>
      </c>
      <c r="AB388" s="9">
        <f t="shared" si="104"/>
        <v>4.5213918955290561E-2</v>
      </c>
      <c r="AC388" s="9">
        <f t="shared" si="105"/>
        <v>0.94939119663164651</v>
      </c>
      <c r="AD388" s="15">
        <f t="shared" si="106"/>
        <v>23.109042633951375</v>
      </c>
      <c r="AE388" s="3">
        <f t="shared" si="107"/>
        <v>772.7271999999997</v>
      </c>
      <c r="AF388" s="2">
        <f t="shared" si="108"/>
        <v>0.25</v>
      </c>
      <c r="AG388" s="9">
        <f t="shared" si="109"/>
        <v>7.3338997048398294E-3</v>
      </c>
      <c r="AH388" s="2">
        <f t="shared" si="110"/>
        <v>0.35488358997029079</v>
      </c>
    </row>
    <row r="389" spans="1:34">
      <c r="A389" s="1">
        <f>Raw!A389</f>
        <v>376</v>
      </c>
      <c r="B389" s="14">
        <f>Raw!B389</f>
        <v>0.5980671296296296</v>
      </c>
      <c r="C389" s="15">
        <f>Raw!C389</f>
        <v>68.099999999999994</v>
      </c>
      <c r="D389" s="15">
        <f>IF(C389&gt;0.5,Raw!D389*D$11,-999)</f>
        <v>6.3</v>
      </c>
      <c r="E389" s="9">
        <f>IF(Raw!$G389&gt;$C$8,IF(Raw!$Q389&gt;$C$8,IF(Raw!$N389&gt;$C$9,IF(Raw!$N389&lt;$A$9,IF(Raw!$X389&gt;$C$9,IF(Raw!$X389&lt;$A$9,Raw!H389,-999),-999),-999),-999),-999),-999)</f>
        <v>4.3994999999999999E-2</v>
      </c>
      <c r="F389" s="9">
        <f>IF(Raw!$G389&gt;$C$8,IF(Raw!$Q389&gt;$C$8,IF(Raw!$N389&gt;$C$9,IF(Raw!$N389&lt;$A$9,IF(Raw!$X389&gt;$C$9,IF(Raw!$X389&lt;$A$9,Raw!I389,-999),-999),-999),-999),-999),-999)</f>
        <v>8.0181000000000002E-2</v>
      </c>
      <c r="G389" s="9">
        <f>Raw!G389</f>
        <v>0.91677600000000004</v>
      </c>
      <c r="H389" s="9">
        <f>IF(Raw!$G389&gt;$C$8,IF(Raw!$Q389&gt;$C$8,IF(Raw!$N389&gt;$C$9,IF(Raw!$N389&lt;$A$9,IF(Raw!$X389&gt;$C$9,IF(Raw!$X389&lt;$A$9,Raw!L389,-999),-999),-999),-999),-999),-999)</f>
        <v>671.2</v>
      </c>
      <c r="I389" s="9">
        <f>IF(Raw!$G389&gt;$C$8,IF(Raw!$Q389&gt;$C$8,IF(Raw!$N389&gt;$C$9,IF(Raw!$N389&lt;$A$9,IF(Raw!$X389&gt;$C$9,IF(Raw!$X389&lt;$A$9,Raw!M389,-999),-999),-999),-999),-999),-999)</f>
        <v>2.4390000000000002E-3</v>
      </c>
      <c r="J389" s="9">
        <f>IF(Raw!$G389&gt;$C$8,IF(Raw!$Q389&gt;$C$8,IF(Raw!$N389&gt;$C$9,IF(Raw!$N389&lt;$A$9,IF(Raw!$X389&gt;$C$9,IF(Raw!$X389&lt;$A$9,Raw!N389,-999),-999),-999),-999),-999),-999)</f>
        <v>1206</v>
      </c>
      <c r="K389" s="9">
        <f>IF(Raw!$G389&gt;$C$8,IF(Raw!$Q389&gt;$C$8,IF(Raw!$N389&gt;$C$9,IF(Raw!$N389&lt;$A$9,IF(Raw!$X389&gt;$C$9,IF(Raw!$X389&lt;$A$9,Raw!R389,-999),-999),-999),-999),-999),-999)</f>
        <v>4.4555999999999998E-2</v>
      </c>
      <c r="L389" s="9">
        <f>IF(Raw!$G389&gt;$C$8,IF(Raw!$Q389&gt;$C$8,IF(Raw!$N389&gt;$C$9,IF(Raw!$N389&lt;$A$9,IF(Raw!$X389&gt;$C$9,IF(Raw!$X389&lt;$A$9,Raw!S389,-999),-999),-999),-999),-999),-999)</f>
        <v>8.0531000000000005E-2</v>
      </c>
      <c r="M389" s="9">
        <f>Raw!Q389</f>
        <v>0.95192399999999999</v>
      </c>
      <c r="N389" s="9">
        <f>IF(Raw!$G389&gt;$C$8,IF(Raw!$Q389&gt;$C$8,IF(Raw!$N389&gt;$C$9,IF(Raw!$N389&lt;$A$9,IF(Raw!$X389&gt;$C$9,IF(Raw!$X389&lt;$A$9,Raw!V389,-999),-999),-999),-999),-999),-999)</f>
        <v>705.6</v>
      </c>
      <c r="O389" s="9">
        <f>IF(Raw!$G389&gt;$C$8,IF(Raw!$Q389&gt;$C$8,IF(Raw!$N389&gt;$C$9,IF(Raw!$N389&lt;$A$9,IF(Raw!$X389&gt;$C$9,IF(Raw!$X389&lt;$A$9,Raw!W389,-999),-999),-999),-999),-999),-999)</f>
        <v>0.17751700000000001</v>
      </c>
      <c r="P389" s="9">
        <f>IF(Raw!$G389&gt;$C$8,IF(Raw!$Q389&gt;$C$8,IF(Raw!$N389&gt;$C$9,IF(Raw!$N389&lt;$A$9,IF(Raw!$X389&gt;$C$9,IF(Raw!$X389&lt;$A$9,Raw!X389,-999),-999),-999),-999),-999),-999)</f>
        <v>1960</v>
      </c>
      <c r="R389" s="9">
        <f t="shared" si="95"/>
        <v>3.6186000000000003E-2</v>
      </c>
      <c r="S389" s="9">
        <f t="shared" si="96"/>
        <v>0.45130392486998167</v>
      </c>
      <c r="T389" s="9">
        <f t="shared" si="97"/>
        <v>3.5975000000000007E-2</v>
      </c>
      <c r="U389" s="9">
        <f t="shared" si="98"/>
        <v>0.44672238020141319</v>
      </c>
      <c r="V389" s="15">
        <f t="shared" si="99"/>
        <v>0</v>
      </c>
      <c r="X389" s="11">
        <f t="shared" si="100"/>
        <v>3.792599999999999E+18</v>
      </c>
      <c r="Y389" s="11">
        <f t="shared" si="101"/>
        <v>6.7120000000000002E-18</v>
      </c>
      <c r="Z389" s="11">
        <f t="shared" si="102"/>
        <v>1.206E-3</v>
      </c>
      <c r="AA389" s="16">
        <f t="shared" si="103"/>
        <v>2.9785444265887393E-2</v>
      </c>
      <c r="AB389" s="9">
        <f t="shared" si="104"/>
        <v>4.5627531357465299E-2</v>
      </c>
      <c r="AC389" s="9">
        <f t="shared" si="105"/>
        <v>0.97021455573411253</v>
      </c>
      <c r="AD389" s="15">
        <f t="shared" si="106"/>
        <v>24.697714980006129</v>
      </c>
      <c r="AE389" s="3">
        <f t="shared" si="107"/>
        <v>808.12479999999982</v>
      </c>
      <c r="AF389" s="2">
        <f t="shared" si="108"/>
        <v>0.25</v>
      </c>
      <c r="AG389" s="9">
        <f t="shared" si="109"/>
        <v>8.486940016464951E-3</v>
      </c>
      <c r="AH389" s="2">
        <f t="shared" si="110"/>
        <v>0.41067861057848754</v>
      </c>
    </row>
    <row r="390" spans="1:34">
      <c r="A390" s="1">
        <f>Raw!A390</f>
        <v>377</v>
      </c>
      <c r="B390" s="14">
        <f>Raw!B390</f>
        <v>0.59812500000000002</v>
      </c>
      <c r="C390" s="15">
        <f>Raw!C390</f>
        <v>66.8</v>
      </c>
      <c r="D390" s="15">
        <f>IF(C390&gt;0.5,Raw!D390*D$11,-999)</f>
        <v>6.3</v>
      </c>
      <c r="E390" s="9">
        <f>IF(Raw!$G390&gt;$C$8,IF(Raw!$Q390&gt;$C$8,IF(Raw!$N390&gt;$C$9,IF(Raw!$N390&lt;$A$9,IF(Raw!$X390&gt;$C$9,IF(Raw!$X390&lt;$A$9,Raw!H390,-999),-999),-999),-999),-999),-999)</f>
        <v>4.8530999999999998E-2</v>
      </c>
      <c r="F390" s="9">
        <f>IF(Raw!$G390&gt;$C$8,IF(Raw!$Q390&gt;$C$8,IF(Raw!$N390&gt;$C$9,IF(Raw!$N390&lt;$A$9,IF(Raw!$X390&gt;$C$9,IF(Raw!$X390&lt;$A$9,Raw!I390,-999),-999),-999),-999),-999),-999)</f>
        <v>8.2459000000000005E-2</v>
      </c>
      <c r="G390" s="9">
        <f>Raw!G390</f>
        <v>0.92237100000000005</v>
      </c>
      <c r="H390" s="9">
        <f>IF(Raw!$G390&gt;$C$8,IF(Raw!$Q390&gt;$C$8,IF(Raw!$N390&gt;$C$9,IF(Raw!$N390&lt;$A$9,IF(Raw!$X390&gt;$C$9,IF(Raw!$X390&lt;$A$9,Raw!L390,-999),-999),-999),-999),-999),-999)</f>
        <v>569.79999999999995</v>
      </c>
      <c r="I390" s="9">
        <f>IF(Raw!$G390&gt;$C$8,IF(Raw!$Q390&gt;$C$8,IF(Raw!$N390&gt;$C$9,IF(Raw!$N390&lt;$A$9,IF(Raw!$X390&gt;$C$9,IF(Raw!$X390&lt;$A$9,Raw!M390,-999),-999),-999),-999),-999),-999)</f>
        <v>2.4390000000000002E-3</v>
      </c>
      <c r="J390" s="9">
        <f>IF(Raw!$G390&gt;$C$8,IF(Raw!$Q390&gt;$C$8,IF(Raw!$N390&gt;$C$9,IF(Raw!$N390&lt;$A$9,IF(Raw!$X390&gt;$C$9,IF(Raw!$X390&lt;$A$9,Raw!N390,-999),-999),-999),-999),-999),-999)</f>
        <v>1260</v>
      </c>
      <c r="K390" s="9">
        <f>IF(Raw!$G390&gt;$C$8,IF(Raw!$Q390&gt;$C$8,IF(Raw!$N390&gt;$C$9,IF(Raw!$N390&lt;$A$9,IF(Raw!$X390&gt;$C$9,IF(Raw!$X390&lt;$A$9,Raw!R390,-999),-999),-999),-999),-999),-999)</f>
        <v>4.8240999999999999E-2</v>
      </c>
      <c r="L390" s="9">
        <f>IF(Raw!$G390&gt;$C$8,IF(Raw!$Q390&gt;$C$8,IF(Raw!$N390&gt;$C$9,IF(Raw!$N390&lt;$A$9,IF(Raw!$X390&gt;$C$9,IF(Raw!$X390&lt;$A$9,Raw!S390,-999),-999),-999),-999),-999),-999)</f>
        <v>8.4163000000000002E-2</v>
      </c>
      <c r="M390" s="9">
        <f>Raw!Q390</f>
        <v>0.95964799999999995</v>
      </c>
      <c r="N390" s="9">
        <f>IF(Raw!$G390&gt;$C$8,IF(Raw!$Q390&gt;$C$8,IF(Raw!$N390&gt;$C$9,IF(Raw!$N390&lt;$A$9,IF(Raw!$X390&gt;$C$9,IF(Raw!$X390&lt;$A$9,Raw!V390,-999),-999),-999),-999),-999),-999)</f>
        <v>668.1</v>
      </c>
      <c r="O390" s="9">
        <f>IF(Raw!$G390&gt;$C$8,IF(Raw!$Q390&gt;$C$8,IF(Raw!$N390&gt;$C$9,IF(Raw!$N390&lt;$A$9,IF(Raw!$X390&gt;$C$9,IF(Raw!$X390&lt;$A$9,Raw!W390,-999),-999),-999),-999),-999),-999)</f>
        <v>8.5099999999999995E-2</v>
      </c>
      <c r="P390" s="9">
        <f>IF(Raw!$G390&gt;$C$8,IF(Raw!$Q390&gt;$C$8,IF(Raw!$N390&gt;$C$9,IF(Raw!$N390&lt;$A$9,IF(Raw!$X390&gt;$C$9,IF(Raw!$X390&lt;$A$9,Raw!X390,-999),-999),-999),-999),-999),-999)</f>
        <v>1635</v>
      </c>
      <c r="R390" s="9">
        <f t="shared" si="95"/>
        <v>3.3928000000000007E-2</v>
      </c>
      <c r="S390" s="9">
        <f t="shared" si="96"/>
        <v>0.41145296450357155</v>
      </c>
      <c r="T390" s="9">
        <f t="shared" si="97"/>
        <v>3.5922000000000003E-2</v>
      </c>
      <c r="U390" s="9">
        <f t="shared" si="98"/>
        <v>0.42681463350878657</v>
      </c>
      <c r="V390" s="15">
        <f t="shared" si="99"/>
        <v>0</v>
      </c>
      <c r="X390" s="11">
        <f t="shared" si="100"/>
        <v>3.792599999999999E+18</v>
      </c>
      <c r="Y390" s="11">
        <f t="shared" si="101"/>
        <v>5.6979999999999993E-18</v>
      </c>
      <c r="Z390" s="11">
        <f t="shared" si="102"/>
        <v>1.2599999999999998E-3</v>
      </c>
      <c r="AA390" s="16">
        <f t="shared" si="103"/>
        <v>2.6507135807859003E-2</v>
      </c>
      <c r="AB390" s="9">
        <f t="shared" si="104"/>
        <v>4.9193189332489909E-2</v>
      </c>
      <c r="AC390" s="9">
        <f t="shared" si="105"/>
        <v>0.97349286419214098</v>
      </c>
      <c r="AD390" s="15">
        <f t="shared" si="106"/>
        <v>21.03740937131667</v>
      </c>
      <c r="AE390" s="3">
        <f t="shared" si="107"/>
        <v>686.03919999999971</v>
      </c>
      <c r="AF390" s="2">
        <f t="shared" si="108"/>
        <v>0.25</v>
      </c>
      <c r="AG390" s="9">
        <f t="shared" si="109"/>
        <v>6.9069801313791047E-3</v>
      </c>
      <c r="AH390" s="2">
        <f t="shared" si="110"/>
        <v>0.3342251739902708</v>
      </c>
    </row>
    <row r="391" spans="1:34">
      <c r="A391" s="1">
        <f>Raw!A391</f>
        <v>378</v>
      </c>
      <c r="B391" s="14">
        <f>Raw!B391</f>
        <v>0.59817129629629628</v>
      </c>
      <c r="C391" s="15">
        <f>Raw!C391</f>
        <v>66.099999999999994</v>
      </c>
      <c r="D391" s="15">
        <f>IF(C391&gt;0.5,Raw!D391*D$11,-999)</f>
        <v>7.2</v>
      </c>
      <c r="E391" s="9">
        <f>IF(Raw!$G391&gt;$C$8,IF(Raw!$Q391&gt;$C$8,IF(Raw!$N391&gt;$C$9,IF(Raw!$N391&lt;$A$9,IF(Raw!$X391&gt;$C$9,IF(Raw!$X391&lt;$A$9,Raw!H391,-999),-999),-999),-999),-999),-999)</f>
        <v>4.8135999999999998E-2</v>
      </c>
      <c r="F391" s="9">
        <f>IF(Raw!$G391&gt;$C$8,IF(Raw!$Q391&gt;$C$8,IF(Raw!$N391&gt;$C$9,IF(Raw!$N391&lt;$A$9,IF(Raw!$X391&gt;$C$9,IF(Raw!$X391&lt;$A$9,Raw!I391,-999),-999),-999),-999),-999),-999)</f>
        <v>8.2030000000000006E-2</v>
      </c>
      <c r="G391" s="9">
        <f>Raw!G391</f>
        <v>0.94145699999999999</v>
      </c>
      <c r="H391" s="9">
        <f>IF(Raw!$G391&gt;$C$8,IF(Raw!$Q391&gt;$C$8,IF(Raw!$N391&gt;$C$9,IF(Raw!$N391&lt;$A$9,IF(Raw!$X391&gt;$C$9,IF(Raw!$X391&lt;$A$9,Raw!L391,-999),-999),-999),-999),-999),-999)</f>
        <v>604.20000000000005</v>
      </c>
      <c r="I391" s="9">
        <f>IF(Raw!$G391&gt;$C$8,IF(Raw!$Q391&gt;$C$8,IF(Raw!$N391&gt;$C$9,IF(Raw!$N391&lt;$A$9,IF(Raw!$X391&gt;$C$9,IF(Raw!$X391&lt;$A$9,Raw!M391,-999),-999),-999),-999),-999),-999)</f>
        <v>0.16173000000000001</v>
      </c>
      <c r="J391" s="9">
        <f>IF(Raw!$G391&gt;$C$8,IF(Raw!$Q391&gt;$C$8,IF(Raw!$N391&gt;$C$9,IF(Raw!$N391&lt;$A$9,IF(Raw!$X391&gt;$C$9,IF(Raw!$X391&lt;$A$9,Raw!N391,-999),-999),-999),-999),-999),-999)</f>
        <v>882</v>
      </c>
      <c r="K391" s="9">
        <f>IF(Raw!$G391&gt;$C$8,IF(Raw!$Q391&gt;$C$8,IF(Raw!$N391&gt;$C$9,IF(Raw!$N391&lt;$A$9,IF(Raw!$X391&gt;$C$9,IF(Raw!$X391&lt;$A$9,Raw!R391,-999),-999),-999),-999),-999),-999)</f>
        <v>4.5912000000000001E-2</v>
      </c>
      <c r="L391" s="9">
        <f>IF(Raw!$G391&gt;$C$8,IF(Raw!$Q391&gt;$C$8,IF(Raw!$N391&gt;$C$9,IF(Raw!$N391&lt;$A$9,IF(Raw!$X391&gt;$C$9,IF(Raw!$X391&lt;$A$9,Raw!S391,-999),-999),-999),-999),-999),-999)</f>
        <v>8.2118999999999998E-2</v>
      </c>
      <c r="M391" s="9">
        <f>Raw!Q391</f>
        <v>0.93332899999999996</v>
      </c>
      <c r="N391" s="9">
        <f>IF(Raw!$G391&gt;$C$8,IF(Raw!$Q391&gt;$C$8,IF(Raw!$N391&gt;$C$9,IF(Raw!$N391&lt;$A$9,IF(Raw!$X391&gt;$C$9,IF(Raw!$X391&lt;$A$9,Raw!V391,-999),-999),-999),-999),-999),-999)</f>
        <v>718.8</v>
      </c>
      <c r="O391" s="9">
        <f>IF(Raw!$G391&gt;$C$8,IF(Raw!$Q391&gt;$C$8,IF(Raw!$N391&gt;$C$9,IF(Raw!$N391&lt;$A$9,IF(Raw!$X391&gt;$C$9,IF(Raw!$X391&lt;$A$9,Raw!W391,-999),-999),-999),-999),-999),-999)</f>
        <v>0.19028900000000001</v>
      </c>
      <c r="P391" s="9">
        <f>IF(Raw!$G391&gt;$C$8,IF(Raw!$Q391&gt;$C$8,IF(Raw!$N391&gt;$C$9,IF(Raw!$N391&lt;$A$9,IF(Raw!$X391&gt;$C$9,IF(Raw!$X391&lt;$A$9,Raw!X391,-999),-999),-999),-999),-999),-999)</f>
        <v>1017</v>
      </c>
      <c r="R391" s="9">
        <f t="shared" si="95"/>
        <v>3.3894000000000007E-2</v>
      </c>
      <c r="S391" s="9">
        <f t="shared" si="96"/>
        <v>0.41319029623308551</v>
      </c>
      <c r="T391" s="9">
        <f t="shared" si="97"/>
        <v>3.6206999999999996E-2</v>
      </c>
      <c r="U391" s="9">
        <f t="shared" si="98"/>
        <v>0.44090892485295724</v>
      </c>
      <c r="V391" s="15">
        <f t="shared" si="99"/>
        <v>0</v>
      </c>
      <c r="X391" s="11">
        <f t="shared" si="100"/>
        <v>4.3343999999999995E+18</v>
      </c>
      <c r="Y391" s="11">
        <f t="shared" si="101"/>
        <v>6.0419999999999999E-18</v>
      </c>
      <c r="Z391" s="11">
        <f t="shared" si="102"/>
        <v>8.8199999999999997E-4</v>
      </c>
      <c r="AA391" s="16">
        <f t="shared" si="103"/>
        <v>2.2576726384530947E-2</v>
      </c>
      <c r="AB391" s="9">
        <f t="shared" si="104"/>
        <v>4.6729435532204711E-2</v>
      </c>
      <c r="AC391" s="9">
        <f t="shared" si="105"/>
        <v>0.9774232736154691</v>
      </c>
      <c r="AD391" s="15">
        <f t="shared" si="106"/>
        <v>25.597195447314004</v>
      </c>
      <c r="AE391" s="3">
        <f t="shared" si="107"/>
        <v>727.45679999999982</v>
      </c>
      <c r="AF391" s="2">
        <f t="shared" si="108"/>
        <v>0.25</v>
      </c>
      <c r="AG391" s="9">
        <f t="shared" si="109"/>
        <v>8.6815630184047914E-3</v>
      </c>
      <c r="AH391" s="2">
        <f t="shared" si="110"/>
        <v>0.42009631635562344</v>
      </c>
    </row>
    <row r="392" spans="1:34">
      <c r="A392" s="1">
        <f>Raw!A392</f>
        <v>379</v>
      </c>
      <c r="B392" s="14">
        <f>Raw!B392</f>
        <v>0.5982291666666667</v>
      </c>
      <c r="C392" s="15">
        <f>Raw!C392</f>
        <v>64.7</v>
      </c>
      <c r="D392" s="15">
        <f>IF(C392&gt;0.5,Raw!D392*D$11,-999)</f>
        <v>7.2</v>
      </c>
      <c r="E392" s="9">
        <f>IF(Raw!$G392&gt;$C$8,IF(Raw!$Q392&gt;$C$8,IF(Raw!$N392&gt;$C$9,IF(Raw!$N392&lt;$A$9,IF(Raw!$X392&gt;$C$9,IF(Raw!$X392&lt;$A$9,Raw!H392,-999),-999),-999),-999),-999),-999)</f>
        <v>4.3790999999999997E-2</v>
      </c>
      <c r="F392" s="9">
        <f>IF(Raw!$G392&gt;$C$8,IF(Raw!$Q392&gt;$C$8,IF(Raw!$N392&gt;$C$9,IF(Raw!$N392&lt;$A$9,IF(Raw!$X392&gt;$C$9,IF(Raw!$X392&lt;$A$9,Raw!I392,-999),-999),-999),-999),-999),-999)</f>
        <v>7.9740000000000005E-2</v>
      </c>
      <c r="G392" s="9">
        <f>Raw!G392</f>
        <v>0.963364</v>
      </c>
      <c r="H392" s="9">
        <f>IF(Raw!$G392&gt;$C$8,IF(Raw!$Q392&gt;$C$8,IF(Raw!$N392&gt;$C$9,IF(Raw!$N392&lt;$A$9,IF(Raw!$X392&gt;$C$9,IF(Raw!$X392&lt;$A$9,Raw!L392,-999),-999),-999),-999),-999),-999)</f>
        <v>671.2</v>
      </c>
      <c r="I392" s="9">
        <f>IF(Raw!$G392&gt;$C$8,IF(Raw!$Q392&gt;$C$8,IF(Raw!$N392&gt;$C$9,IF(Raw!$N392&lt;$A$9,IF(Raw!$X392&gt;$C$9,IF(Raw!$X392&lt;$A$9,Raw!M392,-999),-999),-999),-999),-999),-999)</f>
        <v>0.100886</v>
      </c>
      <c r="J392" s="9">
        <f>IF(Raw!$G392&gt;$C$8,IF(Raw!$Q392&gt;$C$8,IF(Raw!$N392&gt;$C$9,IF(Raw!$N392&lt;$A$9,IF(Raw!$X392&gt;$C$9,IF(Raw!$X392&lt;$A$9,Raw!N392,-999),-999),-999),-999),-999),-999)</f>
        <v>1368</v>
      </c>
      <c r="K392" s="9">
        <f>IF(Raw!$G392&gt;$C$8,IF(Raw!$Q392&gt;$C$8,IF(Raw!$N392&gt;$C$9,IF(Raw!$N392&lt;$A$9,IF(Raw!$X392&gt;$C$9,IF(Raw!$X392&lt;$A$9,Raw!R392,-999),-999),-999),-999),-999),-999)</f>
        <v>4.6967000000000002E-2</v>
      </c>
      <c r="L392" s="9">
        <f>IF(Raw!$G392&gt;$C$8,IF(Raw!$Q392&gt;$C$8,IF(Raw!$N392&gt;$C$9,IF(Raw!$N392&lt;$A$9,IF(Raw!$X392&gt;$C$9,IF(Raw!$X392&lt;$A$9,Raw!S392,-999),-999),-999),-999),-999),-999)</f>
        <v>8.8244000000000003E-2</v>
      </c>
      <c r="M392" s="9">
        <f>Raw!Q392</f>
        <v>0.96199599999999996</v>
      </c>
      <c r="N392" s="9">
        <f>IF(Raw!$G392&gt;$C$8,IF(Raw!$Q392&gt;$C$8,IF(Raw!$N392&gt;$C$9,IF(Raw!$N392&lt;$A$9,IF(Raw!$X392&gt;$C$9,IF(Raw!$X392&lt;$A$9,Raw!V392,-999),-999),-999),-999),-999),-999)</f>
        <v>715.7</v>
      </c>
      <c r="O392" s="9">
        <f>IF(Raw!$G392&gt;$C$8,IF(Raw!$Q392&gt;$C$8,IF(Raw!$N392&gt;$C$9,IF(Raw!$N392&lt;$A$9,IF(Raw!$X392&gt;$C$9,IF(Raw!$X392&lt;$A$9,Raw!W392,-999),-999),-999),-999),-999),-999)</f>
        <v>3.8891000000000002E-2</v>
      </c>
      <c r="P392" s="9">
        <f>IF(Raw!$G392&gt;$C$8,IF(Raw!$Q392&gt;$C$8,IF(Raw!$N392&gt;$C$9,IF(Raw!$N392&lt;$A$9,IF(Raw!$X392&gt;$C$9,IF(Raw!$X392&lt;$A$9,Raw!X392,-999),-999),-999),-999),-999),-999)</f>
        <v>1306</v>
      </c>
      <c r="R392" s="9">
        <f t="shared" si="95"/>
        <v>3.5949000000000009E-2</v>
      </c>
      <c r="S392" s="9">
        <f t="shared" si="96"/>
        <v>0.45082768999247563</v>
      </c>
      <c r="T392" s="9">
        <f t="shared" si="97"/>
        <v>4.1277000000000001E-2</v>
      </c>
      <c r="U392" s="9">
        <f t="shared" si="98"/>
        <v>0.46775984769502743</v>
      </c>
      <c r="V392" s="15">
        <f t="shared" si="99"/>
        <v>0</v>
      </c>
      <c r="X392" s="11">
        <f t="shared" si="100"/>
        <v>4.3343999999999995E+18</v>
      </c>
      <c r="Y392" s="11">
        <f t="shared" si="101"/>
        <v>6.7120000000000002E-18</v>
      </c>
      <c r="Z392" s="11">
        <f t="shared" si="102"/>
        <v>1.3679999999999999E-3</v>
      </c>
      <c r="AA392" s="16">
        <f t="shared" si="103"/>
        <v>3.8275232168911995E-2</v>
      </c>
      <c r="AB392" s="9">
        <f t="shared" si="104"/>
        <v>4.854688675823618E-2</v>
      </c>
      <c r="AC392" s="9">
        <f t="shared" si="105"/>
        <v>0.96172476783108807</v>
      </c>
      <c r="AD392" s="15">
        <f t="shared" si="106"/>
        <v>27.9789708837076</v>
      </c>
      <c r="AE392" s="3">
        <f t="shared" si="107"/>
        <v>808.12479999999982</v>
      </c>
      <c r="AF392" s="2">
        <f t="shared" si="108"/>
        <v>0.25</v>
      </c>
      <c r="AG392" s="9">
        <f t="shared" si="109"/>
        <v>1.0067260891712825E-2</v>
      </c>
      <c r="AH392" s="2">
        <f t="shared" si="110"/>
        <v>0.48714951529277634</v>
      </c>
    </row>
    <row r="393" spans="1:34">
      <c r="A393" s="1">
        <f>Raw!A393</f>
        <v>380</v>
      </c>
      <c r="B393" s="14">
        <f>Raw!B393</f>
        <v>0.59828703703703701</v>
      </c>
      <c r="C393" s="15">
        <f>Raw!C393</f>
        <v>64.3</v>
      </c>
      <c r="D393" s="15">
        <f>IF(C393&gt;0.5,Raw!D393*D$11,-999)</f>
        <v>7.2</v>
      </c>
      <c r="E393" s="9">
        <f>IF(Raw!$G393&gt;$C$8,IF(Raw!$Q393&gt;$C$8,IF(Raw!$N393&gt;$C$9,IF(Raw!$N393&lt;$A$9,IF(Raw!$X393&gt;$C$9,IF(Raw!$X393&lt;$A$9,Raw!H393,-999),-999),-999),-999),-999),-999)</f>
        <v>4.4971999999999998E-2</v>
      </c>
      <c r="F393" s="9">
        <f>IF(Raw!$G393&gt;$C$8,IF(Raw!$Q393&gt;$C$8,IF(Raw!$N393&gt;$C$9,IF(Raw!$N393&lt;$A$9,IF(Raw!$X393&gt;$C$9,IF(Raw!$X393&lt;$A$9,Raw!I393,-999),-999),-999),-999),-999),-999)</f>
        <v>8.2867999999999997E-2</v>
      </c>
      <c r="G393" s="9">
        <f>Raw!G393</f>
        <v>0.92107600000000001</v>
      </c>
      <c r="H393" s="9">
        <f>IF(Raw!$G393&gt;$C$8,IF(Raw!$Q393&gt;$C$8,IF(Raw!$N393&gt;$C$9,IF(Raw!$N393&lt;$A$9,IF(Raw!$X393&gt;$C$9,IF(Raw!$X393&lt;$A$9,Raw!L393,-999),-999),-999),-999),-999),-999)</f>
        <v>638.70000000000005</v>
      </c>
      <c r="I393" s="9">
        <f>IF(Raw!$G393&gt;$C$8,IF(Raw!$Q393&gt;$C$8,IF(Raw!$N393&gt;$C$9,IF(Raw!$N393&lt;$A$9,IF(Raw!$X393&gt;$C$9,IF(Raw!$X393&lt;$A$9,Raw!M393,-999),-999),-999),-999),-999),-999)</f>
        <v>2.4390000000000002E-3</v>
      </c>
      <c r="J393" s="9">
        <f>IF(Raw!$G393&gt;$C$8,IF(Raw!$Q393&gt;$C$8,IF(Raw!$N393&gt;$C$9,IF(Raw!$N393&lt;$A$9,IF(Raw!$X393&gt;$C$9,IF(Raw!$X393&lt;$A$9,Raw!N393,-999),-999),-999),-999),-999),-999)</f>
        <v>926</v>
      </c>
      <c r="K393" s="9">
        <f>IF(Raw!$G393&gt;$C$8,IF(Raw!$Q393&gt;$C$8,IF(Raw!$N393&gt;$C$9,IF(Raw!$N393&lt;$A$9,IF(Raw!$X393&gt;$C$9,IF(Raw!$X393&lt;$A$9,Raw!R393,-999),-999),-999),-999),-999),-999)</f>
        <v>4.9188000000000003E-2</v>
      </c>
      <c r="L393" s="9">
        <f>IF(Raw!$G393&gt;$C$8,IF(Raw!$Q393&gt;$C$8,IF(Raw!$N393&gt;$C$9,IF(Raw!$N393&lt;$A$9,IF(Raw!$X393&gt;$C$9,IF(Raw!$X393&lt;$A$9,Raw!S393,-999),-999),-999),-999),-999),-999)</f>
        <v>8.4526000000000004E-2</v>
      </c>
      <c r="M393" s="9">
        <f>Raw!Q393</f>
        <v>0.94752400000000003</v>
      </c>
      <c r="N393" s="9">
        <f>IF(Raw!$G393&gt;$C$8,IF(Raw!$Q393&gt;$C$8,IF(Raw!$N393&gt;$C$9,IF(Raw!$N393&lt;$A$9,IF(Raw!$X393&gt;$C$9,IF(Raw!$X393&lt;$A$9,Raw!V393,-999),-999),-999),-999),-999),-999)</f>
        <v>607.29999999999995</v>
      </c>
      <c r="O393" s="9">
        <f>IF(Raw!$G393&gt;$C$8,IF(Raw!$Q393&gt;$C$8,IF(Raw!$N393&gt;$C$9,IF(Raw!$N393&lt;$A$9,IF(Raw!$X393&gt;$C$9,IF(Raw!$X393&lt;$A$9,Raw!W393,-999),-999),-999),-999),-999),-999)</f>
        <v>3.8891000000000002E-2</v>
      </c>
      <c r="P393" s="9">
        <f>IF(Raw!$G393&gt;$C$8,IF(Raw!$Q393&gt;$C$8,IF(Raw!$N393&gt;$C$9,IF(Raw!$N393&lt;$A$9,IF(Raw!$X393&gt;$C$9,IF(Raw!$X393&lt;$A$9,Raw!X393,-999),-999),-999),-999),-999),-999)</f>
        <v>923</v>
      </c>
      <c r="R393" s="9">
        <f t="shared" si="95"/>
        <v>3.7895999999999999E-2</v>
      </c>
      <c r="S393" s="9">
        <f t="shared" si="96"/>
        <v>0.45730559443934932</v>
      </c>
      <c r="T393" s="9">
        <f t="shared" si="97"/>
        <v>3.5338000000000001E-2</v>
      </c>
      <c r="U393" s="9">
        <f t="shared" si="98"/>
        <v>0.41807254572557556</v>
      </c>
      <c r="V393" s="15">
        <f t="shared" si="99"/>
        <v>0</v>
      </c>
      <c r="X393" s="11">
        <f t="shared" si="100"/>
        <v>4.3343999999999995E+18</v>
      </c>
      <c r="Y393" s="11">
        <f t="shared" si="101"/>
        <v>6.387E-18</v>
      </c>
      <c r="Z393" s="11">
        <f t="shared" si="102"/>
        <v>9.2599999999999996E-4</v>
      </c>
      <c r="AA393" s="16">
        <f t="shared" si="103"/>
        <v>2.4994472095476915E-2</v>
      </c>
      <c r="AB393" s="9">
        <f t="shared" si="104"/>
        <v>5.0071254654909969E-2</v>
      </c>
      <c r="AC393" s="9">
        <f t="shared" si="105"/>
        <v>0.975005527904523</v>
      </c>
      <c r="AD393" s="15">
        <f t="shared" si="106"/>
        <v>26.991870513473991</v>
      </c>
      <c r="AE393" s="3">
        <f t="shared" si="107"/>
        <v>768.99479999999983</v>
      </c>
      <c r="AF393" s="2">
        <f t="shared" si="108"/>
        <v>0.25</v>
      </c>
      <c r="AG393" s="9">
        <f t="shared" si="109"/>
        <v>8.6804307842024385E-3</v>
      </c>
      <c r="AH393" s="2">
        <f t="shared" si="110"/>
        <v>0.42004152813181495</v>
      </c>
    </row>
    <row r="394" spans="1:34">
      <c r="A394" s="1">
        <f>Raw!A394</f>
        <v>381</v>
      </c>
      <c r="B394" s="14">
        <f>Raw!B394</f>
        <v>0.59834490740740742</v>
      </c>
      <c r="C394" s="15">
        <f>Raw!C394</f>
        <v>63</v>
      </c>
      <c r="D394" s="15">
        <f>IF(C394&gt;0.5,Raw!D394*D$11,-999)</f>
        <v>7.2</v>
      </c>
      <c r="E394" s="9">
        <f>IF(Raw!$G394&gt;$C$8,IF(Raw!$Q394&gt;$C$8,IF(Raw!$N394&gt;$C$9,IF(Raw!$N394&lt;$A$9,IF(Raw!$X394&gt;$C$9,IF(Raw!$X394&lt;$A$9,Raw!H394,-999),-999),-999),-999),-999),-999)</f>
        <v>4.5572000000000001E-2</v>
      </c>
      <c r="F394" s="9">
        <f>IF(Raw!$G394&gt;$C$8,IF(Raw!$Q394&gt;$C$8,IF(Raw!$N394&gt;$C$9,IF(Raw!$N394&lt;$A$9,IF(Raw!$X394&gt;$C$9,IF(Raw!$X394&lt;$A$9,Raw!I394,-999),-999),-999),-999),-999),-999)</f>
        <v>8.2444000000000003E-2</v>
      </c>
      <c r="G394" s="9">
        <f>Raw!G394</f>
        <v>0.91384500000000002</v>
      </c>
      <c r="H394" s="9">
        <f>IF(Raw!$G394&gt;$C$8,IF(Raw!$Q394&gt;$C$8,IF(Raw!$N394&gt;$C$9,IF(Raw!$N394&lt;$A$9,IF(Raw!$X394&gt;$C$9,IF(Raw!$X394&lt;$A$9,Raw!L394,-999),-999),-999),-999),-999),-999)</f>
        <v>641.79999999999995</v>
      </c>
      <c r="I394" s="9">
        <f>IF(Raw!$G394&gt;$C$8,IF(Raw!$Q394&gt;$C$8,IF(Raw!$N394&gt;$C$9,IF(Raw!$N394&lt;$A$9,IF(Raw!$X394&gt;$C$9,IF(Raw!$X394&lt;$A$9,Raw!M394,-999),-999),-999),-999),-999),-999)</f>
        <v>2.4390000000000002E-3</v>
      </c>
      <c r="J394" s="9">
        <f>IF(Raw!$G394&gt;$C$8,IF(Raw!$Q394&gt;$C$8,IF(Raw!$N394&gt;$C$9,IF(Raw!$N394&lt;$A$9,IF(Raw!$X394&gt;$C$9,IF(Raw!$X394&lt;$A$9,Raw!N394,-999),-999),-999),-999),-999),-999)</f>
        <v>1696</v>
      </c>
      <c r="K394" s="9">
        <f>IF(Raw!$G394&gt;$C$8,IF(Raw!$Q394&gt;$C$8,IF(Raw!$N394&gt;$C$9,IF(Raw!$N394&lt;$A$9,IF(Raw!$X394&gt;$C$9,IF(Raw!$X394&lt;$A$9,Raw!R394,-999),-999),-999),-999),-999),-999)</f>
        <v>4.7227999999999999E-2</v>
      </c>
      <c r="L394" s="9">
        <f>IF(Raw!$G394&gt;$C$8,IF(Raw!$Q394&gt;$C$8,IF(Raw!$N394&gt;$C$9,IF(Raw!$N394&lt;$A$9,IF(Raw!$X394&gt;$C$9,IF(Raw!$X394&lt;$A$9,Raw!S394,-999),-999),-999),-999),-999),-999)</f>
        <v>8.3510000000000001E-2</v>
      </c>
      <c r="M394" s="9">
        <f>Raw!Q394</f>
        <v>0.94500899999999999</v>
      </c>
      <c r="N394" s="9">
        <f>IF(Raw!$G394&gt;$C$8,IF(Raw!$Q394&gt;$C$8,IF(Raw!$N394&gt;$C$9,IF(Raw!$N394&lt;$A$9,IF(Raw!$X394&gt;$C$9,IF(Raw!$X394&lt;$A$9,Raw!V394,-999),-999),-999),-999),-999),-999)</f>
        <v>641.79999999999995</v>
      </c>
      <c r="O394" s="9">
        <f>IF(Raw!$G394&gt;$C$8,IF(Raw!$Q394&gt;$C$8,IF(Raw!$N394&gt;$C$9,IF(Raw!$N394&lt;$A$9,IF(Raw!$X394&gt;$C$9,IF(Raw!$X394&lt;$A$9,Raw!W394,-999),-999),-999),-999),-999),-999)</f>
        <v>0.22674</v>
      </c>
      <c r="P394" s="9">
        <f>IF(Raw!$G394&gt;$C$8,IF(Raw!$Q394&gt;$C$8,IF(Raw!$N394&gt;$C$9,IF(Raw!$N394&lt;$A$9,IF(Raw!$X394&gt;$C$9,IF(Raw!$X394&lt;$A$9,Raw!X394,-999),-999),-999),-999),-999),-999)</f>
        <v>915</v>
      </c>
      <c r="R394" s="9">
        <f t="shared" si="95"/>
        <v>3.6872000000000002E-2</v>
      </c>
      <c r="S394" s="9">
        <f t="shared" si="96"/>
        <v>0.44723691232836837</v>
      </c>
      <c r="T394" s="9">
        <f t="shared" si="97"/>
        <v>3.6282000000000002E-2</v>
      </c>
      <c r="U394" s="9">
        <f t="shared" si="98"/>
        <v>0.43446293857023111</v>
      </c>
      <c r="V394" s="15">
        <f t="shared" si="99"/>
        <v>0</v>
      </c>
      <c r="X394" s="11">
        <f t="shared" si="100"/>
        <v>4.3343999999999995E+18</v>
      </c>
      <c r="Y394" s="11">
        <f t="shared" si="101"/>
        <v>6.4179999999999993E-18</v>
      </c>
      <c r="Z394" s="11">
        <f t="shared" si="102"/>
        <v>1.696E-3</v>
      </c>
      <c r="AA394" s="16">
        <f t="shared" si="103"/>
        <v>4.505400075109571E-2</v>
      </c>
      <c r="AB394" s="9">
        <f t="shared" si="104"/>
        <v>4.8862649255251252E-2</v>
      </c>
      <c r="AC394" s="9">
        <f t="shared" si="105"/>
        <v>0.95494599924890433</v>
      </c>
      <c r="AD394" s="15">
        <f t="shared" si="106"/>
        <v>26.564858933429079</v>
      </c>
      <c r="AE394" s="3">
        <f t="shared" si="107"/>
        <v>772.7271999999997</v>
      </c>
      <c r="AF394" s="2">
        <f t="shared" si="108"/>
        <v>0.25</v>
      </c>
      <c r="AG394" s="9">
        <f t="shared" si="109"/>
        <v>8.8780359037855788E-3</v>
      </c>
      <c r="AH394" s="2">
        <f t="shared" si="110"/>
        <v>0.42960353702974069</v>
      </c>
    </row>
    <row r="395" spans="1:34">
      <c r="A395" s="1">
        <f>Raw!A395</f>
        <v>382</v>
      </c>
      <c r="B395" s="14">
        <f>Raw!B395</f>
        <v>0.59840277777777773</v>
      </c>
      <c r="C395" s="15">
        <f>Raw!C395</f>
        <v>62.7</v>
      </c>
      <c r="D395" s="15">
        <f>IF(C395&gt;0.5,Raw!D395*D$11,-999)</f>
        <v>7.2</v>
      </c>
      <c r="E395" s="9">
        <f>IF(Raw!$G395&gt;$C$8,IF(Raw!$Q395&gt;$C$8,IF(Raw!$N395&gt;$C$9,IF(Raw!$N395&lt;$A$9,IF(Raw!$X395&gt;$C$9,IF(Raw!$X395&lt;$A$9,Raw!H395,-999),-999),-999),-999),-999),-999)</f>
        <v>4.7381E-2</v>
      </c>
      <c r="F395" s="9">
        <f>IF(Raw!$G395&gt;$C$8,IF(Raw!$Q395&gt;$C$8,IF(Raw!$N395&gt;$C$9,IF(Raw!$N395&lt;$A$9,IF(Raw!$X395&gt;$C$9,IF(Raw!$X395&lt;$A$9,Raw!I395,-999),-999),-999),-999),-999),-999)</f>
        <v>8.5149000000000002E-2</v>
      </c>
      <c r="G395" s="9">
        <f>Raw!G395</f>
        <v>0.91921299999999995</v>
      </c>
      <c r="H395" s="9">
        <f>IF(Raw!$G395&gt;$C$8,IF(Raw!$Q395&gt;$C$8,IF(Raw!$N395&gt;$C$9,IF(Raw!$N395&lt;$A$9,IF(Raw!$X395&gt;$C$9,IF(Raw!$X395&lt;$A$9,Raw!L395,-999),-999),-999),-999),-999),-999)</f>
        <v>577.9</v>
      </c>
      <c r="I395" s="9">
        <f>IF(Raw!$G395&gt;$C$8,IF(Raw!$Q395&gt;$C$8,IF(Raw!$N395&gt;$C$9,IF(Raw!$N395&lt;$A$9,IF(Raw!$X395&gt;$C$9,IF(Raw!$X395&lt;$A$9,Raw!M395,-999),-999),-999),-999),-999),-999)</f>
        <v>2.4390000000000002E-3</v>
      </c>
      <c r="J395" s="9">
        <f>IF(Raw!$G395&gt;$C$8,IF(Raw!$Q395&gt;$C$8,IF(Raw!$N395&gt;$C$9,IF(Raw!$N395&lt;$A$9,IF(Raw!$X395&gt;$C$9,IF(Raw!$X395&lt;$A$9,Raw!N395,-999),-999),-999),-999),-999),-999)</f>
        <v>1038</v>
      </c>
      <c r="K395" s="9">
        <f>IF(Raw!$G395&gt;$C$8,IF(Raw!$Q395&gt;$C$8,IF(Raw!$N395&gt;$C$9,IF(Raw!$N395&lt;$A$9,IF(Raw!$X395&gt;$C$9,IF(Raw!$X395&lt;$A$9,Raw!R395,-999),-999),-999),-999),-999),-999)</f>
        <v>4.8120000000000003E-2</v>
      </c>
      <c r="L395" s="9">
        <f>IF(Raw!$G395&gt;$C$8,IF(Raw!$Q395&gt;$C$8,IF(Raw!$N395&gt;$C$9,IF(Raw!$N395&lt;$A$9,IF(Raw!$X395&gt;$C$9,IF(Raw!$X395&lt;$A$9,Raw!S395,-999),-999),-999),-999),-999),-999)</f>
        <v>8.6198999999999998E-2</v>
      </c>
      <c r="M395" s="9">
        <f>Raw!Q395</f>
        <v>0.95929600000000004</v>
      </c>
      <c r="N395" s="9">
        <f>IF(Raw!$G395&gt;$C$8,IF(Raw!$Q395&gt;$C$8,IF(Raw!$N395&gt;$C$9,IF(Raw!$N395&lt;$A$9,IF(Raw!$X395&gt;$C$9,IF(Raw!$X395&lt;$A$9,Raw!V395,-999),-999),-999),-999),-999),-999)</f>
        <v>676.2</v>
      </c>
      <c r="O395" s="9">
        <f>IF(Raw!$G395&gt;$C$8,IF(Raw!$Q395&gt;$C$8,IF(Raw!$N395&gt;$C$9,IF(Raw!$N395&lt;$A$9,IF(Raw!$X395&gt;$C$9,IF(Raw!$X395&lt;$A$9,Raw!W395,-999),-999),-999),-999),-999),-999)</f>
        <v>0.22674</v>
      </c>
      <c r="P395" s="9">
        <f>IF(Raw!$G395&gt;$C$8,IF(Raw!$Q395&gt;$C$8,IF(Raw!$N395&gt;$C$9,IF(Raw!$N395&lt;$A$9,IF(Raw!$X395&gt;$C$9,IF(Raw!$X395&lt;$A$9,Raw!X395,-999),-999),-999),-999),-999),-999)</f>
        <v>1716</v>
      </c>
      <c r="R395" s="9">
        <f t="shared" si="95"/>
        <v>3.7768000000000003E-2</v>
      </c>
      <c r="S395" s="9">
        <f t="shared" si="96"/>
        <v>0.44355189139038631</v>
      </c>
      <c r="T395" s="9">
        <f t="shared" si="97"/>
        <v>3.8078999999999995E-2</v>
      </c>
      <c r="U395" s="9">
        <f t="shared" si="98"/>
        <v>0.44175686492882743</v>
      </c>
      <c r="V395" s="15">
        <f t="shared" si="99"/>
        <v>0</v>
      </c>
      <c r="X395" s="11">
        <f t="shared" si="100"/>
        <v>4.3343999999999995E+18</v>
      </c>
      <c r="Y395" s="11">
        <f t="shared" si="101"/>
        <v>5.7789999999999998E-18</v>
      </c>
      <c r="Z395" s="11">
        <f t="shared" si="102"/>
        <v>1.0379999999999999E-3</v>
      </c>
      <c r="AA395" s="16">
        <f t="shared" si="103"/>
        <v>2.5341454073890719E-2</v>
      </c>
      <c r="AB395" s="9">
        <f t="shared" si="104"/>
        <v>4.9084977229679687E-2</v>
      </c>
      <c r="AC395" s="9">
        <f t="shared" si="105"/>
        <v>0.97465854592610934</v>
      </c>
      <c r="AD395" s="15">
        <f t="shared" si="106"/>
        <v>24.413732248449637</v>
      </c>
      <c r="AE395" s="3">
        <f t="shared" si="107"/>
        <v>695.79159999999979</v>
      </c>
      <c r="AF395" s="2">
        <f t="shared" si="108"/>
        <v>0.25</v>
      </c>
      <c r="AG395" s="9">
        <f t="shared" si="109"/>
        <v>8.2961029379130195E-3</v>
      </c>
      <c r="AH395" s="2">
        <f t="shared" si="110"/>
        <v>0.40144410366380223</v>
      </c>
    </row>
    <row r="396" spans="1:34">
      <c r="A396" s="1">
        <f>Raw!A396</f>
        <v>383</v>
      </c>
      <c r="B396" s="14">
        <f>Raw!B396</f>
        <v>0.59846064814814814</v>
      </c>
      <c r="C396" s="15">
        <f>Raw!C396</f>
        <v>60.5</v>
      </c>
      <c r="D396" s="15">
        <f>IF(C396&gt;0.5,Raw!D396*D$11,-999)</f>
        <v>7.2</v>
      </c>
      <c r="E396" s="9">
        <f>IF(Raw!$G396&gt;$C$8,IF(Raw!$Q396&gt;$C$8,IF(Raw!$N396&gt;$C$9,IF(Raw!$N396&lt;$A$9,IF(Raw!$X396&gt;$C$9,IF(Raw!$X396&lt;$A$9,Raw!H396,-999),-999),-999),-999),-999),-999)</f>
        <v>4.9199E-2</v>
      </c>
      <c r="F396" s="9">
        <f>IF(Raw!$G396&gt;$C$8,IF(Raw!$Q396&gt;$C$8,IF(Raw!$N396&gt;$C$9,IF(Raw!$N396&lt;$A$9,IF(Raw!$X396&gt;$C$9,IF(Raw!$X396&lt;$A$9,Raw!I396,-999),-999),-999),-999),-999),-999)</f>
        <v>8.6121000000000003E-2</v>
      </c>
      <c r="G396" s="9">
        <f>Raw!G396</f>
        <v>0.90202599999999999</v>
      </c>
      <c r="H396" s="9">
        <f>IF(Raw!$G396&gt;$C$8,IF(Raw!$Q396&gt;$C$8,IF(Raw!$N396&gt;$C$9,IF(Raw!$N396&lt;$A$9,IF(Raw!$X396&gt;$C$9,IF(Raw!$X396&lt;$A$9,Raw!L396,-999),-999),-999),-999),-999),-999)</f>
        <v>607.29999999999995</v>
      </c>
      <c r="I396" s="9">
        <f>IF(Raw!$G396&gt;$C$8,IF(Raw!$Q396&gt;$C$8,IF(Raw!$N396&gt;$C$9,IF(Raw!$N396&lt;$A$9,IF(Raw!$X396&gt;$C$9,IF(Raw!$X396&lt;$A$9,Raw!M396,-999),-999),-999),-999),-999),-999)</f>
        <v>2.4390000000000002E-3</v>
      </c>
      <c r="J396" s="9">
        <f>IF(Raw!$G396&gt;$C$8,IF(Raw!$Q396&gt;$C$8,IF(Raw!$N396&gt;$C$9,IF(Raw!$N396&lt;$A$9,IF(Raw!$X396&gt;$C$9,IF(Raw!$X396&lt;$A$9,Raw!N396,-999),-999),-999),-999),-999),-999)</f>
        <v>1008</v>
      </c>
      <c r="K396" s="9">
        <f>IF(Raw!$G396&gt;$C$8,IF(Raw!$Q396&gt;$C$8,IF(Raw!$N396&gt;$C$9,IF(Raw!$N396&lt;$A$9,IF(Raw!$X396&gt;$C$9,IF(Raw!$X396&lt;$A$9,Raw!R396,-999),-999),-999),-999),-999),-999)</f>
        <v>5.1714000000000003E-2</v>
      </c>
      <c r="L396" s="9">
        <f>IF(Raw!$G396&gt;$C$8,IF(Raw!$Q396&gt;$C$8,IF(Raw!$N396&gt;$C$9,IF(Raw!$N396&lt;$A$9,IF(Raw!$X396&gt;$C$9,IF(Raw!$X396&lt;$A$9,Raw!S396,-999),-999),-999),-999),-999),-999)</f>
        <v>9.1671000000000002E-2</v>
      </c>
      <c r="M396" s="9">
        <f>Raw!Q396</f>
        <v>0.96889899999999995</v>
      </c>
      <c r="N396" s="9">
        <f>IF(Raw!$G396&gt;$C$8,IF(Raw!$Q396&gt;$C$8,IF(Raw!$N396&gt;$C$9,IF(Raw!$N396&lt;$A$9,IF(Raw!$X396&gt;$C$9,IF(Raw!$X396&lt;$A$9,Raw!V396,-999),-999),-999),-999),-999),-999)</f>
        <v>612.29999999999995</v>
      </c>
      <c r="O396" s="9">
        <f>IF(Raw!$G396&gt;$C$8,IF(Raw!$Q396&gt;$C$8,IF(Raw!$N396&gt;$C$9,IF(Raw!$N396&lt;$A$9,IF(Raw!$X396&gt;$C$9,IF(Raw!$X396&lt;$A$9,Raw!W396,-999),-999),-999),-999),-999),-999)</f>
        <v>0.22674</v>
      </c>
      <c r="P396" s="9">
        <f>IF(Raw!$G396&gt;$C$8,IF(Raw!$Q396&gt;$C$8,IF(Raw!$N396&gt;$C$9,IF(Raw!$N396&lt;$A$9,IF(Raw!$X396&gt;$C$9,IF(Raw!$X396&lt;$A$9,Raw!X396,-999),-999),-999),-999),-999),-999)</f>
        <v>1117</v>
      </c>
      <c r="R396" s="9">
        <f t="shared" si="95"/>
        <v>3.6922000000000003E-2</v>
      </c>
      <c r="S396" s="9">
        <f t="shared" si="96"/>
        <v>0.42872237897841414</v>
      </c>
      <c r="T396" s="9">
        <f t="shared" si="97"/>
        <v>3.9956999999999999E-2</v>
      </c>
      <c r="U396" s="9">
        <f t="shared" si="98"/>
        <v>0.43587394050463069</v>
      </c>
      <c r="V396" s="15">
        <f t="shared" si="99"/>
        <v>0</v>
      </c>
      <c r="X396" s="11">
        <f t="shared" si="100"/>
        <v>4.3343999999999995E+18</v>
      </c>
      <c r="Y396" s="11">
        <f t="shared" si="101"/>
        <v>6.0729999999999992E-18</v>
      </c>
      <c r="Z396" s="11">
        <f t="shared" si="102"/>
        <v>1.008E-3</v>
      </c>
      <c r="AA396" s="16">
        <f t="shared" si="103"/>
        <v>2.5847569940450548E-2</v>
      </c>
      <c r="AB396" s="9">
        <f t="shared" si="104"/>
        <v>5.2746791352110585E-2</v>
      </c>
      <c r="AC396" s="9">
        <f t="shared" si="105"/>
        <v>0.97415243005954943</v>
      </c>
      <c r="AD396" s="15">
        <f t="shared" si="106"/>
        <v>25.642430496478717</v>
      </c>
      <c r="AE396" s="3">
        <f t="shared" si="107"/>
        <v>731.18919999999969</v>
      </c>
      <c r="AF396" s="2">
        <f t="shared" si="108"/>
        <v>0.25</v>
      </c>
      <c r="AG396" s="9">
        <f t="shared" si="109"/>
        <v>8.5975901727817616E-3</v>
      </c>
      <c r="AH396" s="2">
        <f t="shared" si="110"/>
        <v>0.41603291405751786</v>
      </c>
    </row>
    <row r="397" spans="1:34">
      <c r="A397" s="1">
        <f>Raw!A397</f>
        <v>384</v>
      </c>
      <c r="B397" s="14">
        <f>Raw!B397</f>
        <v>0.59850694444444441</v>
      </c>
      <c r="C397" s="15">
        <f>Raw!C397</f>
        <v>61</v>
      </c>
      <c r="D397" s="15">
        <f>IF(C397&gt;0.5,Raw!D397*D$11,-999)</f>
        <v>7.2</v>
      </c>
      <c r="E397" s="9">
        <f>IF(Raw!$G397&gt;$C$8,IF(Raw!$Q397&gt;$C$8,IF(Raw!$N397&gt;$C$9,IF(Raw!$N397&lt;$A$9,IF(Raw!$X397&gt;$C$9,IF(Raw!$X397&lt;$A$9,Raw!H397,-999),-999),-999),-999),-999),-999)</f>
        <v>5.0777000000000003E-2</v>
      </c>
      <c r="F397" s="9">
        <f>IF(Raw!$G397&gt;$C$8,IF(Raw!$Q397&gt;$C$8,IF(Raw!$N397&gt;$C$9,IF(Raw!$N397&lt;$A$9,IF(Raw!$X397&gt;$C$9,IF(Raw!$X397&lt;$A$9,Raw!I397,-999),-999),-999),-999),-999),-999)</f>
        <v>8.9083999999999997E-2</v>
      </c>
      <c r="G397" s="9">
        <f>Raw!G397</f>
        <v>0.94863600000000003</v>
      </c>
      <c r="H397" s="9">
        <f>IF(Raw!$G397&gt;$C$8,IF(Raw!$Q397&gt;$C$8,IF(Raw!$N397&gt;$C$9,IF(Raw!$N397&lt;$A$9,IF(Raw!$X397&gt;$C$9,IF(Raw!$X397&lt;$A$9,Raw!L397,-999),-999),-999),-999),-999),-999)</f>
        <v>591.1</v>
      </c>
      <c r="I397" s="9">
        <f>IF(Raw!$G397&gt;$C$8,IF(Raw!$Q397&gt;$C$8,IF(Raw!$N397&gt;$C$9,IF(Raw!$N397&lt;$A$9,IF(Raw!$X397&gt;$C$9,IF(Raw!$X397&lt;$A$9,Raw!M397,-999),-999),-999),-999),-999),-999)</f>
        <v>8.5099999999999995E-2</v>
      </c>
      <c r="J397" s="9">
        <f>IF(Raw!$G397&gt;$C$8,IF(Raw!$Q397&gt;$C$8,IF(Raw!$N397&gt;$C$9,IF(Raw!$N397&lt;$A$9,IF(Raw!$X397&gt;$C$9,IF(Raw!$X397&lt;$A$9,Raw!N397,-999),-999),-999),-999),-999),-999)</f>
        <v>620</v>
      </c>
      <c r="K397" s="9">
        <f>IF(Raw!$G397&gt;$C$8,IF(Raw!$Q397&gt;$C$8,IF(Raw!$N397&gt;$C$9,IF(Raw!$N397&lt;$A$9,IF(Raw!$X397&gt;$C$9,IF(Raw!$X397&lt;$A$9,Raw!R397,-999),-999),-999),-999),-999),-999)</f>
        <v>4.8139000000000001E-2</v>
      </c>
      <c r="L397" s="9">
        <f>IF(Raw!$G397&gt;$C$8,IF(Raw!$Q397&gt;$C$8,IF(Raw!$N397&gt;$C$9,IF(Raw!$N397&lt;$A$9,IF(Raw!$X397&gt;$C$9,IF(Raw!$X397&lt;$A$9,Raw!S397,-999),-999),-999),-999),-999),-999)</f>
        <v>8.9095999999999995E-2</v>
      </c>
      <c r="M397" s="9">
        <f>Raw!Q397</f>
        <v>0.96404900000000004</v>
      </c>
      <c r="N397" s="9">
        <f>IF(Raw!$G397&gt;$C$8,IF(Raw!$Q397&gt;$C$8,IF(Raw!$N397&gt;$C$9,IF(Raw!$N397&lt;$A$9,IF(Raw!$X397&gt;$C$9,IF(Raw!$X397&lt;$A$9,Raw!V397,-999),-999),-999),-999),-999),-999)</f>
        <v>654.9</v>
      </c>
      <c r="O397" s="9">
        <f>IF(Raw!$G397&gt;$C$8,IF(Raw!$Q397&gt;$C$8,IF(Raw!$N397&gt;$C$9,IF(Raw!$N397&lt;$A$9,IF(Raw!$X397&gt;$C$9,IF(Raw!$X397&lt;$A$9,Raw!W397,-999),-999),-999),-999),-999),-999)</f>
        <v>0.22674</v>
      </c>
      <c r="P397" s="9">
        <f>IF(Raw!$G397&gt;$C$8,IF(Raw!$Q397&gt;$C$8,IF(Raw!$N397&gt;$C$9,IF(Raw!$N397&lt;$A$9,IF(Raw!$X397&gt;$C$9,IF(Raw!$X397&lt;$A$9,Raw!X397,-999),-999),-999),-999),-999),-999)</f>
        <v>418</v>
      </c>
      <c r="R397" s="9">
        <f t="shared" si="95"/>
        <v>3.8306999999999994E-2</v>
      </c>
      <c r="S397" s="9">
        <f t="shared" si="96"/>
        <v>0.43000987831709392</v>
      </c>
      <c r="T397" s="9">
        <f t="shared" si="97"/>
        <v>4.0956999999999993E-2</v>
      </c>
      <c r="U397" s="9">
        <f t="shared" si="98"/>
        <v>0.4596951602765556</v>
      </c>
      <c r="V397" s="15">
        <f t="shared" si="99"/>
        <v>0</v>
      </c>
      <c r="X397" s="11">
        <f t="shared" si="100"/>
        <v>4.3343999999999995E+18</v>
      </c>
      <c r="Y397" s="11">
        <f t="shared" si="101"/>
        <v>5.9109999999999996E-18</v>
      </c>
      <c r="Z397" s="11">
        <f t="shared" si="102"/>
        <v>6.2E-4</v>
      </c>
      <c r="AA397" s="16">
        <f t="shared" si="103"/>
        <v>1.5636414555614816E-2</v>
      </c>
      <c r="AB397" s="9">
        <f t="shared" si="104"/>
        <v>4.877942063095432E-2</v>
      </c>
      <c r="AC397" s="9">
        <f t="shared" si="105"/>
        <v>0.98436358544438507</v>
      </c>
      <c r="AD397" s="15">
        <f t="shared" si="106"/>
        <v>25.220023476798087</v>
      </c>
      <c r="AE397" s="3">
        <f t="shared" si="107"/>
        <v>711.68439999999975</v>
      </c>
      <c r="AF397" s="2">
        <f t="shared" si="108"/>
        <v>0.25</v>
      </c>
      <c r="AG397" s="9">
        <f t="shared" si="109"/>
        <v>8.9180944110347632E-3</v>
      </c>
      <c r="AH397" s="2">
        <f t="shared" si="110"/>
        <v>0.43154194734806828</v>
      </c>
    </row>
    <row r="398" spans="1:34">
      <c r="A398" s="1">
        <f>Raw!A398</f>
        <v>385</v>
      </c>
      <c r="B398" s="14">
        <f>Raw!B398</f>
        <v>0.59856481481481483</v>
      </c>
      <c r="C398" s="15">
        <f>Raw!C398</f>
        <v>58.6</v>
      </c>
      <c r="D398" s="15">
        <f>IF(C398&gt;0.5,Raw!D398*D$11,-999)</f>
        <v>8.1</v>
      </c>
      <c r="E398" s="9">
        <f>IF(Raw!$G398&gt;$C$8,IF(Raw!$Q398&gt;$C$8,IF(Raw!$N398&gt;$C$9,IF(Raw!$N398&lt;$A$9,IF(Raw!$X398&gt;$C$9,IF(Raw!$X398&lt;$A$9,Raw!H398,-999),-999),-999),-999),-999),-999)</f>
        <v>4.4857000000000001E-2</v>
      </c>
      <c r="F398" s="9">
        <f>IF(Raw!$G398&gt;$C$8,IF(Raw!$Q398&gt;$C$8,IF(Raw!$N398&gt;$C$9,IF(Raw!$N398&lt;$A$9,IF(Raw!$X398&gt;$C$9,IF(Raw!$X398&lt;$A$9,Raw!I398,-999),-999),-999),-999),-999),-999)</f>
        <v>8.6046999999999998E-2</v>
      </c>
      <c r="G398" s="9">
        <f>Raw!G398</f>
        <v>0.92495899999999998</v>
      </c>
      <c r="H398" s="9">
        <f>IF(Raw!$G398&gt;$C$8,IF(Raw!$Q398&gt;$C$8,IF(Raw!$N398&gt;$C$9,IF(Raw!$N398&lt;$A$9,IF(Raw!$X398&gt;$C$9,IF(Raw!$X398&lt;$A$9,Raw!L398,-999),-999),-999),-999),-999),-999)</f>
        <v>676.2</v>
      </c>
      <c r="I398" s="9">
        <f>IF(Raw!$G398&gt;$C$8,IF(Raw!$Q398&gt;$C$8,IF(Raw!$N398&gt;$C$9,IF(Raw!$N398&lt;$A$9,IF(Raw!$X398&gt;$C$9,IF(Raw!$X398&lt;$A$9,Raw!M398,-999),-999),-999),-999),-999),-999)</f>
        <v>2.4390000000000002E-3</v>
      </c>
      <c r="J398" s="9">
        <f>IF(Raw!$G398&gt;$C$8,IF(Raw!$Q398&gt;$C$8,IF(Raw!$N398&gt;$C$9,IF(Raw!$N398&lt;$A$9,IF(Raw!$X398&gt;$C$9,IF(Raw!$X398&lt;$A$9,Raw!N398,-999),-999),-999),-999),-999),-999)</f>
        <v>1864</v>
      </c>
      <c r="K398" s="9">
        <f>IF(Raw!$G398&gt;$C$8,IF(Raw!$Q398&gt;$C$8,IF(Raw!$N398&gt;$C$9,IF(Raw!$N398&lt;$A$9,IF(Raw!$X398&gt;$C$9,IF(Raw!$X398&lt;$A$9,Raw!R398,-999),-999),-999),-999),-999),-999)</f>
        <v>4.7558999999999997E-2</v>
      </c>
      <c r="L398" s="9">
        <f>IF(Raw!$G398&gt;$C$8,IF(Raw!$Q398&gt;$C$8,IF(Raw!$N398&gt;$C$9,IF(Raw!$N398&lt;$A$9,IF(Raw!$X398&gt;$C$9,IF(Raw!$X398&lt;$A$9,Raw!S398,-999),-999),-999),-999),-999),-999)</f>
        <v>8.7548000000000001E-2</v>
      </c>
      <c r="M398" s="9">
        <f>Raw!Q398</f>
        <v>0.97265000000000001</v>
      </c>
      <c r="N398" s="9">
        <f>IF(Raw!$G398&gt;$C$8,IF(Raw!$Q398&gt;$C$8,IF(Raw!$N398&gt;$C$9,IF(Raw!$N398&lt;$A$9,IF(Raw!$X398&gt;$C$9,IF(Raw!$X398&lt;$A$9,Raw!V398,-999),-999),-999),-999),-999),-999)</f>
        <v>641.79999999999995</v>
      </c>
      <c r="O398" s="9">
        <f>IF(Raw!$G398&gt;$C$8,IF(Raw!$Q398&gt;$C$8,IF(Raw!$N398&gt;$C$9,IF(Raw!$N398&lt;$A$9,IF(Raw!$X398&gt;$C$9,IF(Raw!$X398&lt;$A$9,Raw!W398,-999),-999),-999),-999),-999),-999)</f>
        <v>2.4390000000000002E-3</v>
      </c>
      <c r="P398" s="9">
        <f>IF(Raw!$G398&gt;$C$8,IF(Raw!$Q398&gt;$C$8,IF(Raw!$N398&gt;$C$9,IF(Raw!$N398&lt;$A$9,IF(Raw!$X398&gt;$C$9,IF(Raw!$X398&lt;$A$9,Raw!X398,-999),-999),-999),-999),-999),-999)</f>
        <v>676</v>
      </c>
      <c r="R398" s="9">
        <f t="shared" si="95"/>
        <v>4.1189999999999997E-2</v>
      </c>
      <c r="S398" s="9">
        <f t="shared" si="96"/>
        <v>0.47869187769474819</v>
      </c>
      <c r="T398" s="9">
        <f t="shared" si="97"/>
        <v>3.9989000000000004E-2</v>
      </c>
      <c r="U398" s="9">
        <f t="shared" si="98"/>
        <v>0.45676657376524882</v>
      </c>
      <c r="V398" s="15">
        <f t="shared" si="99"/>
        <v>0</v>
      </c>
      <c r="X398" s="11">
        <f t="shared" si="100"/>
        <v>4.876199999999998E+18</v>
      </c>
      <c r="Y398" s="11">
        <f t="shared" si="101"/>
        <v>6.7619999999999999E-18</v>
      </c>
      <c r="Z398" s="11">
        <f t="shared" si="102"/>
        <v>1.864E-3</v>
      </c>
      <c r="AA398" s="16">
        <f t="shared" si="103"/>
        <v>5.7902640762500193E-2</v>
      </c>
      <c r="AB398" s="9">
        <f t="shared" si="104"/>
        <v>4.9874468701451617E-2</v>
      </c>
      <c r="AC398" s="9">
        <f t="shared" si="105"/>
        <v>0.94209735923749982</v>
      </c>
      <c r="AD398" s="15">
        <f t="shared" si="106"/>
        <v>31.063648477736155</v>
      </c>
      <c r="AE398" s="3">
        <f t="shared" si="107"/>
        <v>814.1447999999998</v>
      </c>
      <c r="AF398" s="2">
        <f t="shared" si="108"/>
        <v>0.25</v>
      </c>
      <c r="AG398" s="9">
        <f t="shared" si="109"/>
        <v>1.0914489449095101E-2</v>
      </c>
      <c r="AH398" s="2">
        <f t="shared" si="110"/>
        <v>0.52814646426533385</v>
      </c>
    </row>
    <row r="399" spans="1:34">
      <c r="A399" s="1">
        <f>Raw!A399</f>
        <v>386</v>
      </c>
      <c r="B399" s="14">
        <f>Raw!B399</f>
        <v>0.59862268518518513</v>
      </c>
      <c r="C399" s="15">
        <f>Raw!C399</f>
        <v>58.1</v>
      </c>
      <c r="D399" s="15">
        <f>IF(C399&gt;0.5,Raw!D399*D$11,-999)</f>
        <v>8.1</v>
      </c>
      <c r="E399" s="9">
        <f>IF(Raw!$G399&gt;$C$8,IF(Raw!$Q399&gt;$C$8,IF(Raw!$N399&gt;$C$9,IF(Raw!$N399&lt;$A$9,IF(Raw!$X399&gt;$C$9,IF(Raw!$X399&lt;$A$9,Raw!H399,-999),-999),-999),-999),-999),-999)</f>
        <v>4.7014E-2</v>
      </c>
      <c r="F399" s="9">
        <f>IF(Raw!$G399&gt;$C$8,IF(Raw!$Q399&gt;$C$8,IF(Raw!$N399&gt;$C$9,IF(Raw!$N399&lt;$A$9,IF(Raw!$X399&gt;$C$9,IF(Raw!$X399&lt;$A$9,Raw!I399,-999),-999),-999),-999),-999),-999)</f>
        <v>8.4786E-2</v>
      </c>
      <c r="G399" s="9">
        <f>Raw!G399</f>
        <v>0.96042000000000005</v>
      </c>
      <c r="H399" s="9">
        <f>IF(Raw!$G399&gt;$C$8,IF(Raw!$Q399&gt;$C$8,IF(Raw!$N399&gt;$C$9,IF(Raw!$N399&lt;$A$9,IF(Raw!$X399&gt;$C$9,IF(Raw!$X399&lt;$A$9,Raw!L399,-999),-999),-999),-999),-999),-999)</f>
        <v>628.6</v>
      </c>
      <c r="I399" s="9">
        <f>IF(Raw!$G399&gt;$C$8,IF(Raw!$Q399&gt;$C$8,IF(Raw!$N399&gt;$C$9,IF(Raw!$N399&lt;$A$9,IF(Raw!$X399&gt;$C$9,IF(Raw!$X399&lt;$A$9,Raw!M399,-999),-999),-999),-999),-999),-999)</f>
        <v>0.12642999999999999</v>
      </c>
      <c r="J399" s="9">
        <f>IF(Raw!$G399&gt;$C$8,IF(Raw!$Q399&gt;$C$8,IF(Raw!$N399&gt;$C$9,IF(Raw!$N399&lt;$A$9,IF(Raw!$X399&gt;$C$9,IF(Raw!$X399&lt;$A$9,Raw!N399,-999),-999),-999),-999),-999),-999)</f>
        <v>1279</v>
      </c>
      <c r="K399" s="9">
        <f>IF(Raw!$G399&gt;$C$8,IF(Raw!$Q399&gt;$C$8,IF(Raw!$N399&gt;$C$9,IF(Raw!$N399&lt;$A$9,IF(Raw!$X399&gt;$C$9,IF(Raw!$X399&lt;$A$9,Raw!R399,-999),-999),-999),-999),-999),-999)</f>
        <v>4.9098999999999997E-2</v>
      </c>
      <c r="L399" s="9">
        <f>IF(Raw!$G399&gt;$C$8,IF(Raw!$Q399&gt;$C$8,IF(Raw!$N399&gt;$C$9,IF(Raw!$N399&lt;$A$9,IF(Raw!$X399&gt;$C$9,IF(Raw!$X399&lt;$A$9,Raw!S399,-999),-999),-999),-999),-999),-999)</f>
        <v>8.5838999999999999E-2</v>
      </c>
      <c r="M399" s="9">
        <f>Raw!Q399</f>
        <v>0.94913800000000004</v>
      </c>
      <c r="N399" s="9">
        <f>IF(Raw!$G399&gt;$C$8,IF(Raw!$Q399&gt;$C$8,IF(Raw!$N399&gt;$C$9,IF(Raw!$N399&lt;$A$9,IF(Raw!$X399&gt;$C$9,IF(Raw!$X399&lt;$A$9,Raw!V399,-999),-999),-999),-999),-999),-999)</f>
        <v>582.9</v>
      </c>
      <c r="O399" s="9">
        <f>IF(Raw!$G399&gt;$C$8,IF(Raw!$Q399&gt;$C$8,IF(Raw!$N399&gt;$C$9,IF(Raw!$N399&lt;$A$9,IF(Raw!$X399&gt;$C$9,IF(Raw!$X399&lt;$A$9,Raw!W399,-999),-999),-999),-999),-999),-999)</f>
        <v>2.4390000000000002E-3</v>
      </c>
      <c r="P399" s="9">
        <f>IF(Raw!$G399&gt;$C$8,IF(Raw!$Q399&gt;$C$8,IF(Raw!$N399&gt;$C$9,IF(Raw!$N399&lt;$A$9,IF(Raw!$X399&gt;$C$9,IF(Raw!$X399&lt;$A$9,Raw!X399,-999),-999),-999),-999),-999),-999)</f>
        <v>1167</v>
      </c>
      <c r="R399" s="9">
        <f t="shared" ref="R399:R462" si="111">F399-E399</f>
        <v>3.7772E-2</v>
      </c>
      <c r="S399" s="9">
        <f t="shared" ref="S399:S462" si="112">R399/F399</f>
        <v>0.44549807751279691</v>
      </c>
      <c r="T399" s="9">
        <f t="shared" ref="T399:T462" si="113">L399-K399</f>
        <v>3.6740000000000002E-2</v>
      </c>
      <c r="U399" s="9">
        <f t="shared" ref="U399:U462" si="114">T399/L399</f>
        <v>0.42801057794242714</v>
      </c>
      <c r="V399" s="15">
        <f t="shared" ref="V399:V462" si="115">IF(L399&gt;0,L399*V$8+V$10,-999)</f>
        <v>0</v>
      </c>
      <c r="X399" s="11">
        <f t="shared" ref="X399:X462" si="116">D399*6.02*10^23*10^(-6)</f>
        <v>4.876199999999998E+18</v>
      </c>
      <c r="Y399" s="11">
        <f t="shared" ref="Y399:Y462" si="117">H399*10^(-20)</f>
        <v>6.2859999999999995E-18</v>
      </c>
      <c r="Z399" s="11">
        <f t="shared" ref="Z399:Z462" si="118">J399*10^(-6)</f>
        <v>1.279E-3</v>
      </c>
      <c r="AA399" s="16">
        <f t="shared" ref="AA399:AA462" si="119">IF(Z399&gt;0,(X399*Y399/(X399*Y399+1/Z399)),1)</f>
        <v>3.7724697895263254E-2</v>
      </c>
      <c r="AB399" s="9">
        <f t="shared" ref="AB399:AB462" si="120">K399+T399*AA399</f>
        <v>5.0485005400671967E-2</v>
      </c>
      <c r="AC399" s="9">
        <f t="shared" ref="AC399:AC462" si="121">IF(T399&gt;0,(L399-AB399)/T399,-999)</f>
        <v>0.96227530210473677</v>
      </c>
      <c r="AD399" s="15">
        <f t="shared" ref="AD399:AD462" si="122">IF(AC399&gt;0,X399*Y399*AC399,-999)</f>
        <v>29.495463561581904</v>
      </c>
      <c r="AE399" s="3">
        <f t="shared" ref="AE399:AE462" si="123">AE$9*Y399</f>
        <v>756.83439999999973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9.7110541582095932E-3</v>
      </c>
      <c r="AH399" s="2">
        <f t="shared" ref="AH399:AH462" si="126">((AG399*12.01)/893.5)*3600</f>
        <v>0.46991285683754891</v>
      </c>
    </row>
    <row r="400" spans="1:34">
      <c r="A400" s="1">
        <f>Raw!A400</f>
        <v>387</v>
      </c>
      <c r="B400" s="14">
        <f>Raw!B400</f>
        <v>0.59868055555555555</v>
      </c>
      <c r="C400" s="15">
        <f>Raw!C400</f>
        <v>57.6</v>
      </c>
      <c r="D400" s="15">
        <f>IF(C400&gt;0.5,Raw!D400*D$11,-999)</f>
        <v>8.1</v>
      </c>
      <c r="E400" s="9">
        <f>IF(Raw!$G400&gt;$C$8,IF(Raw!$Q400&gt;$C$8,IF(Raw!$N400&gt;$C$9,IF(Raw!$N400&lt;$A$9,IF(Raw!$X400&gt;$C$9,IF(Raw!$X400&lt;$A$9,Raw!H400,-999),-999),-999),-999),-999),-999)</f>
        <v>5.0314999999999999E-2</v>
      </c>
      <c r="F400" s="9">
        <f>IF(Raw!$G400&gt;$C$8,IF(Raw!$Q400&gt;$C$8,IF(Raw!$N400&gt;$C$9,IF(Raw!$N400&lt;$A$9,IF(Raw!$X400&gt;$C$9,IF(Raw!$X400&lt;$A$9,Raw!I400,-999),-999),-999),-999),-999),-999)</f>
        <v>8.9744000000000004E-2</v>
      </c>
      <c r="G400" s="9">
        <f>Raw!G400</f>
        <v>0.93962800000000002</v>
      </c>
      <c r="H400" s="9">
        <f>IF(Raw!$G400&gt;$C$8,IF(Raw!$Q400&gt;$C$8,IF(Raw!$N400&gt;$C$9,IF(Raw!$N400&lt;$A$9,IF(Raw!$X400&gt;$C$9,IF(Raw!$X400&lt;$A$9,Raw!L400,-999),-999),-999),-999),-999),-999)</f>
        <v>654.9</v>
      </c>
      <c r="I400" s="9">
        <f>IF(Raw!$G400&gt;$C$8,IF(Raw!$Q400&gt;$C$8,IF(Raw!$N400&gt;$C$9,IF(Raw!$N400&lt;$A$9,IF(Raw!$X400&gt;$C$9,IF(Raw!$X400&lt;$A$9,Raw!M400,-999),-999),-999),-999),-999),-999)</f>
        <v>2.4390000000000002E-3</v>
      </c>
      <c r="J400" s="9">
        <f>IF(Raw!$G400&gt;$C$8,IF(Raw!$Q400&gt;$C$8,IF(Raw!$N400&gt;$C$9,IF(Raw!$N400&lt;$A$9,IF(Raw!$X400&gt;$C$9,IF(Raw!$X400&lt;$A$9,Raw!N400,-999),-999),-999),-999),-999),-999)</f>
        <v>1021</v>
      </c>
      <c r="K400" s="9">
        <f>IF(Raw!$G400&gt;$C$8,IF(Raw!$Q400&gt;$C$8,IF(Raw!$N400&gt;$C$9,IF(Raw!$N400&lt;$A$9,IF(Raw!$X400&gt;$C$9,IF(Raw!$X400&lt;$A$9,Raw!R400,-999),-999),-999),-999),-999),-999)</f>
        <v>4.5685000000000003E-2</v>
      </c>
      <c r="L400" s="9">
        <f>IF(Raw!$G400&gt;$C$8,IF(Raw!$Q400&gt;$C$8,IF(Raw!$N400&gt;$C$9,IF(Raw!$N400&lt;$A$9,IF(Raw!$X400&gt;$C$9,IF(Raw!$X400&lt;$A$9,Raw!S400,-999),-999),-999),-999),-999),-999)</f>
        <v>8.8528999999999997E-2</v>
      </c>
      <c r="M400" s="9">
        <f>Raw!Q400</f>
        <v>0.952013</v>
      </c>
      <c r="N400" s="9">
        <f>IF(Raw!$G400&gt;$C$8,IF(Raw!$Q400&gt;$C$8,IF(Raw!$N400&gt;$C$9,IF(Raw!$N400&lt;$A$9,IF(Raw!$X400&gt;$C$9,IF(Raw!$X400&lt;$A$9,Raw!V400,-999),-999),-999),-999),-999),-999)</f>
        <v>731.9</v>
      </c>
      <c r="O400" s="9">
        <f>IF(Raw!$G400&gt;$C$8,IF(Raw!$Q400&gt;$C$8,IF(Raw!$N400&gt;$C$9,IF(Raw!$N400&lt;$A$9,IF(Raw!$X400&gt;$C$9,IF(Raw!$X400&lt;$A$9,Raw!W400,-999),-999),-999),-999),-999),-999)</f>
        <v>0.151973</v>
      </c>
      <c r="P400" s="9">
        <f>IF(Raw!$G400&gt;$C$8,IF(Raw!$Q400&gt;$C$8,IF(Raw!$N400&gt;$C$9,IF(Raw!$N400&lt;$A$9,IF(Raw!$X400&gt;$C$9,IF(Raw!$X400&lt;$A$9,Raw!X400,-999),-999),-999),-999),-999),-999)</f>
        <v>959</v>
      </c>
      <c r="R400" s="9">
        <f t="shared" si="111"/>
        <v>3.9429000000000006E-2</v>
      </c>
      <c r="S400" s="9">
        <f t="shared" si="112"/>
        <v>0.43934970582991623</v>
      </c>
      <c r="T400" s="9">
        <f t="shared" si="113"/>
        <v>4.2843999999999993E-2</v>
      </c>
      <c r="U400" s="9">
        <f t="shared" si="114"/>
        <v>0.48395441041918463</v>
      </c>
      <c r="V400" s="15">
        <f t="shared" si="115"/>
        <v>0</v>
      </c>
      <c r="X400" s="11">
        <f t="shared" si="116"/>
        <v>4.876199999999998E+18</v>
      </c>
      <c r="Y400" s="11">
        <f t="shared" si="117"/>
        <v>6.5489999999999996E-18</v>
      </c>
      <c r="Z400" s="11">
        <f t="shared" si="118"/>
        <v>1.021E-3</v>
      </c>
      <c r="AA400" s="16">
        <f t="shared" si="119"/>
        <v>3.1575343292487068E-2</v>
      </c>
      <c r="AB400" s="9">
        <f t="shared" si="120"/>
        <v>4.7037814008023322E-2</v>
      </c>
      <c r="AC400" s="9">
        <f t="shared" si="121"/>
        <v>0.96842465670751288</v>
      </c>
      <c r="AD400" s="15">
        <f t="shared" si="122"/>
        <v>30.925899404982438</v>
      </c>
      <c r="AE400" s="3">
        <f t="shared" si="123"/>
        <v>788.49959999999976</v>
      </c>
      <c r="AF400" s="2">
        <f t="shared" si="124"/>
        <v>0.25</v>
      </c>
      <c r="AG400" s="9">
        <f t="shared" si="125"/>
        <v>1.1512865702477915E-2</v>
      </c>
      <c r="AH400" s="2">
        <f t="shared" si="126"/>
        <v>0.55710157975639074</v>
      </c>
    </row>
    <row r="401" spans="1:34">
      <c r="A401" s="1">
        <f>Raw!A401</f>
        <v>388</v>
      </c>
      <c r="B401" s="14">
        <f>Raw!B401</f>
        <v>0.59873842592592597</v>
      </c>
      <c r="C401" s="15">
        <f>Raw!C401</f>
        <v>56.5</v>
      </c>
      <c r="D401" s="15">
        <f>IF(C401&gt;0.5,Raw!D401*D$11,-999)</f>
        <v>8.1</v>
      </c>
      <c r="E401" s="9">
        <f>IF(Raw!$G401&gt;$C$8,IF(Raw!$Q401&gt;$C$8,IF(Raw!$N401&gt;$C$9,IF(Raw!$N401&lt;$A$9,IF(Raw!$X401&gt;$C$9,IF(Raw!$X401&lt;$A$9,Raw!H401,-999),-999),-999),-999),-999),-999)</f>
        <v>4.8183999999999998E-2</v>
      </c>
      <c r="F401" s="9">
        <f>IF(Raw!$G401&gt;$C$8,IF(Raw!$Q401&gt;$C$8,IF(Raw!$N401&gt;$C$9,IF(Raw!$N401&lt;$A$9,IF(Raw!$X401&gt;$C$9,IF(Raw!$X401&lt;$A$9,Raw!I401,-999),-999),-999),-999),-999),-999)</f>
        <v>8.4750000000000006E-2</v>
      </c>
      <c r="G401" s="9">
        <f>Raw!G401</f>
        <v>0.94683700000000004</v>
      </c>
      <c r="H401" s="9">
        <f>IF(Raw!$G401&gt;$C$8,IF(Raw!$Q401&gt;$C$8,IF(Raw!$N401&gt;$C$9,IF(Raw!$N401&lt;$A$9,IF(Raw!$X401&gt;$C$9,IF(Raw!$X401&lt;$A$9,Raw!L401,-999),-999),-999),-999),-999),-999)</f>
        <v>591.1</v>
      </c>
      <c r="I401" s="9">
        <f>IF(Raw!$G401&gt;$C$8,IF(Raw!$Q401&gt;$C$8,IF(Raw!$N401&gt;$C$9,IF(Raw!$N401&lt;$A$9,IF(Raw!$X401&gt;$C$9,IF(Raw!$X401&lt;$A$9,Raw!M401,-999),-999),-999),-999),-999),-999)</f>
        <v>2.4390000000000002E-3</v>
      </c>
      <c r="J401" s="9">
        <f>IF(Raw!$G401&gt;$C$8,IF(Raw!$Q401&gt;$C$8,IF(Raw!$N401&gt;$C$9,IF(Raw!$N401&lt;$A$9,IF(Raw!$X401&gt;$C$9,IF(Raw!$X401&lt;$A$9,Raw!N401,-999),-999),-999),-999),-999),-999)</f>
        <v>727</v>
      </c>
      <c r="K401" s="9">
        <f>IF(Raw!$G401&gt;$C$8,IF(Raw!$Q401&gt;$C$8,IF(Raw!$N401&gt;$C$9,IF(Raw!$N401&lt;$A$9,IF(Raw!$X401&gt;$C$9,IF(Raw!$X401&lt;$A$9,Raw!R401,-999),-999),-999),-999),-999),-999)</f>
        <v>4.7440999999999997E-2</v>
      </c>
      <c r="L401" s="9">
        <f>IF(Raw!$G401&gt;$C$8,IF(Raw!$Q401&gt;$C$8,IF(Raw!$N401&gt;$C$9,IF(Raw!$N401&lt;$A$9,IF(Raw!$X401&gt;$C$9,IF(Raw!$X401&lt;$A$9,Raw!S401,-999),-999),-999),-999),-999),-999)</f>
        <v>8.8088E-2</v>
      </c>
      <c r="M401" s="9">
        <f>Raw!Q401</f>
        <v>0.97265800000000002</v>
      </c>
      <c r="N401" s="9">
        <f>IF(Raw!$G401&gt;$C$8,IF(Raw!$Q401&gt;$C$8,IF(Raw!$N401&gt;$C$9,IF(Raw!$N401&lt;$A$9,IF(Raw!$X401&gt;$C$9,IF(Raw!$X401&lt;$A$9,Raw!V401,-999),-999),-999),-999),-999),-999)</f>
        <v>633.6</v>
      </c>
      <c r="O401" s="9">
        <f>IF(Raw!$G401&gt;$C$8,IF(Raw!$Q401&gt;$C$8,IF(Raw!$N401&gt;$C$9,IF(Raw!$N401&lt;$A$9,IF(Raw!$X401&gt;$C$9,IF(Raw!$X401&lt;$A$9,Raw!W401,-999),-999),-999),-999),-999),-999)</f>
        <v>2.3104E-2</v>
      </c>
      <c r="P401" s="9">
        <f>IF(Raw!$G401&gt;$C$8,IF(Raw!$Q401&gt;$C$8,IF(Raw!$N401&gt;$C$9,IF(Raw!$N401&lt;$A$9,IF(Raw!$X401&gt;$C$9,IF(Raw!$X401&lt;$A$9,Raw!X401,-999),-999),-999),-999),-999),-999)</f>
        <v>569</v>
      </c>
      <c r="R401" s="9">
        <f t="shared" si="111"/>
        <v>3.6566000000000008E-2</v>
      </c>
      <c r="S401" s="9">
        <f t="shared" si="112"/>
        <v>0.43145722713864315</v>
      </c>
      <c r="T401" s="9">
        <f t="shared" si="113"/>
        <v>4.0647000000000003E-2</v>
      </c>
      <c r="U401" s="9">
        <f t="shared" si="114"/>
        <v>0.46143629098174554</v>
      </c>
      <c r="V401" s="15">
        <f t="shared" si="115"/>
        <v>0</v>
      </c>
      <c r="X401" s="11">
        <f t="shared" si="116"/>
        <v>4.876199999999998E+18</v>
      </c>
      <c r="Y401" s="11">
        <f t="shared" si="117"/>
        <v>5.9109999999999996E-18</v>
      </c>
      <c r="Z401" s="11">
        <f t="shared" si="118"/>
        <v>7.27E-4</v>
      </c>
      <c r="AA401" s="16">
        <f t="shared" si="119"/>
        <v>2.0524401478668554E-2</v>
      </c>
      <c r="AB401" s="9">
        <f t="shared" si="120"/>
        <v>4.827525534690344E-2</v>
      </c>
      <c r="AC401" s="9">
        <f t="shared" si="121"/>
        <v>0.97947559852133137</v>
      </c>
      <c r="AD401" s="15">
        <f t="shared" si="122"/>
        <v>28.231638897755918</v>
      </c>
      <c r="AE401" s="3">
        <f t="shared" si="123"/>
        <v>711.68439999999975</v>
      </c>
      <c r="AF401" s="2">
        <f t="shared" si="124"/>
        <v>0.25</v>
      </c>
      <c r="AG401" s="9">
        <f t="shared" si="125"/>
        <v>1.0020848262551127E-2</v>
      </c>
      <c r="AH401" s="2">
        <f t="shared" si="126"/>
        <v>0.484903632321948</v>
      </c>
    </row>
    <row r="402" spans="1:34">
      <c r="A402" s="1">
        <f>Raw!A402</f>
        <v>389</v>
      </c>
      <c r="B402" s="14">
        <f>Raw!B402</f>
        <v>0.59879629629629627</v>
      </c>
      <c r="C402" s="15">
        <f>Raw!C402</f>
        <v>55.2</v>
      </c>
      <c r="D402" s="15">
        <f>IF(C402&gt;0.5,Raw!D402*D$11,-999)</f>
        <v>8.1</v>
      </c>
      <c r="E402" s="9">
        <f>IF(Raw!$G402&gt;$C$8,IF(Raw!$Q402&gt;$C$8,IF(Raw!$N402&gt;$C$9,IF(Raw!$N402&lt;$A$9,IF(Raw!$X402&gt;$C$9,IF(Raw!$X402&lt;$A$9,Raw!H402,-999),-999),-999),-999),-999),-999)</f>
        <v>5.1274E-2</v>
      </c>
      <c r="F402" s="9">
        <f>IF(Raw!$G402&gt;$C$8,IF(Raw!$Q402&gt;$C$8,IF(Raw!$N402&gt;$C$9,IF(Raw!$N402&lt;$A$9,IF(Raw!$X402&gt;$C$9,IF(Raw!$X402&lt;$A$9,Raw!I402,-999),-999),-999),-999),-999),-999)</f>
        <v>9.6627000000000005E-2</v>
      </c>
      <c r="G402" s="9">
        <f>Raw!G402</f>
        <v>0.95237499999999997</v>
      </c>
      <c r="H402" s="9">
        <f>IF(Raw!$G402&gt;$C$8,IF(Raw!$Q402&gt;$C$8,IF(Raw!$N402&gt;$C$9,IF(Raw!$N402&lt;$A$9,IF(Raw!$X402&gt;$C$9,IF(Raw!$X402&lt;$A$9,Raw!L402,-999),-999),-999),-999),-999),-999)</f>
        <v>633.6</v>
      </c>
      <c r="I402" s="9">
        <f>IF(Raw!$G402&gt;$C$8,IF(Raw!$Q402&gt;$C$8,IF(Raw!$N402&gt;$C$9,IF(Raw!$N402&lt;$A$9,IF(Raw!$X402&gt;$C$9,IF(Raw!$X402&lt;$A$9,Raw!M402,-999),-999),-999),-999),-999),-999)</f>
        <v>2.4390000000000002E-3</v>
      </c>
      <c r="J402" s="9">
        <f>IF(Raw!$G402&gt;$C$8,IF(Raw!$Q402&gt;$C$8,IF(Raw!$N402&gt;$C$9,IF(Raw!$N402&lt;$A$9,IF(Raw!$X402&gt;$C$9,IF(Raw!$X402&lt;$A$9,Raw!N402,-999),-999),-999),-999),-999),-999)</f>
        <v>1124</v>
      </c>
      <c r="K402" s="9">
        <f>IF(Raw!$G402&gt;$C$8,IF(Raw!$Q402&gt;$C$8,IF(Raw!$N402&gt;$C$9,IF(Raw!$N402&lt;$A$9,IF(Raw!$X402&gt;$C$9,IF(Raw!$X402&lt;$A$9,Raw!R402,-999),-999),-999),-999),-999),-999)</f>
        <v>4.8411999999999997E-2</v>
      </c>
      <c r="L402" s="9">
        <f>IF(Raw!$G402&gt;$C$8,IF(Raw!$Q402&gt;$C$8,IF(Raw!$N402&gt;$C$9,IF(Raw!$N402&lt;$A$9,IF(Raw!$X402&gt;$C$9,IF(Raw!$X402&lt;$A$9,Raw!S402,-999),-999),-999),-999),-999),-999)</f>
        <v>8.6371000000000003E-2</v>
      </c>
      <c r="M402" s="9">
        <f>Raw!Q402</f>
        <v>0.95952099999999996</v>
      </c>
      <c r="N402" s="9">
        <f>IF(Raw!$G402&gt;$C$8,IF(Raw!$Q402&gt;$C$8,IF(Raw!$N402&gt;$C$9,IF(Raw!$N402&lt;$A$9,IF(Raw!$X402&gt;$C$9,IF(Raw!$X402&lt;$A$9,Raw!V402,-999),-999),-999),-999),-999),-999)</f>
        <v>612.29999999999995</v>
      </c>
      <c r="O402" s="9">
        <f>IF(Raw!$G402&gt;$C$8,IF(Raw!$Q402&gt;$C$8,IF(Raw!$N402&gt;$C$9,IF(Raw!$N402&lt;$A$9,IF(Raw!$X402&gt;$C$9,IF(Raw!$X402&lt;$A$9,Raw!W402,-999),-999),-999),-999),-999),-999)</f>
        <v>7.2328000000000003E-2</v>
      </c>
      <c r="P402" s="9">
        <f>IF(Raw!$G402&gt;$C$8,IF(Raw!$Q402&gt;$C$8,IF(Raw!$N402&gt;$C$9,IF(Raw!$N402&lt;$A$9,IF(Raw!$X402&gt;$C$9,IF(Raw!$X402&lt;$A$9,Raw!X402,-999),-999),-999),-999),-999),-999)</f>
        <v>670</v>
      </c>
      <c r="R402" s="9">
        <f t="shared" si="111"/>
        <v>4.5353000000000004E-2</v>
      </c>
      <c r="S402" s="9">
        <f t="shared" si="112"/>
        <v>0.46936156560795639</v>
      </c>
      <c r="T402" s="9">
        <f t="shared" si="113"/>
        <v>3.7959000000000007E-2</v>
      </c>
      <c r="U402" s="9">
        <f t="shared" si="114"/>
        <v>0.43948779104097446</v>
      </c>
      <c r="V402" s="15">
        <f t="shared" si="115"/>
        <v>0</v>
      </c>
      <c r="X402" s="11">
        <f t="shared" si="116"/>
        <v>4.876199999999998E+18</v>
      </c>
      <c r="Y402" s="11">
        <f t="shared" si="117"/>
        <v>6.336E-18</v>
      </c>
      <c r="Z402" s="11">
        <f t="shared" si="118"/>
        <v>1.124E-3</v>
      </c>
      <c r="AA402" s="16">
        <f t="shared" si="119"/>
        <v>3.3561190028707444E-2</v>
      </c>
      <c r="AB402" s="9">
        <f t="shared" si="120"/>
        <v>4.9685949212299706E-2</v>
      </c>
      <c r="AC402" s="9">
        <f t="shared" si="121"/>
        <v>0.9664388099712925</v>
      </c>
      <c r="AD402" s="15">
        <f t="shared" si="122"/>
        <v>29.858709989953244</v>
      </c>
      <c r="AE402" s="3">
        <f t="shared" si="123"/>
        <v>762.85439999999983</v>
      </c>
      <c r="AF402" s="2">
        <f t="shared" si="124"/>
        <v>0.25</v>
      </c>
      <c r="AG402" s="9">
        <f t="shared" si="125"/>
        <v>1.0094260382167406E-2</v>
      </c>
      <c r="AH402" s="2">
        <f t="shared" si="126"/>
        <v>0.48845600658465582</v>
      </c>
    </row>
    <row r="403" spans="1:34">
      <c r="A403" s="1">
        <f>Raw!A403</f>
        <v>390</v>
      </c>
      <c r="B403" s="14">
        <f>Raw!B403</f>
        <v>0.59884259259259254</v>
      </c>
      <c r="C403" s="15">
        <f>Raw!C403</f>
        <v>54.5</v>
      </c>
      <c r="D403" s="15">
        <f>IF(C403&gt;0.5,Raw!D403*D$11,-999)</f>
        <v>8.1</v>
      </c>
      <c r="E403" s="9">
        <f>IF(Raw!$G403&gt;$C$8,IF(Raw!$Q403&gt;$C$8,IF(Raw!$N403&gt;$C$9,IF(Raw!$N403&lt;$A$9,IF(Raw!$X403&gt;$C$9,IF(Raw!$X403&lt;$A$9,Raw!H403,-999),-999),-999),-999),-999),-999)</f>
        <v>3.9969999999999999E-2</v>
      </c>
      <c r="F403" s="9">
        <f>IF(Raw!$G403&gt;$C$8,IF(Raw!$Q403&gt;$C$8,IF(Raw!$N403&gt;$C$9,IF(Raw!$N403&lt;$A$9,IF(Raw!$X403&gt;$C$9,IF(Raw!$X403&lt;$A$9,Raw!I403,-999),-999),-999),-999),-999),-999)</f>
        <v>8.1018000000000007E-2</v>
      </c>
      <c r="G403" s="9">
        <f>Raw!G403</f>
        <v>0.93330800000000003</v>
      </c>
      <c r="H403" s="9">
        <f>IF(Raw!$G403&gt;$C$8,IF(Raw!$Q403&gt;$C$8,IF(Raw!$N403&gt;$C$9,IF(Raw!$N403&lt;$A$9,IF(Raw!$X403&gt;$C$9,IF(Raw!$X403&lt;$A$9,Raw!L403,-999),-999),-999),-999),-999),-999)</f>
        <v>710.6</v>
      </c>
      <c r="I403" s="9">
        <f>IF(Raw!$G403&gt;$C$8,IF(Raw!$Q403&gt;$C$8,IF(Raw!$N403&gt;$C$9,IF(Raw!$N403&lt;$A$9,IF(Raw!$X403&gt;$C$9,IF(Raw!$X403&lt;$A$9,Raw!M403,-999),-999),-999),-999),-999),-999)</f>
        <v>2.4390000000000002E-3</v>
      </c>
      <c r="J403" s="9">
        <f>IF(Raw!$G403&gt;$C$8,IF(Raw!$Q403&gt;$C$8,IF(Raw!$N403&gt;$C$9,IF(Raw!$N403&lt;$A$9,IF(Raw!$X403&gt;$C$9,IF(Raw!$X403&lt;$A$9,Raw!N403,-999),-999),-999),-999),-999),-999)</f>
        <v>1804</v>
      </c>
      <c r="K403" s="9">
        <f>IF(Raw!$G403&gt;$C$8,IF(Raw!$Q403&gt;$C$8,IF(Raw!$N403&gt;$C$9,IF(Raw!$N403&lt;$A$9,IF(Raw!$X403&gt;$C$9,IF(Raw!$X403&lt;$A$9,Raw!R403,-999),-999),-999),-999),-999),-999)</f>
        <v>4.6325999999999999E-2</v>
      </c>
      <c r="L403" s="9">
        <f>IF(Raw!$G403&gt;$C$8,IF(Raw!$Q403&gt;$C$8,IF(Raw!$N403&gt;$C$9,IF(Raw!$N403&lt;$A$9,IF(Raw!$X403&gt;$C$9,IF(Raw!$X403&lt;$A$9,Raw!S403,-999),-999),-999),-999),-999),-999)</f>
        <v>8.2586000000000007E-2</v>
      </c>
      <c r="M403" s="9">
        <f>Raw!Q403</f>
        <v>0.95154000000000005</v>
      </c>
      <c r="N403" s="9">
        <f>IF(Raw!$G403&gt;$C$8,IF(Raw!$Q403&gt;$C$8,IF(Raw!$N403&gt;$C$9,IF(Raw!$N403&lt;$A$9,IF(Raw!$X403&gt;$C$9,IF(Raw!$X403&lt;$A$9,Raw!V403,-999),-999),-999),-999),-999),-999)</f>
        <v>633.6</v>
      </c>
      <c r="O403" s="9">
        <f>IF(Raw!$G403&gt;$C$8,IF(Raw!$Q403&gt;$C$8,IF(Raw!$N403&gt;$C$9,IF(Raw!$N403&lt;$A$9,IF(Raw!$X403&gt;$C$9,IF(Raw!$X403&lt;$A$9,Raw!W403,-999),-999),-999),-999),-999),-999)</f>
        <v>2.4390000000000002E-3</v>
      </c>
      <c r="P403" s="9">
        <f>IF(Raw!$G403&gt;$C$8,IF(Raw!$Q403&gt;$C$8,IF(Raw!$N403&gt;$C$9,IF(Raw!$N403&lt;$A$9,IF(Raw!$X403&gt;$C$9,IF(Raw!$X403&lt;$A$9,Raw!X403,-999),-999),-999),-999),-999),-999)</f>
        <v>724</v>
      </c>
      <c r="R403" s="9">
        <f t="shared" si="111"/>
        <v>4.1048000000000008E-2</v>
      </c>
      <c r="S403" s="9">
        <f t="shared" si="112"/>
        <v>0.50665284257819254</v>
      </c>
      <c r="T403" s="9">
        <f t="shared" si="113"/>
        <v>3.6260000000000008E-2</v>
      </c>
      <c r="U403" s="9">
        <f t="shared" si="114"/>
        <v>0.43905746736735046</v>
      </c>
      <c r="V403" s="15">
        <f t="shared" si="115"/>
        <v>0</v>
      </c>
      <c r="X403" s="11">
        <f t="shared" si="116"/>
        <v>4.876199999999998E+18</v>
      </c>
      <c r="Y403" s="11">
        <f t="shared" si="117"/>
        <v>7.1060000000000006E-18</v>
      </c>
      <c r="Z403" s="11">
        <f t="shared" si="118"/>
        <v>1.8039999999999998E-3</v>
      </c>
      <c r="AA403" s="16">
        <f t="shared" si="119"/>
        <v>5.8831590303322918E-2</v>
      </c>
      <c r="AB403" s="9">
        <f t="shared" si="120"/>
        <v>4.8459233464398489E-2</v>
      </c>
      <c r="AC403" s="9">
        <f t="shared" si="121"/>
        <v>0.94116840969667703</v>
      </c>
      <c r="AD403" s="15">
        <f t="shared" si="122"/>
        <v>32.611746287873018</v>
      </c>
      <c r="AE403" s="3">
        <f t="shared" si="123"/>
        <v>855.5623999999998</v>
      </c>
      <c r="AF403" s="2">
        <f t="shared" si="124"/>
        <v>0.25</v>
      </c>
      <c r="AG403" s="9">
        <f t="shared" si="125"/>
        <v>1.1014177485830862E-2</v>
      </c>
      <c r="AH403" s="2">
        <f t="shared" si="126"/>
        <v>0.53297031648280146</v>
      </c>
    </row>
    <row r="404" spans="1:34">
      <c r="A404" s="1">
        <f>Raw!A404</f>
        <v>391</v>
      </c>
      <c r="B404" s="14">
        <f>Raw!B404</f>
        <v>0.59890046296296295</v>
      </c>
      <c r="C404" s="15">
        <f>Raw!C404</f>
        <v>53.4</v>
      </c>
      <c r="D404" s="15">
        <f>IF(C404&gt;0.5,Raw!D404*D$11,-999)</f>
        <v>9</v>
      </c>
      <c r="E404" s="9">
        <f>IF(Raw!$G404&gt;$C$8,IF(Raw!$Q404&gt;$C$8,IF(Raw!$N404&gt;$C$9,IF(Raw!$N404&lt;$A$9,IF(Raw!$X404&gt;$C$9,IF(Raw!$X404&lt;$A$9,Raw!H404,-999),-999),-999),-999),-999),-999)</f>
        <v>4.5605E-2</v>
      </c>
      <c r="F404" s="9">
        <f>IF(Raw!$G404&gt;$C$8,IF(Raw!$Q404&gt;$C$8,IF(Raw!$N404&gt;$C$9,IF(Raw!$N404&lt;$A$9,IF(Raw!$X404&gt;$C$9,IF(Raw!$X404&lt;$A$9,Raw!I404,-999),-999),-999),-999),-999),-999)</f>
        <v>7.8195000000000001E-2</v>
      </c>
      <c r="G404" s="9">
        <f>Raw!G404</f>
        <v>0.92715499999999995</v>
      </c>
      <c r="H404" s="9">
        <f>IF(Raw!$G404&gt;$C$8,IF(Raw!$Q404&gt;$C$8,IF(Raw!$N404&gt;$C$9,IF(Raw!$N404&lt;$A$9,IF(Raw!$X404&gt;$C$9,IF(Raw!$X404&lt;$A$9,Raw!L404,-999),-999),-999),-999),-999),-999)</f>
        <v>615.4</v>
      </c>
      <c r="I404" s="9">
        <f>IF(Raw!$G404&gt;$C$8,IF(Raw!$Q404&gt;$C$8,IF(Raw!$N404&gt;$C$9,IF(Raw!$N404&lt;$A$9,IF(Raw!$X404&gt;$C$9,IF(Raw!$X404&lt;$A$9,Raw!M404,-999),-999),-999),-999),-999),-999)</f>
        <v>2.4390000000000002E-3</v>
      </c>
      <c r="J404" s="9">
        <f>IF(Raw!$G404&gt;$C$8,IF(Raw!$Q404&gt;$C$8,IF(Raw!$N404&gt;$C$9,IF(Raw!$N404&lt;$A$9,IF(Raw!$X404&gt;$C$9,IF(Raw!$X404&lt;$A$9,Raw!N404,-999),-999),-999),-999),-999),-999)</f>
        <v>1227</v>
      </c>
      <c r="K404" s="9">
        <f>IF(Raw!$G404&gt;$C$8,IF(Raw!$Q404&gt;$C$8,IF(Raw!$N404&gt;$C$9,IF(Raw!$N404&lt;$A$9,IF(Raw!$X404&gt;$C$9,IF(Raw!$X404&lt;$A$9,Raw!R404,-999),-999),-999),-999),-999),-999)</f>
        <v>4.4443999999999997E-2</v>
      </c>
      <c r="L404" s="9">
        <f>IF(Raw!$G404&gt;$C$8,IF(Raw!$Q404&gt;$C$8,IF(Raw!$N404&gt;$C$9,IF(Raw!$N404&lt;$A$9,IF(Raw!$X404&gt;$C$9,IF(Raw!$X404&lt;$A$9,Raw!S404,-999),-999),-999),-999),-999),-999)</f>
        <v>8.1064999999999998E-2</v>
      </c>
      <c r="M404" s="9">
        <f>Raw!Q404</f>
        <v>0.96362899999999996</v>
      </c>
      <c r="N404" s="9">
        <f>IF(Raw!$G404&gt;$C$8,IF(Raw!$Q404&gt;$C$8,IF(Raw!$N404&gt;$C$9,IF(Raw!$N404&lt;$A$9,IF(Raw!$X404&gt;$C$9,IF(Raw!$X404&lt;$A$9,Raw!V404,-999),-999),-999),-999),-999),-999)</f>
        <v>638.70000000000005</v>
      </c>
      <c r="O404" s="9">
        <f>IF(Raw!$G404&gt;$C$8,IF(Raw!$Q404&gt;$C$8,IF(Raw!$N404&gt;$C$9,IF(Raw!$N404&lt;$A$9,IF(Raw!$X404&gt;$C$9,IF(Raw!$X404&lt;$A$9,Raw!W404,-999),-999),-999),-999),-999),-999)</f>
        <v>2.4390000000000002E-3</v>
      </c>
      <c r="P404" s="9">
        <f>IF(Raw!$G404&gt;$C$8,IF(Raw!$Q404&gt;$C$8,IF(Raw!$N404&gt;$C$9,IF(Raw!$N404&lt;$A$9,IF(Raw!$X404&gt;$C$9,IF(Raw!$X404&lt;$A$9,Raw!X404,-999),-999),-999),-999),-999),-999)</f>
        <v>964</v>
      </c>
      <c r="R404" s="9">
        <f t="shared" si="111"/>
        <v>3.2590000000000001E-2</v>
      </c>
      <c r="S404" s="9">
        <f t="shared" si="112"/>
        <v>0.41677856640450156</v>
      </c>
      <c r="T404" s="9">
        <f t="shared" si="113"/>
        <v>3.6621000000000001E-2</v>
      </c>
      <c r="U404" s="9">
        <f t="shared" si="114"/>
        <v>0.45174859680503304</v>
      </c>
      <c r="V404" s="15">
        <f t="shared" si="115"/>
        <v>0</v>
      </c>
      <c r="X404" s="11">
        <f t="shared" si="116"/>
        <v>5.417999999999998E+18</v>
      </c>
      <c r="Y404" s="11">
        <f t="shared" si="117"/>
        <v>6.1539999999999998E-18</v>
      </c>
      <c r="Z404" s="11">
        <f t="shared" si="118"/>
        <v>1.227E-3</v>
      </c>
      <c r="AA404" s="16">
        <f t="shared" si="119"/>
        <v>3.930315549481693E-2</v>
      </c>
      <c r="AB404" s="9">
        <f t="shared" si="120"/>
        <v>4.588332085737569E-2</v>
      </c>
      <c r="AC404" s="9">
        <f t="shared" si="121"/>
        <v>0.960696844505183</v>
      </c>
      <c r="AD404" s="15">
        <f t="shared" si="122"/>
        <v>32.031911568717952</v>
      </c>
      <c r="AE404" s="3">
        <f t="shared" si="123"/>
        <v>740.94159999999977</v>
      </c>
      <c r="AF404" s="2">
        <f t="shared" si="124"/>
        <v>0.25</v>
      </c>
      <c r="AG404" s="9">
        <f t="shared" si="125"/>
        <v>1.1131054695500953E-2</v>
      </c>
      <c r="AH404" s="2">
        <f t="shared" si="126"/>
        <v>0.53862594383288098</v>
      </c>
    </row>
    <row r="405" spans="1:34">
      <c r="A405" s="1">
        <f>Raw!A405</f>
        <v>392</v>
      </c>
      <c r="B405" s="14">
        <f>Raw!B405</f>
        <v>0.59895833333333337</v>
      </c>
      <c r="C405" s="15">
        <f>Raw!C405</f>
        <v>52.6</v>
      </c>
      <c r="D405" s="15">
        <f>IF(C405&gt;0.5,Raw!D405*D$11,-999)</f>
        <v>9</v>
      </c>
      <c r="E405" s="9">
        <f>IF(Raw!$G405&gt;$C$8,IF(Raw!$Q405&gt;$C$8,IF(Raw!$N405&gt;$C$9,IF(Raw!$N405&lt;$A$9,IF(Raw!$X405&gt;$C$9,IF(Raw!$X405&lt;$A$9,Raw!H405,-999),-999),-999),-999),-999),-999)</f>
        <v>4.6309000000000003E-2</v>
      </c>
      <c r="F405" s="9">
        <f>IF(Raw!$G405&gt;$C$8,IF(Raw!$Q405&gt;$C$8,IF(Raw!$N405&gt;$C$9,IF(Raw!$N405&lt;$A$9,IF(Raw!$X405&gt;$C$9,IF(Raw!$X405&lt;$A$9,Raw!I405,-999),-999),-999),-999),-999),-999)</f>
        <v>8.0564999999999998E-2</v>
      </c>
      <c r="G405" s="9">
        <f>Raw!G405</f>
        <v>0.89739199999999997</v>
      </c>
      <c r="H405" s="9">
        <f>IF(Raw!$G405&gt;$C$8,IF(Raw!$Q405&gt;$C$8,IF(Raw!$N405&gt;$C$9,IF(Raw!$N405&lt;$A$9,IF(Raw!$X405&gt;$C$9,IF(Raw!$X405&lt;$A$9,Raw!L405,-999),-999),-999),-999),-999),-999)</f>
        <v>620.5</v>
      </c>
      <c r="I405" s="9">
        <f>IF(Raw!$G405&gt;$C$8,IF(Raw!$Q405&gt;$C$8,IF(Raw!$N405&gt;$C$9,IF(Raw!$N405&lt;$A$9,IF(Raw!$X405&gt;$C$9,IF(Raw!$X405&lt;$A$9,Raw!M405,-999),-999),-999),-999),-999),-999)</f>
        <v>0.15986700000000001</v>
      </c>
      <c r="J405" s="9">
        <f>IF(Raw!$G405&gt;$C$8,IF(Raw!$Q405&gt;$C$8,IF(Raw!$N405&gt;$C$9,IF(Raw!$N405&lt;$A$9,IF(Raw!$X405&gt;$C$9,IF(Raw!$X405&lt;$A$9,Raw!N405,-999),-999),-999),-999),-999),-999)</f>
        <v>1488</v>
      </c>
      <c r="K405" s="9">
        <f>IF(Raw!$G405&gt;$C$8,IF(Raw!$Q405&gt;$C$8,IF(Raw!$N405&gt;$C$9,IF(Raw!$N405&lt;$A$9,IF(Raw!$X405&gt;$C$9,IF(Raw!$X405&lt;$A$9,Raw!R405,-999),-999),-999),-999),-999),-999)</f>
        <v>4.3458999999999998E-2</v>
      </c>
      <c r="L405" s="9">
        <f>IF(Raw!$G405&gt;$C$8,IF(Raw!$Q405&gt;$C$8,IF(Raw!$N405&gt;$C$9,IF(Raw!$N405&lt;$A$9,IF(Raw!$X405&gt;$C$9,IF(Raw!$X405&lt;$A$9,Raw!S405,-999),-999),-999),-999),-999),-999)</f>
        <v>7.8755000000000006E-2</v>
      </c>
      <c r="M405" s="9">
        <f>Raw!Q405</f>
        <v>0.94086800000000004</v>
      </c>
      <c r="N405" s="9">
        <f>IF(Raw!$G405&gt;$C$8,IF(Raw!$Q405&gt;$C$8,IF(Raw!$N405&gt;$C$9,IF(Raw!$N405&lt;$A$9,IF(Raw!$X405&gt;$C$9,IF(Raw!$X405&lt;$A$9,Raw!V405,-999),-999),-999),-999),-999),-999)</f>
        <v>641.79999999999995</v>
      </c>
      <c r="O405" s="9">
        <f>IF(Raw!$G405&gt;$C$8,IF(Raw!$Q405&gt;$C$8,IF(Raw!$N405&gt;$C$9,IF(Raw!$N405&lt;$A$9,IF(Raw!$X405&gt;$C$9,IF(Raw!$X405&lt;$A$9,Raw!W405,-999),-999),-999),-999),-999),-999)</f>
        <v>0.180532</v>
      </c>
      <c r="P405" s="9">
        <f>IF(Raw!$G405&gt;$C$8,IF(Raw!$Q405&gt;$C$8,IF(Raw!$N405&gt;$C$9,IF(Raw!$N405&lt;$A$9,IF(Raw!$X405&gt;$C$9,IF(Raw!$X405&lt;$A$9,Raw!X405,-999),-999),-999),-999),-999),-999)</f>
        <v>926</v>
      </c>
      <c r="R405" s="9">
        <f t="shared" si="111"/>
        <v>3.4255999999999995E-2</v>
      </c>
      <c r="S405" s="9">
        <f t="shared" si="112"/>
        <v>0.42519704586358836</v>
      </c>
      <c r="T405" s="9">
        <f t="shared" si="113"/>
        <v>3.5296000000000008E-2</v>
      </c>
      <c r="U405" s="9">
        <f t="shared" si="114"/>
        <v>0.44817471906545625</v>
      </c>
      <c r="V405" s="15">
        <f t="shared" si="115"/>
        <v>0</v>
      </c>
      <c r="X405" s="11">
        <f t="shared" si="116"/>
        <v>5.417999999999998E+18</v>
      </c>
      <c r="Y405" s="11">
        <f t="shared" si="117"/>
        <v>6.2049999999999997E-18</v>
      </c>
      <c r="Z405" s="11">
        <f t="shared" si="118"/>
        <v>1.488E-3</v>
      </c>
      <c r="AA405" s="16">
        <f t="shared" si="119"/>
        <v>4.7641369744370263E-2</v>
      </c>
      <c r="AB405" s="9">
        <f t="shared" si="120"/>
        <v>4.5140549786497293E-2</v>
      </c>
      <c r="AC405" s="9">
        <f t="shared" si="121"/>
        <v>0.95235863025562972</v>
      </c>
      <c r="AD405" s="15">
        <f t="shared" si="122"/>
        <v>32.017049559388624</v>
      </c>
      <c r="AE405" s="3">
        <f t="shared" si="123"/>
        <v>747.08199999999977</v>
      </c>
      <c r="AF405" s="2">
        <f t="shared" si="124"/>
        <v>0.25</v>
      </c>
      <c r="AG405" s="9">
        <f t="shared" si="125"/>
        <v>1.1037870916602913E-2</v>
      </c>
      <c r="AH405" s="2">
        <f t="shared" si="126"/>
        <v>0.5341168292672005</v>
      </c>
    </row>
    <row r="406" spans="1:34">
      <c r="A406" s="1">
        <f>Raw!A406</f>
        <v>393</v>
      </c>
      <c r="B406" s="14">
        <f>Raw!B406</f>
        <v>0.59901620370370368</v>
      </c>
      <c r="C406" s="15">
        <f>Raw!C406</f>
        <v>51.5</v>
      </c>
      <c r="D406" s="15">
        <f>IF(C406&gt;0.5,Raw!D406*D$11,-999)</f>
        <v>9</v>
      </c>
      <c r="E406" s="9">
        <f>IF(Raw!$G406&gt;$C$8,IF(Raw!$Q406&gt;$C$8,IF(Raw!$N406&gt;$C$9,IF(Raw!$N406&lt;$A$9,IF(Raw!$X406&gt;$C$9,IF(Raw!$X406&lt;$A$9,Raw!H406,-999),-999),-999),-999),-999),-999)</f>
        <v>4.0795999999999999E-2</v>
      </c>
      <c r="F406" s="9">
        <f>IF(Raw!$G406&gt;$C$8,IF(Raw!$Q406&gt;$C$8,IF(Raw!$N406&gt;$C$9,IF(Raw!$N406&lt;$A$9,IF(Raw!$X406&gt;$C$9,IF(Raw!$X406&lt;$A$9,Raw!I406,-999),-999),-999),-999),-999),-999)</f>
        <v>7.5409000000000004E-2</v>
      </c>
      <c r="G406" s="9">
        <f>Raw!G406</f>
        <v>0.94944499999999998</v>
      </c>
      <c r="H406" s="9">
        <f>IF(Raw!$G406&gt;$C$8,IF(Raw!$Q406&gt;$C$8,IF(Raw!$N406&gt;$C$9,IF(Raw!$N406&lt;$A$9,IF(Raw!$X406&gt;$C$9,IF(Raw!$X406&lt;$A$9,Raw!L406,-999),-999),-999),-999),-999),-999)</f>
        <v>591.1</v>
      </c>
      <c r="I406" s="9">
        <f>IF(Raw!$G406&gt;$C$8,IF(Raw!$Q406&gt;$C$8,IF(Raw!$N406&gt;$C$9,IF(Raw!$N406&lt;$A$9,IF(Raw!$X406&gt;$C$9,IF(Raw!$X406&lt;$A$9,Raw!M406,-999),-999),-999),-999),-999),-999)</f>
        <v>2.4390000000000002E-3</v>
      </c>
      <c r="J406" s="9">
        <f>IF(Raw!$G406&gt;$C$8,IF(Raw!$Q406&gt;$C$8,IF(Raw!$N406&gt;$C$9,IF(Raw!$N406&lt;$A$9,IF(Raw!$X406&gt;$C$9,IF(Raw!$X406&lt;$A$9,Raw!N406,-999),-999),-999),-999),-999),-999)</f>
        <v>1076</v>
      </c>
      <c r="K406" s="9">
        <f>IF(Raw!$G406&gt;$C$8,IF(Raw!$Q406&gt;$C$8,IF(Raw!$N406&gt;$C$9,IF(Raw!$N406&lt;$A$9,IF(Raw!$X406&gt;$C$9,IF(Raw!$X406&lt;$A$9,Raw!R406,-999),-999),-999),-999),-999),-999)</f>
        <v>4.7391999999999997E-2</v>
      </c>
      <c r="L406" s="9">
        <f>IF(Raw!$G406&gt;$C$8,IF(Raw!$Q406&gt;$C$8,IF(Raw!$N406&gt;$C$9,IF(Raw!$N406&lt;$A$9,IF(Raw!$X406&gt;$C$9,IF(Raw!$X406&lt;$A$9,Raw!S406,-999),-999),-999),-999),-999),-999)</f>
        <v>8.6002999999999996E-2</v>
      </c>
      <c r="M406" s="9">
        <f>Raw!Q406</f>
        <v>0.95032000000000005</v>
      </c>
      <c r="N406" s="9">
        <f>IF(Raw!$G406&gt;$C$8,IF(Raw!$Q406&gt;$C$8,IF(Raw!$N406&gt;$C$9,IF(Raw!$N406&lt;$A$9,IF(Raw!$X406&gt;$C$9,IF(Raw!$X406&lt;$A$9,Raw!V406,-999),-999),-999),-999),-999),-999)</f>
        <v>620.5</v>
      </c>
      <c r="O406" s="9">
        <f>IF(Raw!$G406&gt;$C$8,IF(Raw!$Q406&gt;$C$8,IF(Raw!$N406&gt;$C$9,IF(Raw!$N406&lt;$A$9,IF(Raw!$X406&gt;$C$9,IF(Raw!$X406&lt;$A$9,Raw!W406,-999),-999),-999),-999),-999),-999)</f>
        <v>3.8891000000000002E-2</v>
      </c>
      <c r="P406" s="9">
        <f>IF(Raw!$G406&gt;$C$8,IF(Raw!$Q406&gt;$C$8,IF(Raw!$N406&gt;$C$9,IF(Raw!$N406&lt;$A$9,IF(Raw!$X406&gt;$C$9,IF(Raw!$X406&lt;$A$9,Raw!X406,-999),-999),-999),-999),-999),-999)</f>
        <v>961</v>
      </c>
      <c r="R406" s="9">
        <f t="shared" si="111"/>
        <v>3.4613000000000005E-2</v>
      </c>
      <c r="S406" s="9">
        <f t="shared" si="112"/>
        <v>0.45900356721346264</v>
      </c>
      <c r="T406" s="9">
        <f t="shared" si="113"/>
        <v>3.8610999999999999E-2</v>
      </c>
      <c r="U406" s="9">
        <f t="shared" si="114"/>
        <v>0.44894945525156099</v>
      </c>
      <c r="V406" s="15">
        <f t="shared" si="115"/>
        <v>0</v>
      </c>
      <c r="X406" s="11">
        <f t="shared" si="116"/>
        <v>5.417999999999998E+18</v>
      </c>
      <c r="Y406" s="11">
        <f t="shared" si="117"/>
        <v>5.9109999999999996E-18</v>
      </c>
      <c r="Z406" s="11">
        <f t="shared" si="118"/>
        <v>1.0759999999999999E-3</v>
      </c>
      <c r="AA406" s="16">
        <f t="shared" si="119"/>
        <v>3.3311840658777861E-2</v>
      </c>
      <c r="AB406" s="9">
        <f t="shared" si="120"/>
        <v>4.8678203479676066E-2</v>
      </c>
      <c r="AC406" s="9">
        <f t="shared" si="121"/>
        <v>0.96668815934122221</v>
      </c>
      <c r="AD406" s="15">
        <f t="shared" si="122"/>
        <v>30.958959720053784</v>
      </c>
      <c r="AE406" s="3">
        <f t="shared" si="123"/>
        <v>711.68439999999975</v>
      </c>
      <c r="AF406" s="2">
        <f t="shared" si="124"/>
        <v>0.25</v>
      </c>
      <c r="AG406" s="9">
        <f t="shared" si="125"/>
        <v>1.0691544693440896E-2</v>
      </c>
      <c r="AH406" s="2">
        <f t="shared" si="126"/>
        <v>0.51735828356531677</v>
      </c>
    </row>
    <row r="407" spans="1:34">
      <c r="A407" s="1">
        <f>Raw!A407</f>
        <v>394</v>
      </c>
      <c r="B407" s="14">
        <f>Raw!B407</f>
        <v>0.59907407407407409</v>
      </c>
      <c r="C407" s="15">
        <f>Raw!C407</f>
        <v>50.6</v>
      </c>
      <c r="D407" s="15">
        <f>IF(C407&gt;0.5,Raw!D407*D$11,-999)</f>
        <v>9</v>
      </c>
      <c r="E407" s="9">
        <f>IF(Raw!$G407&gt;$C$8,IF(Raw!$Q407&gt;$C$8,IF(Raw!$N407&gt;$C$9,IF(Raw!$N407&lt;$A$9,IF(Raw!$X407&gt;$C$9,IF(Raw!$X407&lt;$A$9,Raw!H407,-999),-999),-999),-999),-999),-999)</f>
        <v>4.4416999999999998E-2</v>
      </c>
      <c r="F407" s="9">
        <f>IF(Raw!$G407&gt;$C$8,IF(Raw!$Q407&gt;$C$8,IF(Raw!$N407&gt;$C$9,IF(Raw!$N407&lt;$A$9,IF(Raw!$X407&gt;$C$9,IF(Raw!$X407&lt;$A$9,Raw!I407,-999),-999),-999),-999),-999),-999)</f>
        <v>7.9031000000000004E-2</v>
      </c>
      <c r="G407" s="9">
        <f>Raw!G407</f>
        <v>0.95808300000000002</v>
      </c>
      <c r="H407" s="9">
        <f>IF(Raw!$G407&gt;$C$8,IF(Raw!$Q407&gt;$C$8,IF(Raw!$N407&gt;$C$9,IF(Raw!$N407&lt;$A$9,IF(Raw!$X407&gt;$C$9,IF(Raw!$X407&lt;$A$9,Raw!L407,-999),-999),-999),-999),-999),-999)</f>
        <v>607.29999999999995</v>
      </c>
      <c r="I407" s="9">
        <f>IF(Raw!$G407&gt;$C$8,IF(Raw!$Q407&gt;$C$8,IF(Raw!$N407&gt;$C$9,IF(Raw!$N407&lt;$A$9,IF(Raw!$X407&gt;$C$9,IF(Raw!$X407&lt;$A$9,Raw!M407,-999),-999),-999),-999),-999),-999)</f>
        <v>2.4390000000000002E-3</v>
      </c>
      <c r="J407" s="9">
        <f>IF(Raw!$G407&gt;$C$8,IF(Raw!$Q407&gt;$C$8,IF(Raw!$N407&gt;$C$9,IF(Raw!$N407&lt;$A$9,IF(Raw!$X407&gt;$C$9,IF(Raw!$X407&lt;$A$9,Raw!N407,-999),-999),-999),-999),-999),-999)</f>
        <v>1107</v>
      </c>
      <c r="K407" s="9">
        <f>IF(Raw!$G407&gt;$C$8,IF(Raw!$Q407&gt;$C$8,IF(Raw!$N407&gt;$C$9,IF(Raw!$N407&lt;$A$9,IF(Raw!$X407&gt;$C$9,IF(Raw!$X407&lt;$A$9,Raw!R407,-999),-999),-999),-999),-999),-999)</f>
        <v>3.9788999999999998E-2</v>
      </c>
      <c r="L407" s="9">
        <f>IF(Raw!$G407&gt;$C$8,IF(Raw!$Q407&gt;$C$8,IF(Raw!$N407&gt;$C$9,IF(Raw!$N407&lt;$A$9,IF(Raw!$X407&gt;$C$9,IF(Raw!$X407&lt;$A$9,Raw!S407,-999),-999),-999),-999),-999),-999)</f>
        <v>7.7913999999999997E-2</v>
      </c>
      <c r="M407" s="9">
        <f>Raw!Q407</f>
        <v>0.94562000000000002</v>
      </c>
      <c r="N407" s="9">
        <f>IF(Raw!$G407&gt;$C$8,IF(Raw!$Q407&gt;$C$8,IF(Raw!$N407&gt;$C$9,IF(Raw!$N407&lt;$A$9,IF(Raw!$X407&gt;$C$9,IF(Raw!$X407&lt;$A$9,Raw!V407,-999),-999),-999),-999),-999),-999)</f>
        <v>710.6</v>
      </c>
      <c r="O407" s="9">
        <f>IF(Raw!$G407&gt;$C$8,IF(Raw!$Q407&gt;$C$8,IF(Raw!$N407&gt;$C$9,IF(Raw!$N407&lt;$A$9,IF(Raw!$X407&gt;$C$9,IF(Raw!$X407&lt;$A$9,Raw!W407,-999),-999),-999),-999),-999),-999)</f>
        <v>2.4390000000000002E-3</v>
      </c>
      <c r="P407" s="9">
        <f>IF(Raw!$G407&gt;$C$8,IF(Raw!$Q407&gt;$C$8,IF(Raw!$N407&gt;$C$9,IF(Raw!$N407&lt;$A$9,IF(Raw!$X407&gt;$C$9,IF(Raw!$X407&lt;$A$9,Raw!X407,-999),-999),-999),-999),-999),-999)</f>
        <v>1321</v>
      </c>
      <c r="R407" s="9">
        <f t="shared" si="111"/>
        <v>3.4614000000000006E-2</v>
      </c>
      <c r="S407" s="9">
        <f t="shared" si="112"/>
        <v>0.43798003315154815</v>
      </c>
      <c r="T407" s="9">
        <f t="shared" si="113"/>
        <v>3.8124999999999999E-2</v>
      </c>
      <c r="U407" s="9">
        <f t="shared" si="114"/>
        <v>0.48932155966835228</v>
      </c>
      <c r="V407" s="15">
        <f t="shared" si="115"/>
        <v>0</v>
      </c>
      <c r="X407" s="11">
        <f t="shared" si="116"/>
        <v>5.417999999999998E+18</v>
      </c>
      <c r="Y407" s="11">
        <f t="shared" si="117"/>
        <v>6.0729999999999992E-18</v>
      </c>
      <c r="Z407" s="11">
        <f t="shared" si="118"/>
        <v>1.1069999999999999E-3</v>
      </c>
      <c r="AA407" s="16">
        <f t="shared" si="119"/>
        <v>3.514409481128597E-2</v>
      </c>
      <c r="AB407" s="9">
        <f t="shared" si="120"/>
        <v>4.1128868614680278E-2</v>
      </c>
      <c r="AC407" s="9">
        <f t="shared" si="121"/>
        <v>0.964855905188714</v>
      </c>
      <c r="AD407" s="15">
        <f t="shared" si="122"/>
        <v>31.747149784359504</v>
      </c>
      <c r="AE407" s="3">
        <f t="shared" si="123"/>
        <v>731.18919999999969</v>
      </c>
      <c r="AF407" s="2">
        <f t="shared" si="124"/>
        <v>0.25</v>
      </c>
      <c r="AG407" s="9">
        <f t="shared" si="125"/>
        <v>1.1949665267313527E-2</v>
      </c>
      <c r="AH407" s="2">
        <f t="shared" si="126"/>
        <v>0.57823808337724414</v>
      </c>
    </row>
    <row r="408" spans="1:34">
      <c r="A408" s="1">
        <f>Raw!A408</f>
        <v>395</v>
      </c>
      <c r="B408" s="14">
        <f>Raw!B408</f>
        <v>0.5991319444444444</v>
      </c>
      <c r="C408" s="15">
        <f>Raw!C408</f>
        <v>49.9</v>
      </c>
      <c r="D408" s="15">
        <f>IF(C408&gt;0.5,Raw!D408*D$11,-999)</f>
        <v>9.9</v>
      </c>
      <c r="E408" s="9">
        <f>IF(Raw!$G408&gt;$C$8,IF(Raw!$Q408&gt;$C$8,IF(Raw!$N408&gt;$C$9,IF(Raw!$N408&lt;$A$9,IF(Raw!$X408&gt;$C$9,IF(Raw!$X408&lt;$A$9,Raw!H408,-999),-999),-999),-999),-999),-999)</f>
        <v>4.7202000000000001E-2</v>
      </c>
      <c r="F408" s="9">
        <f>IF(Raw!$G408&gt;$C$8,IF(Raw!$Q408&gt;$C$8,IF(Raw!$N408&gt;$C$9,IF(Raw!$N408&lt;$A$9,IF(Raw!$X408&gt;$C$9,IF(Raw!$X408&lt;$A$9,Raw!I408,-999),-999),-999),-999),-999),-999)</f>
        <v>8.6717000000000002E-2</v>
      </c>
      <c r="G408" s="9">
        <f>Raw!G408</f>
        <v>0.95595200000000002</v>
      </c>
      <c r="H408" s="9">
        <f>IF(Raw!$G408&gt;$C$8,IF(Raw!$Q408&gt;$C$8,IF(Raw!$N408&gt;$C$9,IF(Raw!$N408&lt;$A$9,IF(Raw!$X408&gt;$C$9,IF(Raw!$X408&lt;$A$9,Raw!L408,-999),-999),-999),-999),-999),-999)</f>
        <v>659.9</v>
      </c>
      <c r="I408" s="9">
        <f>IF(Raw!$G408&gt;$C$8,IF(Raw!$Q408&gt;$C$8,IF(Raw!$N408&gt;$C$9,IF(Raw!$N408&lt;$A$9,IF(Raw!$X408&gt;$C$9,IF(Raw!$X408&lt;$A$9,Raw!M408,-999),-999),-999),-999),-999),-999)</f>
        <v>2.4390000000000002E-3</v>
      </c>
      <c r="J408" s="9">
        <f>IF(Raw!$G408&gt;$C$8,IF(Raw!$Q408&gt;$C$8,IF(Raw!$N408&gt;$C$9,IF(Raw!$N408&lt;$A$9,IF(Raw!$X408&gt;$C$9,IF(Raw!$X408&lt;$A$9,Raw!N408,-999),-999),-999),-999),-999),-999)</f>
        <v>923</v>
      </c>
      <c r="K408" s="9">
        <f>IF(Raw!$G408&gt;$C$8,IF(Raw!$Q408&gt;$C$8,IF(Raw!$N408&gt;$C$9,IF(Raw!$N408&lt;$A$9,IF(Raw!$X408&gt;$C$9,IF(Raw!$X408&lt;$A$9,Raw!R408,-999),-999),-999),-999),-999),-999)</f>
        <v>4.9692E-2</v>
      </c>
      <c r="L408" s="9">
        <f>IF(Raw!$G408&gt;$C$8,IF(Raw!$Q408&gt;$C$8,IF(Raw!$N408&gt;$C$9,IF(Raw!$N408&lt;$A$9,IF(Raw!$X408&gt;$C$9,IF(Raw!$X408&lt;$A$9,Raw!S408,-999),-999),-999),-999),-999),-999)</f>
        <v>9.0931999999999999E-2</v>
      </c>
      <c r="M408" s="9">
        <f>Raw!Q408</f>
        <v>0.95164899999999997</v>
      </c>
      <c r="N408" s="9">
        <f>IF(Raw!$G408&gt;$C$8,IF(Raw!$Q408&gt;$C$8,IF(Raw!$N408&gt;$C$9,IF(Raw!$N408&lt;$A$9,IF(Raw!$X408&gt;$C$9,IF(Raw!$X408&lt;$A$9,Raw!V408,-999),-999),-999),-999),-999),-999)</f>
        <v>615.4</v>
      </c>
      <c r="O408" s="9">
        <f>IF(Raw!$G408&gt;$C$8,IF(Raw!$Q408&gt;$C$8,IF(Raw!$N408&gt;$C$9,IF(Raw!$N408&lt;$A$9,IF(Raw!$X408&gt;$C$9,IF(Raw!$X408&lt;$A$9,Raw!W408,-999),-999),-999),-999),-999),-999)</f>
        <v>0.12155100000000001</v>
      </c>
      <c r="P408" s="9">
        <f>IF(Raw!$G408&gt;$C$8,IF(Raw!$Q408&gt;$C$8,IF(Raw!$N408&gt;$C$9,IF(Raw!$N408&lt;$A$9,IF(Raw!$X408&gt;$C$9,IF(Raw!$X408&lt;$A$9,Raw!X408,-999),-999),-999),-999),-999),-999)</f>
        <v>937</v>
      </c>
      <c r="R408" s="9">
        <f t="shared" si="111"/>
        <v>3.9515000000000002E-2</v>
      </c>
      <c r="S408" s="9">
        <f t="shared" si="112"/>
        <v>0.4556776641258346</v>
      </c>
      <c r="T408" s="9">
        <f t="shared" si="113"/>
        <v>4.1239999999999999E-2</v>
      </c>
      <c r="U408" s="9">
        <f t="shared" si="114"/>
        <v>0.45352571152069676</v>
      </c>
      <c r="V408" s="15">
        <f t="shared" si="115"/>
        <v>0</v>
      </c>
      <c r="X408" s="11">
        <f t="shared" si="116"/>
        <v>5.959799999999999E+18</v>
      </c>
      <c r="Y408" s="11">
        <f t="shared" si="117"/>
        <v>6.5989999999999993E-18</v>
      </c>
      <c r="Z408" s="11">
        <f t="shared" si="118"/>
        <v>9.2299999999999999E-4</v>
      </c>
      <c r="AA408" s="16">
        <f t="shared" si="119"/>
        <v>3.5028847270817169E-2</v>
      </c>
      <c r="AB408" s="9">
        <f t="shared" si="120"/>
        <v>5.1136589661448503E-2</v>
      </c>
      <c r="AC408" s="9">
        <f t="shared" si="121"/>
        <v>0.96497115272918277</v>
      </c>
      <c r="AD408" s="15">
        <f t="shared" si="122"/>
        <v>37.951080466757489</v>
      </c>
      <c r="AE408" s="3">
        <f t="shared" si="123"/>
        <v>794.51959999999974</v>
      </c>
      <c r="AF408" s="2">
        <f t="shared" si="124"/>
        <v>0.25</v>
      </c>
      <c r="AG408" s="9">
        <f t="shared" si="125"/>
        <v>1.3239839055127238E-2</v>
      </c>
      <c r="AH408" s="2">
        <f t="shared" si="126"/>
        <v>0.64066892153047694</v>
      </c>
    </row>
    <row r="409" spans="1:34">
      <c r="A409" s="1">
        <f>Raw!A409</f>
        <v>396</v>
      </c>
      <c r="B409" s="14">
        <f>Raw!B409</f>
        <v>0.59917824074074078</v>
      </c>
      <c r="C409" s="15">
        <f>Raw!C409</f>
        <v>48.6</v>
      </c>
      <c r="D409" s="15">
        <f>IF(C409&gt;0.5,Raw!D409*D$11,-999)</f>
        <v>9.9</v>
      </c>
      <c r="E409" s="9">
        <f>IF(Raw!$G409&gt;$C$8,IF(Raw!$Q409&gt;$C$8,IF(Raw!$N409&gt;$C$9,IF(Raw!$N409&lt;$A$9,IF(Raw!$X409&gt;$C$9,IF(Raw!$X409&lt;$A$9,Raw!H409,-999),-999),-999),-999),-999),-999)</f>
        <v>4.8181000000000002E-2</v>
      </c>
      <c r="F409" s="9">
        <f>IF(Raw!$G409&gt;$C$8,IF(Raw!$Q409&gt;$C$8,IF(Raw!$N409&gt;$C$9,IF(Raw!$N409&lt;$A$9,IF(Raw!$X409&gt;$C$9,IF(Raw!$X409&lt;$A$9,Raw!I409,-999),-999),-999),-999),-999),-999)</f>
        <v>8.6841000000000002E-2</v>
      </c>
      <c r="G409" s="9">
        <f>Raw!G409</f>
        <v>0.94209699999999996</v>
      </c>
      <c r="H409" s="9">
        <f>IF(Raw!$G409&gt;$C$8,IF(Raw!$Q409&gt;$C$8,IF(Raw!$N409&gt;$C$9,IF(Raw!$N409&lt;$A$9,IF(Raw!$X409&gt;$C$9,IF(Raw!$X409&lt;$A$9,Raw!L409,-999),-999),-999),-999),-999),-999)</f>
        <v>604.20000000000005</v>
      </c>
      <c r="I409" s="9">
        <f>IF(Raw!$G409&gt;$C$8,IF(Raw!$Q409&gt;$C$8,IF(Raw!$N409&gt;$C$9,IF(Raw!$N409&lt;$A$9,IF(Raw!$X409&gt;$C$9,IF(Raw!$X409&lt;$A$9,Raw!M409,-999),-999),-999),-999),-999),-999)</f>
        <v>2.4390000000000002E-3</v>
      </c>
      <c r="J409" s="9">
        <f>IF(Raw!$G409&gt;$C$8,IF(Raw!$Q409&gt;$C$8,IF(Raw!$N409&gt;$C$9,IF(Raw!$N409&lt;$A$9,IF(Raw!$X409&gt;$C$9,IF(Raw!$X409&lt;$A$9,Raw!N409,-999),-999),-999),-999),-999),-999)</f>
        <v>820</v>
      </c>
      <c r="K409" s="9">
        <f>IF(Raw!$G409&gt;$C$8,IF(Raw!$Q409&gt;$C$8,IF(Raw!$N409&gt;$C$9,IF(Raw!$N409&lt;$A$9,IF(Raw!$X409&gt;$C$9,IF(Raw!$X409&lt;$A$9,Raw!R409,-999),-999),-999),-999),-999),-999)</f>
        <v>5.2545000000000001E-2</v>
      </c>
      <c r="L409" s="9">
        <f>IF(Raw!$G409&gt;$C$8,IF(Raw!$Q409&gt;$C$8,IF(Raw!$N409&gt;$C$9,IF(Raw!$N409&lt;$A$9,IF(Raw!$X409&gt;$C$9,IF(Raw!$X409&lt;$A$9,Raw!S409,-999),-999),-999),-999),-999),-999)</f>
        <v>9.3847E-2</v>
      </c>
      <c r="M409" s="9">
        <f>Raw!Q409</f>
        <v>0.95585399999999998</v>
      </c>
      <c r="N409" s="9">
        <f>IF(Raw!$G409&gt;$C$8,IF(Raw!$Q409&gt;$C$8,IF(Raw!$N409&gt;$C$9,IF(Raw!$N409&lt;$A$9,IF(Raw!$X409&gt;$C$9,IF(Raw!$X409&lt;$A$9,Raw!V409,-999),-999),-999),-999),-999),-999)</f>
        <v>586</v>
      </c>
      <c r="O409" s="9">
        <f>IF(Raw!$G409&gt;$C$8,IF(Raw!$Q409&gt;$C$8,IF(Raw!$N409&gt;$C$9,IF(Raw!$N409&lt;$A$9,IF(Raw!$X409&gt;$C$9,IF(Raw!$X409&lt;$A$9,Raw!W409,-999),-999),-999),-999),-999),-999)</f>
        <v>0.13130800000000001</v>
      </c>
      <c r="P409" s="9">
        <f>IF(Raw!$G409&gt;$C$8,IF(Raw!$Q409&gt;$C$8,IF(Raw!$N409&gt;$C$9,IF(Raw!$N409&lt;$A$9,IF(Raw!$X409&gt;$C$9,IF(Raw!$X409&lt;$A$9,Raw!X409,-999),-999),-999),-999),-999),-999)</f>
        <v>987</v>
      </c>
      <c r="R409" s="9">
        <f t="shared" si="111"/>
        <v>3.866E-2</v>
      </c>
      <c r="S409" s="9">
        <f t="shared" si="112"/>
        <v>0.44518142352114781</v>
      </c>
      <c r="T409" s="9">
        <f t="shared" si="113"/>
        <v>4.1301999999999998E-2</v>
      </c>
      <c r="U409" s="9">
        <f t="shared" si="114"/>
        <v>0.44009931057998658</v>
      </c>
      <c r="V409" s="15">
        <f t="shared" si="115"/>
        <v>0</v>
      </c>
      <c r="X409" s="11">
        <f t="shared" si="116"/>
        <v>5.959799999999999E+18</v>
      </c>
      <c r="Y409" s="11">
        <f t="shared" si="117"/>
        <v>6.0419999999999999E-18</v>
      </c>
      <c r="Z409" s="11">
        <f t="shared" si="118"/>
        <v>8.1999999999999998E-4</v>
      </c>
      <c r="AA409" s="16">
        <f t="shared" si="119"/>
        <v>2.8680605742977323E-2</v>
      </c>
      <c r="AB409" s="9">
        <f t="shared" si="120"/>
        <v>5.3729566378396452E-2</v>
      </c>
      <c r="AC409" s="9">
        <f t="shared" si="121"/>
        <v>0.97131939425702263</v>
      </c>
      <c r="AD409" s="15">
        <f t="shared" si="122"/>
        <v>34.976348467045518</v>
      </c>
      <c r="AE409" s="3">
        <f t="shared" si="123"/>
        <v>727.45679999999982</v>
      </c>
      <c r="AF409" s="2">
        <f t="shared" si="124"/>
        <v>0.25</v>
      </c>
      <c r="AG409" s="9">
        <f t="shared" si="125"/>
        <v>1.1840820651501617E-2</v>
      </c>
      <c r="AH409" s="2">
        <f t="shared" si="126"/>
        <v>0.57297114906359692</v>
      </c>
    </row>
    <row r="410" spans="1:34">
      <c r="A410" s="1">
        <f>Raw!A410</f>
        <v>397</v>
      </c>
      <c r="B410" s="14">
        <f>Raw!B410</f>
        <v>0.59923611111111108</v>
      </c>
      <c r="C410" s="15">
        <f>Raw!C410</f>
        <v>48.3</v>
      </c>
      <c r="D410" s="15">
        <f>IF(C410&gt;0.5,Raw!D410*D$11,-999)</f>
        <v>9.9</v>
      </c>
      <c r="E410" s="9">
        <f>IF(Raw!$G410&gt;$C$8,IF(Raw!$Q410&gt;$C$8,IF(Raw!$N410&gt;$C$9,IF(Raw!$N410&lt;$A$9,IF(Raw!$X410&gt;$C$9,IF(Raw!$X410&lt;$A$9,Raw!H410,-999),-999),-999),-999),-999),-999)</f>
        <v>5.3955000000000003E-2</v>
      </c>
      <c r="F410" s="9">
        <f>IF(Raw!$G410&gt;$C$8,IF(Raw!$Q410&gt;$C$8,IF(Raw!$N410&gt;$C$9,IF(Raw!$N410&lt;$A$9,IF(Raw!$X410&gt;$C$9,IF(Raw!$X410&lt;$A$9,Raw!I410,-999),-999),-999),-999),-999),-999)</f>
        <v>9.2918000000000001E-2</v>
      </c>
      <c r="G410" s="9">
        <f>Raw!G410</f>
        <v>0.93581000000000003</v>
      </c>
      <c r="H410" s="9">
        <f>IF(Raw!$G410&gt;$C$8,IF(Raw!$Q410&gt;$C$8,IF(Raw!$N410&gt;$C$9,IF(Raw!$N410&lt;$A$9,IF(Raw!$X410&gt;$C$9,IF(Raw!$X410&lt;$A$9,Raw!L410,-999),-999),-999),-999),-999),-999)</f>
        <v>514</v>
      </c>
      <c r="I410" s="9">
        <f>IF(Raw!$G410&gt;$C$8,IF(Raw!$Q410&gt;$C$8,IF(Raw!$N410&gt;$C$9,IF(Raw!$N410&lt;$A$9,IF(Raw!$X410&gt;$C$9,IF(Raw!$X410&lt;$A$9,Raw!M410,-999),-999),-999),-999),-999),-999)</f>
        <v>2.4390000000000002E-3</v>
      </c>
      <c r="J410" s="9">
        <f>IF(Raw!$G410&gt;$C$8,IF(Raw!$Q410&gt;$C$8,IF(Raw!$N410&gt;$C$9,IF(Raw!$N410&lt;$A$9,IF(Raw!$X410&gt;$C$9,IF(Raw!$X410&lt;$A$9,Raw!N410,-999),-999),-999),-999),-999),-999)</f>
        <v>992</v>
      </c>
      <c r="K410" s="9">
        <f>IF(Raw!$G410&gt;$C$8,IF(Raw!$Q410&gt;$C$8,IF(Raw!$N410&gt;$C$9,IF(Raw!$N410&lt;$A$9,IF(Raw!$X410&gt;$C$9,IF(Raw!$X410&lt;$A$9,Raw!R410,-999),-999),-999),-999),-999),-999)</f>
        <v>4.7834000000000002E-2</v>
      </c>
      <c r="L410" s="9">
        <f>IF(Raw!$G410&gt;$C$8,IF(Raw!$Q410&gt;$C$8,IF(Raw!$N410&gt;$C$9,IF(Raw!$N410&lt;$A$9,IF(Raw!$X410&gt;$C$9,IF(Raw!$X410&lt;$A$9,Raw!S410,-999),-999),-999),-999),-999),-999)</f>
        <v>9.1705999999999996E-2</v>
      </c>
      <c r="M410" s="9">
        <f>Raw!Q410</f>
        <v>0.96688600000000002</v>
      </c>
      <c r="N410" s="9">
        <f>IF(Raw!$G410&gt;$C$8,IF(Raw!$Q410&gt;$C$8,IF(Raw!$N410&gt;$C$9,IF(Raw!$N410&lt;$A$9,IF(Raw!$X410&gt;$C$9,IF(Raw!$X410&lt;$A$9,Raw!V410,-999),-999),-999),-999),-999),-999)</f>
        <v>633.6</v>
      </c>
      <c r="O410" s="9">
        <f>IF(Raw!$G410&gt;$C$8,IF(Raw!$Q410&gt;$C$8,IF(Raw!$N410&gt;$C$9,IF(Raw!$N410&lt;$A$9,IF(Raw!$X410&gt;$C$9,IF(Raw!$X410&lt;$A$9,Raw!W410,-999),-999),-999),-999),-999),-999)</f>
        <v>0.113658</v>
      </c>
      <c r="P410" s="9">
        <f>IF(Raw!$G410&gt;$C$8,IF(Raw!$Q410&gt;$C$8,IF(Raw!$N410&gt;$C$9,IF(Raw!$N410&lt;$A$9,IF(Raw!$X410&gt;$C$9,IF(Raw!$X410&lt;$A$9,Raw!X410,-999),-999),-999),-999),-999),-999)</f>
        <v>1005</v>
      </c>
      <c r="R410" s="9">
        <f t="shared" si="111"/>
        <v>3.8962999999999998E-2</v>
      </c>
      <c r="S410" s="9">
        <f t="shared" si="112"/>
        <v>0.41932671818162248</v>
      </c>
      <c r="T410" s="9">
        <f t="shared" si="113"/>
        <v>4.3871999999999994E-2</v>
      </c>
      <c r="U410" s="9">
        <f t="shared" si="114"/>
        <v>0.47839835997644642</v>
      </c>
      <c r="V410" s="15">
        <f t="shared" si="115"/>
        <v>0</v>
      </c>
      <c r="X410" s="11">
        <f t="shared" si="116"/>
        <v>5.959799999999999E+18</v>
      </c>
      <c r="Y410" s="11">
        <f t="shared" si="117"/>
        <v>5.1399999999999996E-18</v>
      </c>
      <c r="Z410" s="11">
        <f t="shared" si="118"/>
        <v>9.9200000000000004E-4</v>
      </c>
      <c r="AA410" s="16">
        <f t="shared" si="119"/>
        <v>2.9492090385567975E-2</v>
      </c>
      <c r="AB410" s="9">
        <f t="shared" si="120"/>
        <v>4.9127876989395643E-2</v>
      </c>
      <c r="AC410" s="9">
        <f t="shared" si="121"/>
        <v>0.97050790961443201</v>
      </c>
      <c r="AD410" s="15">
        <f t="shared" si="122"/>
        <v>29.729929824161264</v>
      </c>
      <c r="AE410" s="3">
        <f t="shared" si="123"/>
        <v>618.85599999999977</v>
      </c>
      <c r="AF410" s="2">
        <f t="shared" si="124"/>
        <v>0.25</v>
      </c>
      <c r="AG410" s="9">
        <f t="shared" si="125"/>
        <v>1.0940576669302763E-2</v>
      </c>
      <c r="AH410" s="2">
        <f t="shared" si="126"/>
        <v>0.52940881127473349</v>
      </c>
    </row>
    <row r="411" spans="1:34">
      <c r="A411" s="1">
        <f>Raw!A411</f>
        <v>398</v>
      </c>
      <c r="B411" s="14">
        <f>Raw!B411</f>
        <v>0.5992939814814815</v>
      </c>
      <c r="C411" s="15">
        <f>Raw!C411</f>
        <v>46.6</v>
      </c>
      <c r="D411" s="15">
        <f>IF(C411&gt;0.5,Raw!D411*D$11,-999)</f>
        <v>10.8</v>
      </c>
      <c r="E411" s="9">
        <f>IF(Raw!$G411&gt;$C$8,IF(Raw!$Q411&gt;$C$8,IF(Raw!$N411&gt;$C$9,IF(Raw!$N411&lt;$A$9,IF(Raw!$X411&gt;$C$9,IF(Raw!$X411&lt;$A$9,Raw!H411,-999),-999),-999),-999),-999),-999)</f>
        <v>5.1098999999999999E-2</v>
      </c>
      <c r="F411" s="9">
        <f>IF(Raw!$G411&gt;$C$8,IF(Raw!$Q411&gt;$C$8,IF(Raw!$N411&gt;$C$9,IF(Raw!$N411&lt;$A$9,IF(Raw!$X411&gt;$C$9,IF(Raw!$X411&lt;$A$9,Raw!I411,-999),-999),-999),-999),-999),-999)</f>
        <v>9.1633999999999993E-2</v>
      </c>
      <c r="G411" s="9">
        <f>Raw!G411</f>
        <v>0.96245099999999995</v>
      </c>
      <c r="H411" s="9">
        <f>IF(Raw!$G411&gt;$C$8,IF(Raw!$Q411&gt;$C$8,IF(Raw!$N411&gt;$C$9,IF(Raw!$N411&lt;$A$9,IF(Raw!$X411&gt;$C$9,IF(Raw!$X411&lt;$A$9,Raw!L411,-999),-999),-999),-999),-999),-999)</f>
        <v>572.9</v>
      </c>
      <c r="I411" s="9">
        <f>IF(Raw!$G411&gt;$C$8,IF(Raw!$Q411&gt;$C$8,IF(Raw!$N411&gt;$C$9,IF(Raw!$N411&lt;$A$9,IF(Raw!$X411&gt;$C$9,IF(Raw!$X411&lt;$A$9,Raw!M411,-999),-999),-999),-999),-999),-999)</f>
        <v>8.2085000000000005E-2</v>
      </c>
      <c r="J411" s="9">
        <f>IF(Raw!$G411&gt;$C$8,IF(Raw!$Q411&gt;$C$8,IF(Raw!$N411&gt;$C$9,IF(Raw!$N411&lt;$A$9,IF(Raw!$X411&gt;$C$9,IF(Raw!$X411&lt;$A$9,Raw!N411,-999),-999),-999),-999),-999),-999)</f>
        <v>1155</v>
      </c>
      <c r="K411" s="9">
        <f>IF(Raw!$G411&gt;$C$8,IF(Raw!$Q411&gt;$C$8,IF(Raw!$N411&gt;$C$9,IF(Raw!$N411&lt;$A$9,IF(Raw!$X411&gt;$C$9,IF(Raw!$X411&lt;$A$9,Raw!R411,-999),-999),-999),-999),-999),-999)</f>
        <v>5.3339999999999999E-2</v>
      </c>
      <c r="L411" s="9">
        <f>IF(Raw!$G411&gt;$C$8,IF(Raw!$Q411&gt;$C$8,IF(Raw!$N411&gt;$C$9,IF(Raw!$N411&lt;$A$9,IF(Raw!$X411&gt;$C$9,IF(Raw!$X411&lt;$A$9,Raw!S411,-999),-999),-999),-999),-999),-999)</f>
        <v>9.6667000000000003E-2</v>
      </c>
      <c r="M411" s="9">
        <f>Raw!Q411</f>
        <v>0.96694899999999995</v>
      </c>
      <c r="N411" s="9">
        <f>IF(Raw!$G411&gt;$C$8,IF(Raw!$Q411&gt;$C$8,IF(Raw!$N411&gt;$C$9,IF(Raw!$N411&lt;$A$9,IF(Raw!$X411&gt;$C$9,IF(Raw!$X411&lt;$A$9,Raw!V411,-999),-999),-999),-999),-999),-999)</f>
        <v>599.20000000000005</v>
      </c>
      <c r="O411" s="9">
        <f>IF(Raw!$G411&gt;$C$8,IF(Raw!$Q411&gt;$C$8,IF(Raw!$N411&gt;$C$9,IF(Raw!$N411&lt;$A$9,IF(Raw!$X411&gt;$C$9,IF(Raw!$X411&lt;$A$9,Raw!W411,-999),-999),-999),-999),-999),-999)</f>
        <v>0.17263800000000001</v>
      </c>
      <c r="P411" s="9">
        <f>IF(Raw!$G411&gt;$C$8,IF(Raw!$Q411&gt;$C$8,IF(Raw!$N411&gt;$C$9,IF(Raw!$N411&lt;$A$9,IF(Raw!$X411&gt;$C$9,IF(Raw!$X411&lt;$A$9,Raw!X411,-999),-999),-999),-999),-999),-999)</f>
        <v>1273</v>
      </c>
      <c r="R411" s="9">
        <f t="shared" si="111"/>
        <v>4.0534999999999995E-2</v>
      </c>
      <c r="S411" s="9">
        <f t="shared" si="112"/>
        <v>0.44235764017722679</v>
      </c>
      <c r="T411" s="9">
        <f t="shared" si="113"/>
        <v>4.3327000000000004E-2</v>
      </c>
      <c r="U411" s="9">
        <f t="shared" si="114"/>
        <v>0.44820879928000251</v>
      </c>
      <c r="V411" s="15">
        <f t="shared" si="115"/>
        <v>0</v>
      </c>
      <c r="X411" s="11">
        <f t="shared" si="116"/>
        <v>6.5016E+18</v>
      </c>
      <c r="Y411" s="11">
        <f t="shared" si="117"/>
        <v>5.7289999999999993E-18</v>
      </c>
      <c r="Z411" s="11">
        <f t="shared" si="118"/>
        <v>1.155E-3</v>
      </c>
      <c r="AA411" s="16">
        <f t="shared" si="119"/>
        <v>4.1246583181107445E-2</v>
      </c>
      <c r="AB411" s="9">
        <f t="shared" si="120"/>
        <v>5.512709070948784E-2</v>
      </c>
      <c r="AC411" s="9">
        <f t="shared" si="121"/>
        <v>0.95875341681889259</v>
      </c>
      <c r="AD411" s="15">
        <f t="shared" si="122"/>
        <v>35.71132742953025</v>
      </c>
      <c r="AE411" s="3">
        <f t="shared" si="123"/>
        <v>689.77159999999969</v>
      </c>
      <c r="AF411" s="2">
        <f t="shared" si="124"/>
        <v>0.25</v>
      </c>
      <c r="AG411" s="9">
        <f t="shared" si="125"/>
        <v>1.2312408606065211E-2</v>
      </c>
      <c r="AH411" s="2">
        <f t="shared" si="126"/>
        <v>0.59579104475862943</v>
      </c>
    </row>
    <row r="412" spans="1:34">
      <c r="A412" s="1">
        <f>Raw!A412</f>
        <v>399</v>
      </c>
      <c r="B412" s="14">
        <f>Raw!B412</f>
        <v>0.5993518518518518</v>
      </c>
      <c r="C412" s="15">
        <f>Raw!C412</f>
        <v>46.1</v>
      </c>
      <c r="D412" s="15">
        <f>IF(C412&gt;0.5,Raw!D412*D$11,-999)</f>
        <v>10.8</v>
      </c>
      <c r="E412" s="9">
        <f>IF(Raw!$G412&gt;$C$8,IF(Raw!$Q412&gt;$C$8,IF(Raw!$N412&gt;$C$9,IF(Raw!$N412&lt;$A$9,IF(Raw!$X412&gt;$C$9,IF(Raw!$X412&lt;$A$9,Raw!H412,-999),-999),-999),-999),-999),-999)</f>
        <v>4.9334000000000003E-2</v>
      </c>
      <c r="F412" s="9">
        <f>IF(Raw!$G412&gt;$C$8,IF(Raw!$Q412&gt;$C$8,IF(Raw!$N412&gt;$C$9,IF(Raw!$N412&lt;$A$9,IF(Raw!$X412&gt;$C$9,IF(Raw!$X412&lt;$A$9,Raw!I412,-999),-999),-999),-999),-999),-999)</f>
        <v>9.3379000000000004E-2</v>
      </c>
      <c r="G412" s="9">
        <f>Raw!G412</f>
        <v>0.95794100000000004</v>
      </c>
      <c r="H412" s="9">
        <f>IF(Raw!$G412&gt;$C$8,IF(Raw!$Q412&gt;$C$8,IF(Raw!$N412&gt;$C$9,IF(Raw!$N412&lt;$A$9,IF(Raw!$X412&gt;$C$9,IF(Raw!$X412&lt;$A$9,Raw!L412,-999),-999),-999),-999),-999),-999)</f>
        <v>654.9</v>
      </c>
      <c r="I412" s="9">
        <f>IF(Raw!$G412&gt;$C$8,IF(Raw!$Q412&gt;$C$8,IF(Raw!$N412&gt;$C$9,IF(Raw!$N412&lt;$A$9,IF(Raw!$X412&gt;$C$9,IF(Raw!$X412&lt;$A$9,Raw!M412,-999),-999),-999),-999),-999),-999)</f>
        <v>2.4390000000000002E-3</v>
      </c>
      <c r="J412" s="9">
        <f>IF(Raw!$G412&gt;$C$8,IF(Raw!$Q412&gt;$C$8,IF(Raw!$N412&gt;$C$9,IF(Raw!$N412&lt;$A$9,IF(Raw!$X412&gt;$C$9,IF(Raw!$X412&lt;$A$9,Raw!N412,-999),-999),-999),-999),-999),-999)</f>
        <v>1202</v>
      </c>
      <c r="K412" s="9">
        <f>IF(Raw!$G412&gt;$C$8,IF(Raw!$Q412&gt;$C$8,IF(Raw!$N412&gt;$C$9,IF(Raw!$N412&lt;$A$9,IF(Raw!$X412&gt;$C$9,IF(Raw!$X412&lt;$A$9,Raw!R412,-999),-999),-999),-999),-999),-999)</f>
        <v>5.3282999999999997E-2</v>
      </c>
      <c r="L412" s="9">
        <f>IF(Raw!$G412&gt;$C$8,IF(Raw!$Q412&gt;$C$8,IF(Raw!$N412&gt;$C$9,IF(Raw!$N412&lt;$A$9,IF(Raw!$X412&gt;$C$9,IF(Raw!$X412&lt;$A$9,Raw!S412,-999),-999),-999),-999),-999),-999)</f>
        <v>9.4872999999999999E-2</v>
      </c>
      <c r="M412" s="9">
        <f>Raw!Q412</f>
        <v>0.94444399999999995</v>
      </c>
      <c r="N412" s="9">
        <f>IF(Raw!$G412&gt;$C$8,IF(Raw!$Q412&gt;$C$8,IF(Raw!$N412&gt;$C$9,IF(Raw!$N412&lt;$A$9,IF(Raw!$X412&gt;$C$9,IF(Raw!$X412&lt;$A$9,Raw!V412,-999),-999),-999),-999),-999),-999)</f>
        <v>594.20000000000005</v>
      </c>
      <c r="O412" s="9">
        <f>IF(Raw!$G412&gt;$C$8,IF(Raw!$Q412&gt;$C$8,IF(Raw!$N412&gt;$C$9,IF(Raw!$N412&lt;$A$9,IF(Raw!$X412&gt;$C$9,IF(Raw!$X412&lt;$A$9,Raw!W412,-999),-999),-999),-999),-999),-999)</f>
        <v>2.6119E-2</v>
      </c>
      <c r="P412" s="9">
        <f>IF(Raw!$G412&gt;$C$8,IF(Raw!$Q412&gt;$C$8,IF(Raw!$N412&gt;$C$9,IF(Raw!$N412&lt;$A$9,IF(Raw!$X412&gt;$C$9,IF(Raw!$X412&lt;$A$9,Raw!X412,-999),-999),-999),-999),-999),-999)</f>
        <v>707</v>
      </c>
      <c r="R412" s="9">
        <f t="shared" si="111"/>
        <v>4.4045000000000001E-2</v>
      </c>
      <c r="S412" s="9">
        <f t="shared" si="112"/>
        <v>0.47167992803521136</v>
      </c>
      <c r="T412" s="9">
        <f t="shared" si="113"/>
        <v>4.1590000000000002E-2</v>
      </c>
      <c r="U412" s="9">
        <f t="shared" si="114"/>
        <v>0.4383755125272733</v>
      </c>
      <c r="V412" s="15">
        <f t="shared" si="115"/>
        <v>0</v>
      </c>
      <c r="X412" s="11">
        <f t="shared" si="116"/>
        <v>6.5016E+18</v>
      </c>
      <c r="Y412" s="11">
        <f t="shared" si="117"/>
        <v>6.5489999999999996E-18</v>
      </c>
      <c r="Z412" s="11">
        <f t="shared" si="118"/>
        <v>1.2019999999999999E-3</v>
      </c>
      <c r="AA412" s="16">
        <f t="shared" si="119"/>
        <v>4.8688079440055626E-2</v>
      </c>
      <c r="AB412" s="9">
        <f t="shared" si="120"/>
        <v>5.5307937223911911E-2</v>
      </c>
      <c r="AC412" s="9">
        <f t="shared" si="121"/>
        <v>0.9513119205599444</v>
      </c>
      <c r="AD412" s="15">
        <f t="shared" si="122"/>
        <v>40.505889717184388</v>
      </c>
      <c r="AE412" s="3">
        <f t="shared" si="123"/>
        <v>788.49959999999976</v>
      </c>
      <c r="AF412" s="2">
        <f t="shared" si="124"/>
        <v>0.25</v>
      </c>
      <c r="AG412" s="9">
        <f t="shared" si="125"/>
        <v>1.3659069357803012E-2</v>
      </c>
      <c r="AH412" s="2">
        <f t="shared" si="126"/>
        <v>0.66095525769890429</v>
      </c>
    </row>
    <row r="413" spans="1:34">
      <c r="A413" s="1">
        <f>Raw!A413</f>
        <v>400</v>
      </c>
      <c r="B413" s="14">
        <f>Raw!B413</f>
        <v>0.59939814814814818</v>
      </c>
      <c r="C413" s="15">
        <f>Raw!C413</f>
        <v>44.8</v>
      </c>
      <c r="D413" s="15">
        <f>IF(C413&gt;0.5,Raw!D413*D$11,-999)</f>
        <v>11.6</v>
      </c>
      <c r="E413" s="9">
        <f>IF(Raw!$G413&gt;$C$8,IF(Raw!$Q413&gt;$C$8,IF(Raw!$N413&gt;$C$9,IF(Raw!$N413&lt;$A$9,IF(Raw!$X413&gt;$C$9,IF(Raw!$X413&lt;$A$9,Raw!H413,-999),-999),-999),-999),-999),-999)</f>
        <v>5.2245E-2</v>
      </c>
      <c r="F413" s="9">
        <f>IF(Raw!$G413&gt;$C$8,IF(Raw!$Q413&gt;$C$8,IF(Raw!$N413&gt;$C$9,IF(Raw!$N413&lt;$A$9,IF(Raw!$X413&gt;$C$9,IF(Raw!$X413&lt;$A$9,Raw!I413,-999),-999),-999),-999),-999),-999)</f>
        <v>9.1879000000000002E-2</v>
      </c>
      <c r="G413" s="9">
        <f>Raw!G413</f>
        <v>0.949071</v>
      </c>
      <c r="H413" s="9">
        <f>IF(Raw!$G413&gt;$C$8,IF(Raw!$Q413&gt;$C$8,IF(Raw!$N413&gt;$C$9,IF(Raw!$N413&lt;$A$9,IF(Raw!$X413&gt;$C$9,IF(Raw!$X413&lt;$A$9,Raw!L413,-999),-999),-999),-999),-999),-999)</f>
        <v>620.5</v>
      </c>
      <c r="I413" s="9">
        <f>IF(Raw!$G413&gt;$C$8,IF(Raw!$Q413&gt;$C$8,IF(Raw!$N413&gt;$C$9,IF(Raw!$N413&lt;$A$9,IF(Raw!$X413&gt;$C$9,IF(Raw!$X413&lt;$A$9,Raw!M413,-999),-999),-999),-999),-999),-999)</f>
        <v>2.4390000000000002E-3</v>
      </c>
      <c r="J413" s="9">
        <f>IF(Raw!$G413&gt;$C$8,IF(Raw!$Q413&gt;$C$8,IF(Raw!$N413&gt;$C$9,IF(Raw!$N413&lt;$A$9,IF(Raw!$X413&gt;$C$9,IF(Raw!$X413&lt;$A$9,Raw!N413,-999),-999),-999),-999),-999),-999)</f>
        <v>713</v>
      </c>
      <c r="K413" s="9">
        <f>IF(Raw!$G413&gt;$C$8,IF(Raw!$Q413&gt;$C$8,IF(Raw!$N413&gt;$C$9,IF(Raw!$N413&lt;$A$9,IF(Raw!$X413&gt;$C$9,IF(Raw!$X413&lt;$A$9,Raw!R413,-999),-999),-999),-999),-999),-999)</f>
        <v>4.8383000000000002E-2</v>
      </c>
      <c r="L413" s="9">
        <f>IF(Raw!$G413&gt;$C$8,IF(Raw!$Q413&gt;$C$8,IF(Raw!$N413&gt;$C$9,IF(Raw!$N413&lt;$A$9,IF(Raw!$X413&gt;$C$9,IF(Raw!$X413&lt;$A$9,Raw!S413,-999),-999),-999),-999),-999),-999)</f>
        <v>8.8746000000000005E-2</v>
      </c>
      <c r="M413" s="9">
        <f>Raw!Q413</f>
        <v>0.95106800000000002</v>
      </c>
      <c r="N413" s="9">
        <f>IF(Raw!$G413&gt;$C$8,IF(Raw!$Q413&gt;$C$8,IF(Raw!$N413&gt;$C$9,IF(Raw!$N413&lt;$A$9,IF(Raw!$X413&gt;$C$9,IF(Raw!$X413&lt;$A$9,Raw!V413,-999),-999),-999),-999),-999),-999)</f>
        <v>591.1</v>
      </c>
      <c r="O413" s="9">
        <f>IF(Raw!$G413&gt;$C$8,IF(Raw!$Q413&gt;$C$8,IF(Raw!$N413&gt;$C$9,IF(Raw!$N413&lt;$A$9,IF(Raw!$X413&gt;$C$9,IF(Raw!$X413&lt;$A$9,Raw!W413,-999),-999),-999),-999),-999),-999)</f>
        <v>0.115521</v>
      </c>
      <c r="P413" s="9">
        <f>IF(Raw!$G413&gt;$C$8,IF(Raw!$Q413&gt;$C$8,IF(Raw!$N413&gt;$C$9,IF(Raw!$N413&lt;$A$9,IF(Raw!$X413&gt;$C$9,IF(Raw!$X413&lt;$A$9,Raw!X413,-999),-999),-999),-999),-999),-999)</f>
        <v>1044</v>
      </c>
      <c r="R413" s="9">
        <f t="shared" si="111"/>
        <v>3.9634000000000003E-2</v>
      </c>
      <c r="S413" s="9">
        <f t="shared" si="112"/>
        <v>0.43137169538196979</v>
      </c>
      <c r="T413" s="9">
        <f t="shared" si="113"/>
        <v>4.0363000000000003E-2</v>
      </c>
      <c r="U413" s="9">
        <f t="shared" si="114"/>
        <v>0.45481486489531925</v>
      </c>
      <c r="V413" s="15">
        <f t="shared" si="115"/>
        <v>0</v>
      </c>
      <c r="X413" s="11">
        <f t="shared" si="116"/>
        <v>6.983199999999998E+18</v>
      </c>
      <c r="Y413" s="11">
        <f t="shared" si="117"/>
        <v>6.2049999999999997E-18</v>
      </c>
      <c r="Z413" s="11">
        <f t="shared" si="118"/>
        <v>7.1299999999999998E-4</v>
      </c>
      <c r="AA413" s="16">
        <f t="shared" si="119"/>
        <v>2.9968943638149587E-2</v>
      </c>
      <c r="AB413" s="9">
        <f t="shared" si="120"/>
        <v>4.9592636472066631E-2</v>
      </c>
      <c r="AC413" s="9">
        <f t="shared" si="121"/>
        <v>0.9700310563618505</v>
      </c>
      <c r="AD413" s="15">
        <f t="shared" si="122"/>
        <v>42.032179015637581</v>
      </c>
      <c r="AE413" s="3">
        <f t="shared" si="123"/>
        <v>747.08199999999977</v>
      </c>
      <c r="AF413" s="2">
        <f t="shared" si="124"/>
        <v>0.25</v>
      </c>
      <c r="AG413" s="9">
        <f t="shared" si="125"/>
        <v>1.4705276784810062E-2</v>
      </c>
      <c r="AH413" s="2">
        <f t="shared" si="126"/>
        <v>0.711580690618968</v>
      </c>
    </row>
    <row r="414" spans="1:34">
      <c r="A414" s="1">
        <f>Raw!A414</f>
        <v>401</v>
      </c>
      <c r="B414" s="14">
        <f>Raw!B414</f>
        <v>0.59945601851851849</v>
      </c>
      <c r="C414" s="15">
        <f>Raw!C414</f>
        <v>44.1</v>
      </c>
      <c r="D414" s="15">
        <f>IF(C414&gt;0.5,Raw!D414*D$11,-999)</f>
        <v>11.6</v>
      </c>
      <c r="E414" s="9">
        <f>IF(Raw!$G414&gt;$C$8,IF(Raw!$Q414&gt;$C$8,IF(Raw!$N414&gt;$C$9,IF(Raw!$N414&lt;$A$9,IF(Raw!$X414&gt;$C$9,IF(Raw!$X414&lt;$A$9,Raw!H414,-999),-999),-999),-999),-999),-999)</f>
        <v>5.5128999999999997E-2</v>
      </c>
      <c r="F414" s="9">
        <f>IF(Raw!$G414&gt;$C$8,IF(Raw!$Q414&gt;$C$8,IF(Raw!$N414&gt;$C$9,IF(Raw!$N414&lt;$A$9,IF(Raw!$X414&gt;$C$9,IF(Raw!$X414&lt;$A$9,Raw!I414,-999),-999),-999),-999),-999),-999)</f>
        <v>9.9934999999999996E-2</v>
      </c>
      <c r="G414" s="9">
        <f>Raw!G414</f>
        <v>0.95535499999999995</v>
      </c>
      <c r="H414" s="9">
        <f>IF(Raw!$G414&gt;$C$8,IF(Raw!$Q414&gt;$C$8,IF(Raw!$N414&gt;$C$9,IF(Raw!$N414&lt;$A$9,IF(Raw!$X414&gt;$C$9,IF(Raw!$X414&lt;$A$9,Raw!L414,-999),-999),-999),-999),-999),-999)</f>
        <v>591.1</v>
      </c>
      <c r="I414" s="9">
        <f>IF(Raw!$G414&gt;$C$8,IF(Raw!$Q414&gt;$C$8,IF(Raw!$N414&gt;$C$9,IF(Raw!$N414&lt;$A$9,IF(Raw!$X414&gt;$C$9,IF(Raw!$X414&lt;$A$9,Raw!M414,-999),-999),-999),-999),-999),-999)</f>
        <v>2.4390000000000002E-3</v>
      </c>
      <c r="J414" s="9">
        <f>IF(Raw!$G414&gt;$C$8,IF(Raw!$Q414&gt;$C$8,IF(Raw!$N414&gt;$C$9,IF(Raw!$N414&lt;$A$9,IF(Raw!$X414&gt;$C$9,IF(Raw!$X414&lt;$A$9,Raw!N414,-999),-999),-999),-999),-999),-999)</f>
        <v>1363</v>
      </c>
      <c r="K414" s="9">
        <f>IF(Raw!$G414&gt;$C$8,IF(Raw!$Q414&gt;$C$8,IF(Raw!$N414&gt;$C$9,IF(Raw!$N414&lt;$A$9,IF(Raw!$X414&gt;$C$9,IF(Raw!$X414&lt;$A$9,Raw!R414,-999),-999),-999),-999),-999),-999)</f>
        <v>5.3685999999999998E-2</v>
      </c>
      <c r="L414" s="9">
        <f>IF(Raw!$G414&gt;$C$8,IF(Raw!$Q414&gt;$C$8,IF(Raw!$N414&gt;$C$9,IF(Raw!$N414&lt;$A$9,IF(Raw!$X414&gt;$C$9,IF(Raw!$X414&lt;$A$9,Raw!S414,-999),-999),-999),-999),-999),-999)</f>
        <v>9.5838000000000007E-2</v>
      </c>
      <c r="M414" s="9">
        <f>Raw!Q414</f>
        <v>0.97463500000000003</v>
      </c>
      <c r="N414" s="9">
        <f>IF(Raw!$G414&gt;$C$8,IF(Raw!$Q414&gt;$C$8,IF(Raw!$N414&gt;$C$9,IF(Raw!$N414&lt;$A$9,IF(Raw!$X414&gt;$C$9,IF(Raw!$X414&lt;$A$9,Raw!V414,-999),-999),-999),-999),-999),-999)</f>
        <v>586</v>
      </c>
      <c r="O414" s="9">
        <f>IF(Raw!$G414&gt;$C$8,IF(Raw!$Q414&gt;$C$8,IF(Raw!$N414&gt;$C$9,IF(Raw!$N414&lt;$A$9,IF(Raw!$X414&gt;$C$9,IF(Raw!$X414&lt;$A$9,Raw!W414,-999),-999),-999),-999),-999),-999)</f>
        <v>0.12642999999999999</v>
      </c>
      <c r="P414" s="9">
        <f>IF(Raw!$G414&gt;$C$8,IF(Raw!$Q414&gt;$C$8,IF(Raw!$N414&gt;$C$9,IF(Raw!$N414&lt;$A$9,IF(Raw!$X414&gt;$C$9,IF(Raw!$X414&lt;$A$9,Raw!X414,-999),-999),-999),-999),-999),-999)</f>
        <v>835</v>
      </c>
      <c r="R414" s="9">
        <f t="shared" si="111"/>
        <v>4.4805999999999999E-2</v>
      </c>
      <c r="S414" s="9">
        <f t="shared" si="112"/>
        <v>0.44835142842847853</v>
      </c>
      <c r="T414" s="9">
        <f t="shared" si="113"/>
        <v>4.2152000000000009E-2</v>
      </c>
      <c r="U414" s="9">
        <f t="shared" si="114"/>
        <v>0.43982553893027826</v>
      </c>
      <c r="V414" s="15">
        <f t="shared" si="115"/>
        <v>0</v>
      </c>
      <c r="X414" s="11">
        <f t="shared" si="116"/>
        <v>6.983199999999998E+18</v>
      </c>
      <c r="Y414" s="11">
        <f t="shared" si="117"/>
        <v>5.9109999999999996E-18</v>
      </c>
      <c r="Z414" s="11">
        <f t="shared" si="118"/>
        <v>1.3629999999999998E-3</v>
      </c>
      <c r="AA414" s="16">
        <f t="shared" si="119"/>
        <v>5.3264744227096261E-2</v>
      </c>
      <c r="AB414" s="9">
        <f t="shared" si="120"/>
        <v>5.5931215498660557E-2</v>
      </c>
      <c r="AC414" s="9">
        <f t="shared" si="121"/>
        <v>0.94673525577290385</v>
      </c>
      <c r="AD414" s="15">
        <f t="shared" si="122"/>
        <v>39.079049322887947</v>
      </c>
      <c r="AE414" s="3">
        <f t="shared" si="123"/>
        <v>711.68439999999975</v>
      </c>
      <c r="AF414" s="2">
        <f t="shared" si="124"/>
        <v>0.25</v>
      </c>
      <c r="AG414" s="9">
        <f t="shared" si="125"/>
        <v>1.3221510714863169E-2</v>
      </c>
      <c r="AH414" s="2">
        <f t="shared" si="126"/>
        <v>0.6397820226836306</v>
      </c>
    </row>
    <row r="415" spans="1:34">
      <c r="A415" s="1">
        <f>Raw!A415</f>
        <v>402</v>
      </c>
      <c r="B415" s="14">
        <f>Raw!B415</f>
        <v>0.5995138888888889</v>
      </c>
      <c r="C415" s="15">
        <f>Raw!C415</f>
        <v>43.3</v>
      </c>
      <c r="D415" s="15">
        <f>IF(C415&gt;0.5,Raw!D415*D$11,-999)</f>
        <v>11.6</v>
      </c>
      <c r="E415" s="9">
        <f>IF(Raw!$G415&gt;$C$8,IF(Raw!$Q415&gt;$C$8,IF(Raw!$N415&gt;$C$9,IF(Raw!$N415&lt;$A$9,IF(Raw!$X415&gt;$C$9,IF(Raw!$X415&lt;$A$9,Raw!H415,-999),-999),-999),-999),-999),-999)</f>
        <v>5.2746000000000001E-2</v>
      </c>
      <c r="F415" s="9">
        <f>IF(Raw!$G415&gt;$C$8,IF(Raw!$Q415&gt;$C$8,IF(Raw!$N415&gt;$C$9,IF(Raw!$N415&lt;$A$9,IF(Raw!$X415&gt;$C$9,IF(Raw!$X415&lt;$A$9,Raw!I415,-999),-999),-999),-999),-999),-999)</f>
        <v>9.6767000000000006E-2</v>
      </c>
      <c r="G415" s="9">
        <f>Raw!G415</f>
        <v>0.94605799999999995</v>
      </c>
      <c r="H415" s="9">
        <f>IF(Raw!$G415&gt;$C$8,IF(Raw!$Q415&gt;$C$8,IF(Raw!$N415&gt;$C$9,IF(Raw!$N415&lt;$A$9,IF(Raw!$X415&gt;$C$9,IF(Raw!$X415&lt;$A$9,Raw!L415,-999),-999),-999),-999),-999),-999)</f>
        <v>564.70000000000005</v>
      </c>
      <c r="I415" s="9">
        <f>IF(Raw!$G415&gt;$C$8,IF(Raw!$Q415&gt;$C$8,IF(Raw!$N415&gt;$C$9,IF(Raw!$N415&lt;$A$9,IF(Raw!$X415&gt;$C$9,IF(Raw!$X415&lt;$A$9,Raw!M415,-999),-999),-999),-999),-999),-999)</f>
        <v>2.4390000000000002E-3</v>
      </c>
      <c r="J415" s="9">
        <f>IF(Raw!$G415&gt;$C$8,IF(Raw!$Q415&gt;$C$8,IF(Raw!$N415&gt;$C$9,IF(Raw!$N415&lt;$A$9,IF(Raw!$X415&gt;$C$9,IF(Raw!$X415&lt;$A$9,Raw!N415,-999),-999),-999),-999),-999),-999)</f>
        <v>838</v>
      </c>
      <c r="K415" s="9">
        <f>IF(Raw!$G415&gt;$C$8,IF(Raw!$Q415&gt;$C$8,IF(Raw!$N415&gt;$C$9,IF(Raw!$N415&lt;$A$9,IF(Raw!$X415&gt;$C$9,IF(Raw!$X415&lt;$A$9,Raw!R415,-999),-999),-999),-999),-999),-999)</f>
        <v>5.3755999999999998E-2</v>
      </c>
      <c r="L415" s="9">
        <f>IF(Raw!$G415&gt;$C$8,IF(Raw!$Q415&gt;$C$8,IF(Raw!$N415&gt;$C$9,IF(Raw!$N415&lt;$A$9,IF(Raw!$X415&gt;$C$9,IF(Raw!$X415&lt;$A$9,Raw!S415,-999),-999),-999),-999),-999),-999)</f>
        <v>9.9254999999999996E-2</v>
      </c>
      <c r="M415" s="9">
        <f>Raw!Q415</f>
        <v>0.95213599999999998</v>
      </c>
      <c r="N415" s="9">
        <f>IF(Raw!$G415&gt;$C$8,IF(Raw!$Q415&gt;$C$8,IF(Raw!$N415&gt;$C$9,IF(Raw!$N415&lt;$A$9,IF(Raw!$X415&gt;$C$9,IF(Raw!$X415&lt;$A$9,Raw!V415,-999),-999),-999),-999),-999),-999)</f>
        <v>582.9</v>
      </c>
      <c r="O415" s="9">
        <f>IF(Raw!$G415&gt;$C$8,IF(Raw!$Q415&gt;$C$8,IF(Raw!$N415&gt;$C$9,IF(Raw!$N415&lt;$A$9,IF(Raw!$X415&gt;$C$9,IF(Raw!$X415&lt;$A$9,Raw!W415,-999),-999),-999),-999),-999),-999)</f>
        <v>2.4390000000000002E-3</v>
      </c>
      <c r="P415" s="9">
        <f>IF(Raw!$G415&gt;$C$8,IF(Raw!$Q415&gt;$C$8,IF(Raw!$N415&gt;$C$9,IF(Raw!$N415&lt;$A$9,IF(Raw!$X415&gt;$C$9,IF(Raw!$X415&lt;$A$9,Raw!X415,-999),-999),-999),-999),-999),-999)</f>
        <v>538</v>
      </c>
      <c r="R415" s="9">
        <f t="shared" si="111"/>
        <v>4.4021000000000005E-2</v>
      </c>
      <c r="S415" s="9">
        <f t="shared" si="112"/>
        <v>0.45491748219951017</v>
      </c>
      <c r="T415" s="9">
        <f t="shared" si="113"/>
        <v>4.5498999999999998E-2</v>
      </c>
      <c r="U415" s="9">
        <f t="shared" si="114"/>
        <v>0.45840511813006901</v>
      </c>
      <c r="V415" s="15">
        <f t="shared" si="115"/>
        <v>0</v>
      </c>
      <c r="X415" s="11">
        <f t="shared" si="116"/>
        <v>6.983199999999998E+18</v>
      </c>
      <c r="Y415" s="11">
        <f t="shared" si="117"/>
        <v>5.6470000000000001E-18</v>
      </c>
      <c r="Z415" s="11">
        <f t="shared" si="118"/>
        <v>8.3799999999999999E-4</v>
      </c>
      <c r="AA415" s="16">
        <f t="shared" si="119"/>
        <v>3.1988708762387873E-2</v>
      </c>
      <c r="AB415" s="9">
        <f t="shared" si="120"/>
        <v>5.5211454259979885E-2</v>
      </c>
      <c r="AC415" s="9">
        <f t="shared" si="121"/>
        <v>0.96801129123761209</v>
      </c>
      <c r="AD415" s="15">
        <f t="shared" si="122"/>
        <v>38.172683487336357</v>
      </c>
      <c r="AE415" s="3">
        <f t="shared" si="123"/>
        <v>679.89879999999982</v>
      </c>
      <c r="AF415" s="2">
        <f t="shared" si="124"/>
        <v>0.25</v>
      </c>
      <c r="AG415" s="9">
        <f t="shared" si="125"/>
        <v>1.3460425756426276E-2</v>
      </c>
      <c r="AH415" s="2">
        <f t="shared" si="126"/>
        <v>0.65134299720743871</v>
      </c>
    </row>
    <row r="416" spans="1:34">
      <c r="A416" s="1">
        <f>Raw!A416</f>
        <v>403</v>
      </c>
      <c r="B416" s="14">
        <f>Raw!B416</f>
        <v>0.59957175925925921</v>
      </c>
      <c r="C416" s="15">
        <f>Raw!C416</f>
        <v>41.7</v>
      </c>
      <c r="D416" s="15">
        <f>IF(C416&gt;0.5,Raw!D416*D$11,-999)</f>
        <v>13.4</v>
      </c>
      <c r="E416" s="9">
        <f>IF(Raw!$G416&gt;$C$8,IF(Raw!$Q416&gt;$C$8,IF(Raw!$N416&gt;$C$9,IF(Raw!$N416&lt;$A$9,IF(Raw!$X416&gt;$C$9,IF(Raw!$X416&lt;$A$9,Raw!H416,-999),-999),-999),-999),-999),-999)</f>
        <v>5.8347999999999997E-2</v>
      </c>
      <c r="F416" s="9">
        <f>IF(Raw!$G416&gt;$C$8,IF(Raw!$Q416&gt;$C$8,IF(Raw!$N416&gt;$C$9,IF(Raw!$N416&lt;$A$9,IF(Raw!$X416&gt;$C$9,IF(Raw!$X416&lt;$A$9,Raw!I416,-999),-999),-999),-999),-999),-999)</f>
        <v>0.101384</v>
      </c>
      <c r="G416" s="9">
        <f>Raw!G416</f>
        <v>0.93618699999999999</v>
      </c>
      <c r="H416" s="9">
        <f>IF(Raw!$G416&gt;$C$8,IF(Raw!$Q416&gt;$C$8,IF(Raw!$N416&gt;$C$9,IF(Raw!$N416&lt;$A$9,IF(Raw!$X416&gt;$C$9,IF(Raw!$X416&lt;$A$9,Raw!L416,-999),-999),-999),-999),-999),-999)</f>
        <v>538.4</v>
      </c>
      <c r="I416" s="9">
        <f>IF(Raw!$G416&gt;$C$8,IF(Raw!$Q416&gt;$C$8,IF(Raw!$N416&gt;$C$9,IF(Raw!$N416&lt;$A$9,IF(Raw!$X416&gt;$C$9,IF(Raw!$X416&lt;$A$9,Raw!M416,-999),-999),-999),-999),-999),-999)</f>
        <v>2.4390000000000002E-3</v>
      </c>
      <c r="J416" s="9">
        <f>IF(Raw!$G416&gt;$C$8,IF(Raw!$Q416&gt;$C$8,IF(Raw!$N416&gt;$C$9,IF(Raw!$N416&lt;$A$9,IF(Raw!$X416&gt;$C$9,IF(Raw!$X416&lt;$A$9,Raw!N416,-999),-999),-999),-999),-999),-999)</f>
        <v>1343</v>
      </c>
      <c r="K416" s="9">
        <f>IF(Raw!$G416&gt;$C$8,IF(Raw!$Q416&gt;$C$8,IF(Raw!$N416&gt;$C$9,IF(Raw!$N416&lt;$A$9,IF(Raw!$X416&gt;$C$9,IF(Raw!$X416&lt;$A$9,Raw!R416,-999),-999),-999),-999),-999),-999)</f>
        <v>5.3587000000000003E-2</v>
      </c>
      <c r="L416" s="9">
        <f>IF(Raw!$G416&gt;$C$8,IF(Raw!$Q416&gt;$C$8,IF(Raw!$N416&gt;$C$9,IF(Raw!$N416&lt;$A$9,IF(Raw!$X416&gt;$C$9,IF(Raw!$X416&lt;$A$9,Raw!S416,-999),-999),-999),-999),-999),-999)</f>
        <v>9.9601999999999996E-2</v>
      </c>
      <c r="M416" s="9">
        <f>Raw!Q416</f>
        <v>0.97017399999999998</v>
      </c>
      <c r="N416" s="9">
        <f>IF(Raw!$G416&gt;$C$8,IF(Raw!$Q416&gt;$C$8,IF(Raw!$N416&gt;$C$9,IF(Raw!$N416&lt;$A$9,IF(Raw!$X416&gt;$C$9,IF(Raw!$X416&lt;$A$9,Raw!V416,-999),-999),-999),-999),-999),-999)</f>
        <v>646.79999999999995</v>
      </c>
      <c r="O416" s="9">
        <f>IF(Raw!$G416&gt;$C$8,IF(Raw!$Q416&gt;$C$8,IF(Raw!$N416&gt;$C$9,IF(Raw!$N416&lt;$A$9,IF(Raw!$X416&gt;$C$9,IF(Raw!$X416&lt;$A$9,Raw!W416,-999),-999),-999),-999),-999),-999)</f>
        <v>6.9313E-2</v>
      </c>
      <c r="P416" s="9">
        <f>IF(Raw!$G416&gt;$C$8,IF(Raw!$Q416&gt;$C$8,IF(Raw!$N416&gt;$C$9,IF(Raw!$N416&lt;$A$9,IF(Raw!$X416&gt;$C$9,IF(Raw!$X416&lt;$A$9,Raw!X416,-999),-999),-999),-999),-999),-999)</f>
        <v>1009</v>
      </c>
      <c r="R416" s="9">
        <f t="shared" si="111"/>
        <v>4.3036000000000005E-2</v>
      </c>
      <c r="S416" s="9">
        <f t="shared" si="112"/>
        <v>0.42448512585812359</v>
      </c>
      <c r="T416" s="9">
        <f t="shared" si="113"/>
        <v>4.6014999999999993E-2</v>
      </c>
      <c r="U416" s="9">
        <f t="shared" si="114"/>
        <v>0.46198871508604239</v>
      </c>
      <c r="V416" s="15">
        <f t="shared" si="115"/>
        <v>0</v>
      </c>
      <c r="X416" s="11">
        <f t="shared" si="116"/>
        <v>8.066799999999999E+18</v>
      </c>
      <c r="Y416" s="11">
        <f t="shared" si="117"/>
        <v>5.3839999999999992E-18</v>
      </c>
      <c r="Z416" s="11">
        <f t="shared" si="118"/>
        <v>1.343E-3</v>
      </c>
      <c r="AA416" s="16">
        <f t="shared" si="119"/>
        <v>5.5113980320906079E-2</v>
      </c>
      <c r="AB416" s="9">
        <f t="shared" si="120"/>
        <v>5.6123069804466498E-2</v>
      </c>
      <c r="AC416" s="9">
        <f t="shared" si="121"/>
        <v>0.94488601967909391</v>
      </c>
      <c r="AD416" s="15">
        <f t="shared" si="122"/>
        <v>41.037960030458734</v>
      </c>
      <c r="AE416" s="3">
        <f t="shared" si="123"/>
        <v>648.23359999999968</v>
      </c>
      <c r="AF416" s="2">
        <f t="shared" si="124"/>
        <v>0.25</v>
      </c>
      <c r="AG416" s="9">
        <f t="shared" si="125"/>
        <v>1.458390340324923E-2</v>
      </c>
      <c r="AH416" s="2">
        <f t="shared" si="126"/>
        <v>0.705707495851017</v>
      </c>
    </row>
    <row r="417" spans="1:34">
      <c r="A417" s="1">
        <f>Raw!A417</f>
        <v>404</v>
      </c>
      <c r="B417" s="14">
        <f>Raw!B417</f>
        <v>0.59962962962962962</v>
      </c>
      <c r="C417" s="15">
        <f>Raw!C417</f>
        <v>41.3</v>
      </c>
      <c r="D417" s="15">
        <f>IF(C417&gt;0.5,Raw!D417*D$11,-999)</f>
        <v>13.4</v>
      </c>
      <c r="E417" s="9">
        <f>IF(Raw!$G417&gt;$C$8,IF(Raw!$Q417&gt;$C$8,IF(Raw!$N417&gt;$C$9,IF(Raw!$N417&lt;$A$9,IF(Raw!$X417&gt;$C$9,IF(Raw!$X417&lt;$A$9,Raw!H417,-999),-999),-999),-999),-999),-999)</f>
        <v>5.7086999999999999E-2</v>
      </c>
      <c r="F417" s="9">
        <f>IF(Raw!$G417&gt;$C$8,IF(Raw!$Q417&gt;$C$8,IF(Raw!$N417&gt;$C$9,IF(Raw!$N417&lt;$A$9,IF(Raw!$X417&gt;$C$9,IF(Raw!$X417&lt;$A$9,Raw!I417,-999),-999),-999),-999),-999),-999)</f>
        <v>9.9916000000000005E-2</v>
      </c>
      <c r="G417" s="9">
        <f>Raw!G417</f>
        <v>0.96316800000000002</v>
      </c>
      <c r="H417" s="9">
        <f>IF(Raw!$G417&gt;$C$8,IF(Raw!$Q417&gt;$C$8,IF(Raw!$N417&gt;$C$9,IF(Raw!$N417&lt;$A$9,IF(Raw!$X417&gt;$C$9,IF(Raw!$X417&lt;$A$9,Raw!L417,-999),-999),-999),-999),-999),-999)</f>
        <v>559.70000000000005</v>
      </c>
      <c r="I417" s="9">
        <f>IF(Raw!$G417&gt;$C$8,IF(Raw!$Q417&gt;$C$8,IF(Raw!$N417&gt;$C$9,IF(Raw!$N417&lt;$A$9,IF(Raw!$X417&gt;$C$9,IF(Raw!$X417&lt;$A$9,Raw!M417,-999),-999),-999),-999),-999),-999)</f>
        <v>8.5099999999999995E-2</v>
      </c>
      <c r="J417" s="9">
        <f>IF(Raw!$G417&gt;$C$8,IF(Raw!$Q417&gt;$C$8,IF(Raw!$N417&gt;$C$9,IF(Raw!$N417&lt;$A$9,IF(Raw!$X417&gt;$C$9,IF(Raw!$X417&lt;$A$9,Raw!N417,-999),-999),-999),-999),-999),-999)</f>
        <v>1917</v>
      </c>
      <c r="K417" s="9">
        <f>IF(Raw!$G417&gt;$C$8,IF(Raw!$Q417&gt;$C$8,IF(Raw!$N417&gt;$C$9,IF(Raw!$N417&lt;$A$9,IF(Raw!$X417&gt;$C$9,IF(Raw!$X417&lt;$A$9,Raw!R417,-999),-999),-999),-999),-999),-999)</f>
        <v>5.6599999999999998E-2</v>
      </c>
      <c r="L417" s="9">
        <f>IF(Raw!$G417&gt;$C$8,IF(Raw!$Q417&gt;$C$8,IF(Raw!$N417&gt;$C$9,IF(Raw!$N417&lt;$A$9,IF(Raw!$X417&gt;$C$9,IF(Raw!$X417&lt;$A$9,Raw!S417,-999),-999),-999),-999),-999),-999)</f>
        <v>0.105673</v>
      </c>
      <c r="M417" s="9">
        <f>Raw!Q417</f>
        <v>0.97576300000000005</v>
      </c>
      <c r="N417" s="9">
        <f>IF(Raw!$G417&gt;$C$8,IF(Raw!$Q417&gt;$C$8,IF(Raw!$N417&gt;$C$9,IF(Raw!$N417&lt;$A$9,IF(Raw!$X417&gt;$C$9,IF(Raw!$X417&lt;$A$9,Raw!V417,-999),-999),-999),-999),-999),-999)</f>
        <v>638.70000000000005</v>
      </c>
      <c r="O417" s="9">
        <f>IF(Raw!$G417&gt;$C$8,IF(Raw!$Q417&gt;$C$8,IF(Raw!$N417&gt;$C$9,IF(Raw!$N417&lt;$A$9,IF(Raw!$X417&gt;$C$9,IF(Raw!$X417&lt;$A$9,Raw!W417,-999),-999),-999),-999),-999),-999)</f>
        <v>2.4390000000000002E-3</v>
      </c>
      <c r="P417" s="9">
        <f>IF(Raw!$G417&gt;$C$8,IF(Raw!$Q417&gt;$C$8,IF(Raw!$N417&gt;$C$9,IF(Raw!$N417&lt;$A$9,IF(Raw!$X417&gt;$C$9,IF(Raw!$X417&lt;$A$9,Raw!X417,-999),-999),-999),-999),-999),-999)</f>
        <v>738</v>
      </c>
      <c r="R417" s="9">
        <f t="shared" si="111"/>
        <v>4.2829000000000006E-2</v>
      </c>
      <c r="S417" s="9">
        <f t="shared" si="112"/>
        <v>0.42865006605548667</v>
      </c>
      <c r="T417" s="9">
        <f t="shared" si="113"/>
        <v>4.9073000000000006E-2</v>
      </c>
      <c r="U417" s="9">
        <f t="shared" si="114"/>
        <v>0.46438541538519779</v>
      </c>
      <c r="V417" s="15">
        <f t="shared" si="115"/>
        <v>0</v>
      </c>
      <c r="X417" s="11">
        <f t="shared" si="116"/>
        <v>8.066799999999999E+18</v>
      </c>
      <c r="Y417" s="11">
        <f t="shared" si="117"/>
        <v>5.5970000000000003E-18</v>
      </c>
      <c r="Z417" s="11">
        <f t="shared" si="118"/>
        <v>1.9169999999999999E-3</v>
      </c>
      <c r="AA417" s="16">
        <f t="shared" si="119"/>
        <v>7.9657755695986987E-2</v>
      </c>
      <c r="AB417" s="9">
        <f t="shared" si="120"/>
        <v>6.0509045045269168E-2</v>
      </c>
      <c r="AC417" s="9">
        <f t="shared" si="121"/>
        <v>0.92034224430401301</v>
      </c>
      <c r="AD417" s="15">
        <f t="shared" si="122"/>
        <v>41.553341521119975</v>
      </c>
      <c r="AE417" s="3">
        <f t="shared" si="123"/>
        <v>673.87879999999984</v>
      </c>
      <c r="AF417" s="2">
        <f t="shared" si="124"/>
        <v>0.25</v>
      </c>
      <c r="AG417" s="9">
        <f t="shared" si="125"/>
        <v>1.4843665971483297E-2</v>
      </c>
      <c r="AH417" s="2">
        <f t="shared" si="126"/>
        <v>0.71827727134085262</v>
      </c>
    </row>
    <row r="418" spans="1:34">
      <c r="A418" s="1">
        <f>Raw!A418</f>
        <v>405</v>
      </c>
      <c r="B418" s="14">
        <f>Raw!B418</f>
        <v>0.59968750000000004</v>
      </c>
      <c r="C418" s="15">
        <f>Raw!C418</f>
        <v>40.4</v>
      </c>
      <c r="D418" s="15">
        <f>IF(C418&gt;0.5,Raw!D418*D$11,-999)</f>
        <v>14.3</v>
      </c>
      <c r="E418" s="9">
        <f>IF(Raw!$G418&gt;$C$8,IF(Raw!$Q418&gt;$C$8,IF(Raw!$N418&gt;$C$9,IF(Raw!$N418&lt;$A$9,IF(Raw!$X418&gt;$C$9,IF(Raw!$X418&lt;$A$9,Raw!H418,-999),-999),-999),-999),-999),-999)</f>
        <v>5.3116999999999998E-2</v>
      </c>
      <c r="F418" s="9">
        <f>IF(Raw!$G418&gt;$C$8,IF(Raw!$Q418&gt;$C$8,IF(Raw!$N418&gt;$C$9,IF(Raw!$N418&lt;$A$9,IF(Raw!$X418&gt;$C$9,IF(Raw!$X418&lt;$A$9,Raw!I418,-999),-999),-999),-999),-999),-999)</f>
        <v>9.8560999999999996E-2</v>
      </c>
      <c r="G418" s="9">
        <f>Raw!G418</f>
        <v>0.96162800000000004</v>
      </c>
      <c r="H418" s="9">
        <f>IF(Raw!$G418&gt;$C$8,IF(Raw!$Q418&gt;$C$8,IF(Raw!$N418&gt;$C$9,IF(Raw!$N418&lt;$A$9,IF(Raw!$X418&gt;$C$9,IF(Raw!$X418&lt;$A$9,Raw!L418,-999),-999),-999),-999),-999),-999)</f>
        <v>654.9</v>
      </c>
      <c r="I418" s="9">
        <f>IF(Raw!$G418&gt;$C$8,IF(Raw!$Q418&gt;$C$8,IF(Raw!$N418&gt;$C$9,IF(Raw!$N418&lt;$A$9,IF(Raw!$X418&gt;$C$9,IF(Raw!$X418&lt;$A$9,Raw!M418,-999),-999),-999),-999),-999),-999)</f>
        <v>2.4390000000000002E-3</v>
      </c>
      <c r="J418" s="9">
        <f>IF(Raw!$G418&gt;$C$8,IF(Raw!$Q418&gt;$C$8,IF(Raw!$N418&gt;$C$9,IF(Raw!$N418&lt;$A$9,IF(Raw!$X418&gt;$C$9,IF(Raw!$X418&lt;$A$9,Raw!N418,-999),-999),-999),-999),-999),-999)</f>
        <v>1670</v>
      </c>
      <c r="K418" s="9">
        <f>IF(Raw!$G418&gt;$C$8,IF(Raw!$Q418&gt;$C$8,IF(Raw!$N418&gt;$C$9,IF(Raw!$N418&lt;$A$9,IF(Raw!$X418&gt;$C$9,IF(Raw!$X418&lt;$A$9,Raw!R418,-999),-999),-999),-999),-999),-999)</f>
        <v>5.6861000000000002E-2</v>
      </c>
      <c r="L418" s="9">
        <f>IF(Raw!$G418&gt;$C$8,IF(Raw!$Q418&gt;$C$8,IF(Raw!$N418&gt;$C$9,IF(Raw!$N418&lt;$A$9,IF(Raw!$X418&gt;$C$9,IF(Raw!$X418&lt;$A$9,Raw!S418,-999),-999),-999),-999),-999),-999)</f>
        <v>0.104811</v>
      </c>
      <c r="M418" s="9">
        <f>Raw!Q418</f>
        <v>0.96675800000000001</v>
      </c>
      <c r="N418" s="9">
        <f>IF(Raw!$G418&gt;$C$8,IF(Raw!$Q418&gt;$C$8,IF(Raw!$N418&gt;$C$9,IF(Raw!$N418&lt;$A$9,IF(Raw!$X418&gt;$C$9,IF(Raw!$X418&lt;$A$9,Raw!V418,-999),-999),-999),-999),-999),-999)</f>
        <v>659.9</v>
      </c>
      <c r="O418" s="9">
        <f>IF(Raw!$G418&gt;$C$8,IF(Raw!$Q418&gt;$C$8,IF(Raw!$N418&gt;$C$9,IF(Raw!$N418&lt;$A$9,IF(Raw!$X418&gt;$C$9,IF(Raw!$X418&lt;$A$9,Raw!W418,-999),-999),-999),-999),-999),-999)</f>
        <v>5.6541000000000001E-2</v>
      </c>
      <c r="P418" s="9">
        <f>IF(Raw!$G418&gt;$C$8,IF(Raw!$Q418&gt;$C$8,IF(Raw!$N418&gt;$C$9,IF(Raw!$N418&lt;$A$9,IF(Raw!$X418&gt;$C$9,IF(Raw!$X418&lt;$A$9,Raw!X418,-999),-999),-999),-999),-999),-999)</f>
        <v>513</v>
      </c>
      <c r="R418" s="9">
        <f t="shared" si="111"/>
        <v>4.5443999999999998E-2</v>
      </c>
      <c r="S418" s="9">
        <f t="shared" si="112"/>
        <v>0.46107486734103753</v>
      </c>
      <c r="T418" s="9">
        <f t="shared" si="113"/>
        <v>4.795E-2</v>
      </c>
      <c r="U418" s="9">
        <f t="shared" si="114"/>
        <v>0.45749014893474921</v>
      </c>
      <c r="V418" s="15">
        <f t="shared" si="115"/>
        <v>0</v>
      </c>
      <c r="X418" s="11">
        <f t="shared" si="116"/>
        <v>8.608599999999999E+18</v>
      </c>
      <c r="Y418" s="11">
        <f t="shared" si="117"/>
        <v>6.5489999999999996E-18</v>
      </c>
      <c r="Z418" s="11">
        <f t="shared" si="118"/>
        <v>1.6699999999999998E-3</v>
      </c>
      <c r="AA418" s="16">
        <f t="shared" si="119"/>
        <v>8.6049194672974533E-2</v>
      </c>
      <c r="AB418" s="9">
        <f t="shared" si="120"/>
        <v>6.098705888456913E-2</v>
      </c>
      <c r="AC418" s="9">
        <f t="shared" si="121"/>
        <v>0.91395080532702544</v>
      </c>
      <c r="AD418" s="15">
        <f t="shared" si="122"/>
        <v>51.526463876032672</v>
      </c>
      <c r="AE418" s="3">
        <f t="shared" si="123"/>
        <v>788.49959999999976</v>
      </c>
      <c r="AF418" s="2">
        <f t="shared" si="124"/>
        <v>0.25</v>
      </c>
      <c r="AG418" s="9">
        <f t="shared" si="125"/>
        <v>1.813296125594397E-2</v>
      </c>
      <c r="AH418" s="2">
        <f t="shared" si="126"/>
        <v>0.87744455832343982</v>
      </c>
    </row>
    <row r="419" spans="1:34">
      <c r="A419" s="1">
        <f>Raw!A419</f>
        <v>406</v>
      </c>
      <c r="B419" s="14">
        <f>Raw!B419</f>
        <v>0.59973379629629631</v>
      </c>
      <c r="C419" s="15">
        <f>Raw!C419</f>
        <v>39.299999999999997</v>
      </c>
      <c r="D419" s="15">
        <f>IF(C419&gt;0.5,Raw!D419*D$11,-999)</f>
        <v>15.2</v>
      </c>
      <c r="E419" s="9">
        <f>IF(Raw!$G419&gt;$C$8,IF(Raw!$Q419&gt;$C$8,IF(Raw!$N419&gt;$C$9,IF(Raw!$N419&lt;$A$9,IF(Raw!$X419&gt;$C$9,IF(Raw!$X419&lt;$A$9,Raw!H419,-999),-999),-999),-999),-999),-999)</f>
        <v>6.1903E-2</v>
      </c>
      <c r="F419" s="9">
        <f>IF(Raw!$G419&gt;$C$8,IF(Raw!$Q419&gt;$C$8,IF(Raw!$N419&gt;$C$9,IF(Raw!$N419&lt;$A$9,IF(Raw!$X419&gt;$C$9,IF(Raw!$X419&lt;$A$9,Raw!I419,-999),-999),-999),-999),-999),-999)</f>
        <v>0.110792</v>
      </c>
      <c r="G419" s="9">
        <f>Raw!G419</f>
        <v>0.961391</v>
      </c>
      <c r="H419" s="9">
        <f>IF(Raw!$G419&gt;$C$8,IF(Raw!$Q419&gt;$C$8,IF(Raw!$N419&gt;$C$9,IF(Raw!$N419&lt;$A$9,IF(Raw!$X419&gt;$C$9,IF(Raw!$X419&lt;$A$9,Raw!L419,-999),-999),-999),-999),-999),-999)</f>
        <v>577.9</v>
      </c>
      <c r="I419" s="9">
        <f>IF(Raw!$G419&gt;$C$8,IF(Raw!$Q419&gt;$C$8,IF(Raw!$N419&gt;$C$9,IF(Raw!$N419&lt;$A$9,IF(Raw!$X419&gt;$C$9,IF(Raw!$X419&lt;$A$9,Raw!M419,-999),-999),-999),-999),-999),-999)</f>
        <v>2.4390000000000002E-3</v>
      </c>
      <c r="J419" s="9">
        <f>IF(Raw!$G419&gt;$C$8,IF(Raw!$Q419&gt;$C$8,IF(Raw!$N419&gt;$C$9,IF(Raw!$N419&lt;$A$9,IF(Raw!$X419&gt;$C$9,IF(Raw!$X419&lt;$A$9,Raw!N419,-999),-999),-999),-999),-999),-999)</f>
        <v>842</v>
      </c>
      <c r="K419" s="9">
        <f>IF(Raw!$G419&gt;$C$8,IF(Raw!$Q419&gt;$C$8,IF(Raw!$N419&gt;$C$9,IF(Raw!$N419&lt;$A$9,IF(Raw!$X419&gt;$C$9,IF(Raw!$X419&lt;$A$9,Raw!R419,-999),-999),-999),-999),-999),-999)</f>
        <v>6.0234000000000003E-2</v>
      </c>
      <c r="L419" s="9">
        <f>IF(Raw!$G419&gt;$C$8,IF(Raw!$Q419&gt;$C$8,IF(Raw!$N419&gt;$C$9,IF(Raw!$N419&lt;$A$9,IF(Raw!$X419&gt;$C$9,IF(Raw!$X419&lt;$A$9,Raw!S419,-999),-999),-999),-999),-999),-999)</f>
        <v>0.111522</v>
      </c>
      <c r="M419" s="9">
        <f>Raw!Q419</f>
        <v>0.97550999999999999</v>
      </c>
      <c r="N419" s="9">
        <f>IF(Raw!$G419&gt;$C$8,IF(Raw!$Q419&gt;$C$8,IF(Raw!$N419&gt;$C$9,IF(Raw!$N419&lt;$A$9,IF(Raw!$X419&gt;$C$9,IF(Raw!$X419&lt;$A$9,Raw!V419,-999),-999),-999),-999),-999),-999)</f>
        <v>548.5</v>
      </c>
      <c r="O419" s="9">
        <f>IF(Raw!$G419&gt;$C$8,IF(Raw!$Q419&gt;$C$8,IF(Raw!$N419&gt;$C$9,IF(Raw!$N419&lt;$A$9,IF(Raw!$X419&gt;$C$9,IF(Raw!$X419&lt;$A$9,Raw!W419,-999),-999),-999),-999),-999),-999)</f>
        <v>2.4390000000000002E-3</v>
      </c>
      <c r="P419" s="9">
        <f>IF(Raw!$G419&gt;$C$8,IF(Raw!$Q419&gt;$C$8,IF(Raw!$N419&gt;$C$9,IF(Raw!$N419&lt;$A$9,IF(Raw!$X419&gt;$C$9,IF(Raw!$X419&lt;$A$9,Raw!X419,-999),-999),-999),-999),-999),-999)</f>
        <v>905</v>
      </c>
      <c r="R419" s="9">
        <f t="shared" si="111"/>
        <v>4.8889000000000002E-2</v>
      </c>
      <c r="S419" s="9">
        <f t="shared" si="112"/>
        <v>0.44126832262257204</v>
      </c>
      <c r="T419" s="9">
        <f t="shared" si="113"/>
        <v>5.1287999999999993E-2</v>
      </c>
      <c r="U419" s="9">
        <f t="shared" si="114"/>
        <v>0.45989132189164467</v>
      </c>
      <c r="V419" s="15">
        <f t="shared" si="115"/>
        <v>0</v>
      </c>
      <c r="X419" s="11">
        <f t="shared" si="116"/>
        <v>9.150399999999998E+18</v>
      </c>
      <c r="Y419" s="11">
        <f t="shared" si="117"/>
        <v>5.7789999999999998E-18</v>
      </c>
      <c r="Z419" s="11">
        <f t="shared" si="118"/>
        <v>8.4199999999999998E-4</v>
      </c>
      <c r="AA419" s="16">
        <f t="shared" si="119"/>
        <v>4.26271194774007E-2</v>
      </c>
      <c r="AB419" s="9">
        <f t="shared" si="120"/>
        <v>6.2420259703756927E-2</v>
      </c>
      <c r="AC419" s="9">
        <f t="shared" si="121"/>
        <v>0.95737288052259939</v>
      </c>
      <c r="AD419" s="15">
        <f t="shared" si="122"/>
        <v>50.626032633492535</v>
      </c>
      <c r="AE419" s="3">
        <f t="shared" si="123"/>
        <v>695.79159999999979</v>
      </c>
      <c r="AF419" s="2">
        <f t="shared" si="124"/>
        <v>0.25</v>
      </c>
      <c r="AG419" s="9">
        <f t="shared" si="125"/>
        <v>1.7909594669189559E-2</v>
      </c>
      <c r="AH419" s="2">
        <f t="shared" si="126"/>
        <v>0.8666359654360154</v>
      </c>
    </row>
    <row r="420" spans="1:34">
      <c r="A420" s="1">
        <f>Raw!A420</f>
        <v>407</v>
      </c>
      <c r="B420" s="14">
        <f>Raw!B420</f>
        <v>0.59979166666666661</v>
      </c>
      <c r="C420" s="15">
        <f>Raw!C420</f>
        <v>38.6</v>
      </c>
      <c r="D420" s="15">
        <f>IF(C420&gt;0.5,Raw!D420*D$11,-999)</f>
        <v>16.100000000000001</v>
      </c>
      <c r="E420" s="9">
        <f>IF(Raw!$G420&gt;$C$8,IF(Raw!$Q420&gt;$C$8,IF(Raw!$N420&gt;$C$9,IF(Raw!$N420&lt;$A$9,IF(Raw!$X420&gt;$C$9,IF(Raw!$X420&lt;$A$9,Raw!H420,-999),-999),-999),-999),-999),-999)</f>
        <v>6.3191999999999998E-2</v>
      </c>
      <c r="F420" s="9">
        <f>IF(Raw!$G420&gt;$C$8,IF(Raw!$Q420&gt;$C$8,IF(Raw!$N420&gt;$C$9,IF(Raw!$N420&lt;$A$9,IF(Raw!$X420&gt;$C$9,IF(Raw!$X420&lt;$A$9,Raw!I420,-999),-999),-999),-999),-999),-999)</f>
        <v>0.112054</v>
      </c>
      <c r="G420" s="9">
        <f>Raw!G420</f>
        <v>0.97517200000000004</v>
      </c>
      <c r="H420" s="9">
        <f>IF(Raw!$G420&gt;$C$8,IF(Raw!$Q420&gt;$C$8,IF(Raw!$N420&gt;$C$9,IF(Raw!$N420&lt;$A$9,IF(Raw!$X420&gt;$C$9,IF(Raw!$X420&lt;$A$9,Raw!L420,-999),-999),-999),-999),-999),-999)</f>
        <v>594.20000000000005</v>
      </c>
      <c r="I420" s="9">
        <f>IF(Raw!$G420&gt;$C$8,IF(Raw!$Q420&gt;$C$8,IF(Raw!$N420&gt;$C$9,IF(Raw!$N420&lt;$A$9,IF(Raw!$X420&gt;$C$9,IF(Raw!$X420&lt;$A$9,Raw!M420,-999),-999),-999),-999),-999),-999)</f>
        <v>2.4390000000000002E-3</v>
      </c>
      <c r="J420" s="9">
        <f>IF(Raw!$G420&gt;$C$8,IF(Raw!$Q420&gt;$C$8,IF(Raw!$N420&gt;$C$9,IF(Raw!$N420&lt;$A$9,IF(Raw!$X420&gt;$C$9,IF(Raw!$X420&lt;$A$9,Raw!N420,-999),-999),-999),-999),-999),-999)</f>
        <v>567</v>
      </c>
      <c r="K420" s="9">
        <f>IF(Raw!$G420&gt;$C$8,IF(Raw!$Q420&gt;$C$8,IF(Raw!$N420&gt;$C$9,IF(Raw!$N420&lt;$A$9,IF(Raw!$X420&gt;$C$9,IF(Raw!$X420&lt;$A$9,Raw!R420,-999),-999),-999),-999),-999),-999)</f>
        <v>5.7965000000000003E-2</v>
      </c>
      <c r="L420" s="9">
        <f>IF(Raw!$G420&gt;$C$8,IF(Raw!$Q420&gt;$C$8,IF(Raw!$N420&gt;$C$9,IF(Raw!$N420&lt;$A$9,IF(Raw!$X420&gt;$C$9,IF(Raw!$X420&lt;$A$9,Raw!S420,-999),-999),-999),-999),-999),-999)</f>
        <v>0.104444</v>
      </c>
      <c r="M420" s="9">
        <f>Raw!Q420</f>
        <v>0.97405900000000001</v>
      </c>
      <c r="N420" s="9">
        <f>IF(Raw!$G420&gt;$C$8,IF(Raw!$Q420&gt;$C$8,IF(Raw!$N420&gt;$C$9,IF(Raw!$N420&lt;$A$9,IF(Raw!$X420&gt;$C$9,IF(Raw!$X420&lt;$A$9,Raw!V420,-999),-999),-999),-999),-999),-999)</f>
        <v>586</v>
      </c>
      <c r="O420" s="9">
        <f>IF(Raw!$G420&gt;$C$8,IF(Raw!$Q420&gt;$C$8,IF(Raw!$N420&gt;$C$9,IF(Raw!$N420&lt;$A$9,IF(Raw!$X420&gt;$C$9,IF(Raw!$X420&lt;$A$9,Raw!W420,-999),-999),-999),-999),-999),-999)</f>
        <v>2.4390000000000002E-3</v>
      </c>
      <c r="P420" s="9">
        <f>IF(Raw!$G420&gt;$C$8,IF(Raw!$Q420&gt;$C$8,IF(Raw!$N420&gt;$C$9,IF(Raw!$N420&lt;$A$9,IF(Raw!$X420&gt;$C$9,IF(Raw!$X420&lt;$A$9,Raw!X420,-999),-999),-999),-999),-999),-999)</f>
        <v>606</v>
      </c>
      <c r="R420" s="9">
        <f t="shared" si="111"/>
        <v>4.8862000000000003E-2</v>
      </c>
      <c r="S420" s="9">
        <f t="shared" si="112"/>
        <v>0.43605761507844432</v>
      </c>
      <c r="T420" s="9">
        <f t="shared" si="113"/>
        <v>4.6478999999999993E-2</v>
      </c>
      <c r="U420" s="9">
        <f t="shared" si="114"/>
        <v>0.4450135958025353</v>
      </c>
      <c r="V420" s="15">
        <f t="shared" si="115"/>
        <v>0</v>
      </c>
      <c r="X420" s="11">
        <f t="shared" si="116"/>
        <v>9.692199999999998E+18</v>
      </c>
      <c r="Y420" s="11">
        <f t="shared" si="117"/>
        <v>5.9420000000000004E-18</v>
      </c>
      <c r="Z420" s="11">
        <f t="shared" si="118"/>
        <v>5.6700000000000001E-4</v>
      </c>
      <c r="AA420" s="16">
        <f t="shared" si="119"/>
        <v>3.1621552527766106E-2</v>
      </c>
      <c r="AB420" s="9">
        <f t="shared" si="120"/>
        <v>5.9434738139938041E-2</v>
      </c>
      <c r="AC420" s="9">
        <f t="shared" si="121"/>
        <v>0.96837844747223389</v>
      </c>
      <c r="AD420" s="15">
        <f t="shared" si="122"/>
        <v>55.769933911404067</v>
      </c>
      <c r="AE420" s="3">
        <f t="shared" si="123"/>
        <v>715.41679999999985</v>
      </c>
      <c r="AF420" s="2">
        <f t="shared" si="124"/>
        <v>0.25</v>
      </c>
      <c r="AG420" s="9">
        <f t="shared" si="125"/>
        <v>1.9091060636602829E-2</v>
      </c>
      <c r="AH420" s="2">
        <f t="shared" si="126"/>
        <v>0.92380648873437032</v>
      </c>
    </row>
    <row r="421" spans="1:34">
      <c r="A421" s="1">
        <f>Raw!A421</f>
        <v>408</v>
      </c>
      <c r="B421" s="14">
        <f>Raw!B421</f>
        <v>0.59984953703703703</v>
      </c>
      <c r="C421" s="15">
        <f>Raw!C421</f>
        <v>37.200000000000003</v>
      </c>
      <c r="D421" s="15">
        <f>IF(C421&gt;0.5,Raw!D421*D$11,-999)</f>
        <v>16.100000000000001</v>
      </c>
      <c r="E421" s="9">
        <f>IF(Raw!$G421&gt;$C$8,IF(Raw!$Q421&gt;$C$8,IF(Raw!$N421&gt;$C$9,IF(Raw!$N421&lt;$A$9,IF(Raw!$X421&gt;$C$9,IF(Raw!$X421&lt;$A$9,Raw!H421,-999),-999),-999),-999),-999),-999)</f>
        <v>5.8548000000000003E-2</v>
      </c>
      <c r="F421" s="9">
        <f>IF(Raw!$G421&gt;$C$8,IF(Raw!$Q421&gt;$C$8,IF(Raw!$N421&gt;$C$9,IF(Raw!$N421&lt;$A$9,IF(Raw!$X421&gt;$C$9,IF(Raw!$X421&lt;$A$9,Raw!I421,-999),-999),-999),-999),-999),-999)</f>
        <v>0.109722</v>
      </c>
      <c r="G421" s="9">
        <f>Raw!G421</f>
        <v>0.97931800000000002</v>
      </c>
      <c r="H421" s="9">
        <f>IF(Raw!$G421&gt;$C$8,IF(Raw!$Q421&gt;$C$8,IF(Raw!$N421&gt;$C$9,IF(Raw!$N421&lt;$A$9,IF(Raw!$X421&gt;$C$9,IF(Raw!$X421&lt;$A$9,Raw!L421,-999),-999),-999),-999),-999),-999)</f>
        <v>641.79999999999995</v>
      </c>
      <c r="I421" s="9">
        <f>IF(Raw!$G421&gt;$C$8,IF(Raw!$Q421&gt;$C$8,IF(Raw!$N421&gt;$C$9,IF(Raw!$N421&lt;$A$9,IF(Raw!$X421&gt;$C$9,IF(Raw!$X421&lt;$A$9,Raw!M421,-999),-999),-999),-999),-999),-999)</f>
        <v>0.11064300000000001</v>
      </c>
      <c r="J421" s="9">
        <f>IF(Raw!$G421&gt;$C$8,IF(Raw!$Q421&gt;$C$8,IF(Raw!$N421&gt;$C$9,IF(Raw!$N421&lt;$A$9,IF(Raw!$X421&gt;$C$9,IF(Raw!$X421&lt;$A$9,Raw!N421,-999),-999),-999),-999),-999),-999)</f>
        <v>1003</v>
      </c>
      <c r="K421" s="9">
        <f>IF(Raw!$G421&gt;$C$8,IF(Raw!$Q421&gt;$C$8,IF(Raw!$N421&gt;$C$9,IF(Raw!$N421&lt;$A$9,IF(Raw!$X421&gt;$C$9,IF(Raw!$X421&lt;$A$9,Raw!R421,-999),-999),-999),-999),-999),-999)</f>
        <v>5.7744999999999998E-2</v>
      </c>
      <c r="L421" s="9">
        <f>IF(Raw!$G421&gt;$C$8,IF(Raw!$Q421&gt;$C$8,IF(Raw!$N421&gt;$C$9,IF(Raw!$N421&lt;$A$9,IF(Raw!$X421&gt;$C$9,IF(Raw!$X421&lt;$A$9,Raw!S421,-999),-999),-999),-999),-999),-999)</f>
        <v>0.10796</v>
      </c>
      <c r="M421" s="9">
        <f>Raw!Q421</f>
        <v>0.97263599999999995</v>
      </c>
      <c r="N421" s="9">
        <f>IF(Raw!$G421&gt;$C$8,IF(Raw!$Q421&gt;$C$8,IF(Raw!$N421&gt;$C$9,IF(Raw!$N421&lt;$A$9,IF(Raw!$X421&gt;$C$9,IF(Raw!$X421&lt;$A$9,Raw!V421,-999),-999),-999),-999),-999),-999)</f>
        <v>625.5</v>
      </c>
      <c r="O421" s="9">
        <f>IF(Raw!$G421&gt;$C$8,IF(Raw!$Q421&gt;$C$8,IF(Raw!$N421&gt;$C$9,IF(Raw!$N421&lt;$A$9,IF(Raw!$X421&gt;$C$9,IF(Raw!$X421&lt;$A$9,Raw!W421,-999),-999),-999),-999),-999),-999)</f>
        <v>5.6541000000000001E-2</v>
      </c>
      <c r="P421" s="9">
        <f>IF(Raw!$G421&gt;$C$8,IF(Raw!$Q421&gt;$C$8,IF(Raw!$N421&gt;$C$9,IF(Raw!$N421&lt;$A$9,IF(Raw!$X421&gt;$C$9,IF(Raw!$X421&lt;$A$9,Raw!X421,-999),-999),-999),-999),-999),-999)</f>
        <v>560</v>
      </c>
      <c r="R421" s="9">
        <f t="shared" si="111"/>
        <v>5.1173999999999997E-2</v>
      </c>
      <c r="S421" s="9">
        <f t="shared" si="112"/>
        <v>0.46639689396839284</v>
      </c>
      <c r="T421" s="9">
        <f t="shared" si="113"/>
        <v>5.0215000000000003E-2</v>
      </c>
      <c r="U421" s="9">
        <f t="shared" si="114"/>
        <v>0.46512597258243799</v>
      </c>
      <c r="V421" s="15">
        <f t="shared" si="115"/>
        <v>0</v>
      </c>
      <c r="X421" s="11">
        <f t="shared" si="116"/>
        <v>9.692199999999998E+18</v>
      </c>
      <c r="Y421" s="11">
        <f t="shared" si="117"/>
        <v>6.4179999999999993E-18</v>
      </c>
      <c r="Z421" s="11">
        <f t="shared" si="118"/>
        <v>1.003E-3</v>
      </c>
      <c r="AA421" s="16">
        <f t="shared" si="119"/>
        <v>5.8727101623323189E-2</v>
      </c>
      <c r="AB421" s="9">
        <f t="shared" si="120"/>
        <v>6.0693981408015171E-2</v>
      </c>
      <c r="AC421" s="9">
        <f t="shared" si="121"/>
        <v>0.94127289837667683</v>
      </c>
      <c r="AD421" s="15">
        <f t="shared" si="122"/>
        <v>58.551447281478751</v>
      </c>
      <c r="AE421" s="3">
        <f t="shared" si="123"/>
        <v>772.7271999999997</v>
      </c>
      <c r="AF421" s="2">
        <f t="shared" si="124"/>
        <v>0.25</v>
      </c>
      <c r="AG421" s="9">
        <f t="shared" si="125"/>
        <v>2.0949076048390112E-2</v>
      </c>
      <c r="AH421" s="2">
        <f t="shared" si="126"/>
        <v>1.0137148875525404</v>
      </c>
    </row>
    <row r="422" spans="1:34">
      <c r="A422" s="1">
        <f>Raw!A422</f>
        <v>409</v>
      </c>
      <c r="B422" s="14">
        <f>Raw!B422</f>
        <v>0.59990740740740744</v>
      </c>
      <c r="C422" s="15">
        <f>Raw!C422</f>
        <v>36.799999999999997</v>
      </c>
      <c r="D422" s="15">
        <f>IF(C422&gt;0.5,Raw!D422*D$11,-999)</f>
        <v>17</v>
      </c>
      <c r="E422" s="9">
        <f>IF(Raw!$G422&gt;$C$8,IF(Raw!$Q422&gt;$C$8,IF(Raw!$N422&gt;$C$9,IF(Raw!$N422&lt;$A$9,IF(Raw!$X422&gt;$C$9,IF(Raw!$X422&lt;$A$9,Raw!H422,-999),-999),-999),-999),-999),-999)</f>
        <v>6.2951999999999994E-2</v>
      </c>
      <c r="F422" s="9">
        <f>IF(Raw!$G422&gt;$C$8,IF(Raw!$Q422&gt;$C$8,IF(Raw!$N422&gt;$C$9,IF(Raw!$N422&lt;$A$9,IF(Raw!$X422&gt;$C$9,IF(Raw!$X422&lt;$A$9,Raw!I422,-999),-999),-999),-999),-999),-999)</f>
        <v>0.112807</v>
      </c>
      <c r="G422" s="9">
        <f>Raw!G422</f>
        <v>0.95266099999999998</v>
      </c>
      <c r="H422" s="9">
        <f>IF(Raw!$G422&gt;$C$8,IF(Raw!$Q422&gt;$C$8,IF(Raw!$N422&gt;$C$9,IF(Raw!$N422&lt;$A$9,IF(Raw!$X422&gt;$C$9,IF(Raw!$X422&lt;$A$9,Raw!L422,-999),-999),-999),-999),-999),-999)</f>
        <v>620.5</v>
      </c>
      <c r="I422" s="9">
        <f>IF(Raw!$G422&gt;$C$8,IF(Raw!$Q422&gt;$C$8,IF(Raw!$N422&gt;$C$9,IF(Raw!$N422&lt;$A$9,IF(Raw!$X422&gt;$C$9,IF(Raw!$X422&lt;$A$9,Raw!M422,-999),-999),-999),-999),-999),-999)</f>
        <v>2.4390000000000002E-3</v>
      </c>
      <c r="J422" s="9">
        <f>IF(Raw!$G422&gt;$C$8,IF(Raw!$Q422&gt;$C$8,IF(Raw!$N422&gt;$C$9,IF(Raw!$N422&lt;$A$9,IF(Raw!$X422&gt;$C$9,IF(Raw!$X422&lt;$A$9,Raw!N422,-999),-999),-999),-999),-999),-999)</f>
        <v>781</v>
      </c>
      <c r="K422" s="9">
        <f>IF(Raw!$G422&gt;$C$8,IF(Raw!$Q422&gt;$C$8,IF(Raw!$N422&gt;$C$9,IF(Raw!$N422&lt;$A$9,IF(Raw!$X422&gt;$C$9,IF(Raw!$X422&lt;$A$9,Raw!R422,-999),-999),-999),-999),-999),-999)</f>
        <v>6.5557000000000004E-2</v>
      </c>
      <c r="L422" s="9">
        <f>IF(Raw!$G422&gt;$C$8,IF(Raw!$Q422&gt;$C$8,IF(Raw!$N422&gt;$C$9,IF(Raw!$N422&lt;$A$9,IF(Raw!$X422&gt;$C$9,IF(Raw!$X422&lt;$A$9,Raw!S422,-999),-999),-999),-999),-999),-999)</f>
        <v>0.11665</v>
      </c>
      <c r="M422" s="9">
        <f>Raw!Q422</f>
        <v>0.97937200000000002</v>
      </c>
      <c r="N422" s="9">
        <f>IF(Raw!$G422&gt;$C$8,IF(Raw!$Q422&gt;$C$8,IF(Raw!$N422&gt;$C$9,IF(Raw!$N422&lt;$A$9,IF(Raw!$X422&gt;$C$9,IF(Raw!$X422&lt;$A$9,Raw!V422,-999),-999),-999),-999),-999),-999)</f>
        <v>577.9</v>
      </c>
      <c r="O422" s="9">
        <f>IF(Raw!$G422&gt;$C$8,IF(Raw!$Q422&gt;$C$8,IF(Raw!$N422&gt;$C$9,IF(Raw!$N422&lt;$A$9,IF(Raw!$X422&gt;$C$9,IF(Raw!$X422&lt;$A$9,Raw!W422,-999),-999),-999),-999),-999),-999)</f>
        <v>8.2085000000000005E-2</v>
      </c>
      <c r="P422" s="9">
        <f>IF(Raw!$G422&gt;$C$8,IF(Raw!$Q422&gt;$C$8,IF(Raw!$N422&gt;$C$9,IF(Raw!$N422&lt;$A$9,IF(Raw!$X422&gt;$C$9,IF(Raw!$X422&lt;$A$9,Raw!X422,-999),-999),-999),-999),-999),-999)</f>
        <v>859</v>
      </c>
      <c r="R422" s="9">
        <f t="shared" si="111"/>
        <v>4.985500000000001E-2</v>
      </c>
      <c r="S422" s="9">
        <f t="shared" si="112"/>
        <v>0.4419495244089463</v>
      </c>
      <c r="T422" s="9">
        <f t="shared" si="113"/>
        <v>5.1093E-2</v>
      </c>
      <c r="U422" s="9">
        <f t="shared" si="114"/>
        <v>0.43800257179597085</v>
      </c>
      <c r="V422" s="15">
        <f t="shared" si="115"/>
        <v>0</v>
      </c>
      <c r="X422" s="11">
        <f t="shared" si="116"/>
        <v>1.0233999999999998E+19</v>
      </c>
      <c r="Y422" s="11">
        <f t="shared" si="117"/>
        <v>6.2049999999999997E-18</v>
      </c>
      <c r="Z422" s="11">
        <f t="shared" si="118"/>
        <v>7.8100000000000001E-4</v>
      </c>
      <c r="AA422" s="16">
        <f t="shared" si="119"/>
        <v>4.7251593945765759E-2</v>
      </c>
      <c r="AB422" s="9">
        <f t="shared" si="120"/>
        <v>6.7971225689471018E-2</v>
      </c>
      <c r="AC422" s="9">
        <f t="shared" si="121"/>
        <v>0.95274840605423416</v>
      </c>
      <c r="AD422" s="15">
        <f t="shared" si="122"/>
        <v>60.501400698803785</v>
      </c>
      <c r="AE422" s="3">
        <f t="shared" si="123"/>
        <v>747.08199999999977</v>
      </c>
      <c r="AF422" s="2">
        <f t="shared" si="124"/>
        <v>0.25</v>
      </c>
      <c r="AG422" s="9">
        <f t="shared" si="125"/>
        <v>2.0384437771795851E-2</v>
      </c>
      <c r="AH422" s="2">
        <f t="shared" si="126"/>
        <v>0.98639233520018521</v>
      </c>
    </row>
    <row r="423" spans="1:34">
      <c r="A423" s="1">
        <f>Raw!A423</f>
        <v>410</v>
      </c>
      <c r="B423" s="14">
        <f>Raw!B423</f>
        <v>0.59996527777777775</v>
      </c>
      <c r="C423" s="15">
        <f>Raw!C423</f>
        <v>35.200000000000003</v>
      </c>
      <c r="D423" s="15">
        <f>IF(C423&gt;0.5,Raw!D423*D$11,-999)</f>
        <v>18.8</v>
      </c>
      <c r="E423" s="9">
        <f>IF(Raw!$G423&gt;$C$8,IF(Raw!$Q423&gt;$C$8,IF(Raw!$N423&gt;$C$9,IF(Raw!$N423&lt;$A$9,IF(Raw!$X423&gt;$C$9,IF(Raw!$X423&lt;$A$9,Raw!H423,-999),-999),-999),-999),-999),-999)</f>
        <v>6.4181000000000002E-2</v>
      </c>
      <c r="F423" s="9">
        <f>IF(Raw!$G423&gt;$C$8,IF(Raw!$Q423&gt;$C$8,IF(Raw!$N423&gt;$C$9,IF(Raw!$N423&lt;$A$9,IF(Raw!$X423&gt;$C$9,IF(Raw!$X423&lt;$A$9,Raw!I423,-999),-999),-999),-999),-999),-999)</f>
        <v>0.11731800000000001</v>
      </c>
      <c r="G423" s="9">
        <f>Raw!G423</f>
        <v>0.961094</v>
      </c>
      <c r="H423" s="9">
        <f>IF(Raw!$G423&gt;$C$8,IF(Raw!$Q423&gt;$C$8,IF(Raw!$N423&gt;$C$9,IF(Raw!$N423&lt;$A$9,IF(Raw!$X423&gt;$C$9,IF(Raw!$X423&lt;$A$9,Raw!L423,-999),-999),-999),-999),-999),-999)</f>
        <v>607.29999999999995</v>
      </c>
      <c r="I423" s="9">
        <f>IF(Raw!$G423&gt;$C$8,IF(Raw!$Q423&gt;$C$8,IF(Raw!$N423&gt;$C$9,IF(Raw!$N423&lt;$A$9,IF(Raw!$X423&gt;$C$9,IF(Raw!$X423&lt;$A$9,Raw!M423,-999),-999),-999),-999),-999),-999)</f>
        <v>2.4390000000000002E-3</v>
      </c>
      <c r="J423" s="9">
        <f>IF(Raw!$G423&gt;$C$8,IF(Raw!$Q423&gt;$C$8,IF(Raw!$N423&gt;$C$9,IF(Raw!$N423&lt;$A$9,IF(Raw!$X423&gt;$C$9,IF(Raw!$X423&lt;$A$9,Raw!N423,-999),-999),-999),-999),-999),-999)</f>
        <v>567</v>
      </c>
      <c r="K423" s="9">
        <f>IF(Raw!$G423&gt;$C$8,IF(Raw!$Q423&gt;$C$8,IF(Raw!$N423&gt;$C$9,IF(Raw!$N423&lt;$A$9,IF(Raw!$X423&gt;$C$9,IF(Raw!$X423&lt;$A$9,Raw!R423,-999),-999),-999),-999),-999),-999)</f>
        <v>6.4768000000000006E-2</v>
      </c>
      <c r="L423" s="9">
        <f>IF(Raw!$G423&gt;$C$8,IF(Raw!$Q423&gt;$C$8,IF(Raw!$N423&gt;$C$9,IF(Raw!$N423&lt;$A$9,IF(Raw!$X423&gt;$C$9,IF(Raw!$X423&lt;$A$9,Raw!S423,-999),-999),-999),-999),-999),-999)</f>
        <v>0.11668000000000001</v>
      </c>
      <c r="M423" s="9">
        <f>Raw!Q423</f>
        <v>0.97729100000000002</v>
      </c>
      <c r="N423" s="9">
        <f>IF(Raw!$G423&gt;$C$8,IF(Raw!$Q423&gt;$C$8,IF(Raw!$N423&gt;$C$9,IF(Raw!$N423&lt;$A$9,IF(Raw!$X423&gt;$C$9,IF(Raw!$X423&lt;$A$9,Raw!V423,-999),-999),-999),-999),-999),-999)</f>
        <v>633.6</v>
      </c>
      <c r="O423" s="9">
        <f>IF(Raw!$G423&gt;$C$8,IF(Raw!$Q423&gt;$C$8,IF(Raw!$N423&gt;$C$9,IF(Raw!$N423&lt;$A$9,IF(Raw!$X423&gt;$C$9,IF(Raw!$X423&lt;$A$9,Raw!W423,-999),-999),-999),-999),-999),-999)</f>
        <v>8.9978000000000002E-2</v>
      </c>
      <c r="P423" s="9">
        <f>IF(Raw!$G423&gt;$C$8,IF(Raw!$Q423&gt;$C$8,IF(Raw!$N423&gt;$C$9,IF(Raw!$N423&lt;$A$9,IF(Raw!$X423&gt;$C$9,IF(Raw!$X423&lt;$A$9,Raw!X423,-999),-999),-999),-999),-999),-999)</f>
        <v>549</v>
      </c>
      <c r="R423" s="9">
        <f t="shared" si="111"/>
        <v>5.3137000000000004E-2</v>
      </c>
      <c r="S423" s="9">
        <f t="shared" si="112"/>
        <v>0.45293134898310577</v>
      </c>
      <c r="T423" s="9">
        <f t="shared" si="113"/>
        <v>5.1912E-2</v>
      </c>
      <c r="U423" s="9">
        <f t="shared" si="114"/>
        <v>0.44490915323962971</v>
      </c>
      <c r="V423" s="15">
        <f t="shared" si="115"/>
        <v>0</v>
      </c>
      <c r="X423" s="11">
        <f t="shared" si="116"/>
        <v>1.1317599999999998E+19</v>
      </c>
      <c r="Y423" s="11">
        <f t="shared" si="117"/>
        <v>6.0729999999999992E-18</v>
      </c>
      <c r="Z423" s="11">
        <f t="shared" si="118"/>
        <v>5.6700000000000001E-4</v>
      </c>
      <c r="AA423" s="16">
        <f t="shared" si="119"/>
        <v>3.7509155604924765E-2</v>
      </c>
      <c r="AB423" s="9">
        <f t="shared" si="120"/>
        <v>6.6715175285762859E-2</v>
      </c>
      <c r="AC423" s="9">
        <f t="shared" si="121"/>
        <v>0.96249084439507526</v>
      </c>
      <c r="AD423" s="15">
        <f t="shared" si="122"/>
        <v>66.153713588932575</v>
      </c>
      <c r="AE423" s="3">
        <f t="shared" si="123"/>
        <v>731.18919999999969</v>
      </c>
      <c r="AF423" s="2">
        <f t="shared" si="124"/>
        <v>0.25</v>
      </c>
      <c r="AG423" s="9">
        <f t="shared" si="125"/>
        <v>2.2640302074237673E-2</v>
      </c>
      <c r="AH423" s="2">
        <f t="shared" si="126"/>
        <v>1.0955524347865027</v>
      </c>
    </row>
    <row r="424" spans="1:34">
      <c r="A424" s="1">
        <f>Raw!A424</f>
        <v>411</v>
      </c>
      <c r="B424" s="14">
        <f>Raw!B424</f>
        <v>0.60001157407407402</v>
      </c>
      <c r="C424" s="15">
        <f>Raw!C424</f>
        <v>35.299999999999997</v>
      </c>
      <c r="D424" s="15">
        <f>IF(C424&gt;0.5,Raw!D424*D$11,-999)</f>
        <v>18.8</v>
      </c>
      <c r="E424" s="9">
        <f>IF(Raw!$G424&gt;$C$8,IF(Raw!$Q424&gt;$C$8,IF(Raw!$N424&gt;$C$9,IF(Raw!$N424&lt;$A$9,IF(Raw!$X424&gt;$C$9,IF(Raw!$X424&lt;$A$9,Raw!H424,-999),-999),-999),-999),-999),-999)</f>
        <v>6.9308999999999996E-2</v>
      </c>
      <c r="F424" s="9">
        <f>IF(Raw!$G424&gt;$C$8,IF(Raw!$Q424&gt;$C$8,IF(Raw!$N424&gt;$C$9,IF(Raw!$N424&lt;$A$9,IF(Raw!$X424&gt;$C$9,IF(Raw!$X424&lt;$A$9,Raw!I424,-999),-999),-999),-999),-999),-999)</f>
        <v>0.119306</v>
      </c>
      <c r="G424" s="9">
        <f>Raw!G424</f>
        <v>0.97360100000000005</v>
      </c>
      <c r="H424" s="9">
        <f>IF(Raw!$G424&gt;$C$8,IF(Raw!$Q424&gt;$C$8,IF(Raw!$N424&gt;$C$9,IF(Raw!$N424&lt;$A$9,IF(Raw!$X424&gt;$C$9,IF(Raw!$X424&lt;$A$9,Raw!L424,-999),-999),-999),-999),-999),-999)</f>
        <v>538.4</v>
      </c>
      <c r="I424" s="9">
        <f>IF(Raw!$G424&gt;$C$8,IF(Raw!$Q424&gt;$C$8,IF(Raw!$N424&gt;$C$9,IF(Raw!$N424&lt;$A$9,IF(Raw!$X424&gt;$C$9,IF(Raw!$X424&lt;$A$9,Raw!M424,-999),-999),-999),-999),-999),-999)</f>
        <v>5.1663000000000001E-2</v>
      </c>
      <c r="J424" s="9">
        <f>IF(Raw!$G424&gt;$C$8,IF(Raw!$Q424&gt;$C$8,IF(Raw!$N424&gt;$C$9,IF(Raw!$N424&lt;$A$9,IF(Raw!$X424&gt;$C$9,IF(Raw!$X424&lt;$A$9,Raw!N424,-999),-999),-999),-999),-999),-999)</f>
        <v>559</v>
      </c>
      <c r="K424" s="9">
        <f>IF(Raw!$G424&gt;$C$8,IF(Raw!$Q424&gt;$C$8,IF(Raw!$N424&gt;$C$9,IF(Raw!$N424&lt;$A$9,IF(Raw!$X424&gt;$C$9,IF(Raw!$X424&lt;$A$9,Raw!R424,-999),-999),-999),-999),-999),-999)</f>
        <v>6.5590999999999997E-2</v>
      </c>
      <c r="L424" s="9">
        <f>IF(Raw!$G424&gt;$C$8,IF(Raw!$Q424&gt;$C$8,IF(Raw!$N424&gt;$C$9,IF(Raw!$N424&lt;$A$9,IF(Raw!$X424&gt;$C$9,IF(Raw!$X424&lt;$A$9,Raw!S424,-999),-999),-999),-999),-999),-999)</f>
        <v>0.11708200000000001</v>
      </c>
      <c r="M424" s="9">
        <f>Raw!Q424</f>
        <v>0.96723400000000004</v>
      </c>
      <c r="N424" s="9">
        <f>IF(Raw!$G424&gt;$C$8,IF(Raw!$Q424&gt;$C$8,IF(Raw!$N424&gt;$C$9,IF(Raw!$N424&lt;$A$9,IF(Raw!$X424&gt;$C$9,IF(Raw!$X424&lt;$A$9,Raw!V424,-999),-999),-999),-999),-999),-999)</f>
        <v>577.9</v>
      </c>
      <c r="O424" s="9">
        <f>IF(Raw!$G424&gt;$C$8,IF(Raw!$Q424&gt;$C$8,IF(Raw!$N424&gt;$C$9,IF(Raw!$N424&lt;$A$9,IF(Raw!$X424&gt;$C$9,IF(Raw!$X424&lt;$A$9,Raw!W424,-999),-999),-999),-999),-999),-999)</f>
        <v>2.4390000000000002E-3</v>
      </c>
      <c r="P424" s="9">
        <f>IF(Raw!$G424&gt;$C$8,IF(Raw!$Q424&gt;$C$8,IF(Raw!$N424&gt;$C$9,IF(Raw!$N424&lt;$A$9,IF(Raw!$X424&gt;$C$9,IF(Raw!$X424&lt;$A$9,Raw!X424,-999),-999),-999),-999),-999),-999)</f>
        <v>869</v>
      </c>
      <c r="R424" s="9">
        <f t="shared" si="111"/>
        <v>4.9997E-2</v>
      </c>
      <c r="S424" s="9">
        <f t="shared" si="112"/>
        <v>0.41906526075805073</v>
      </c>
      <c r="T424" s="9">
        <f t="shared" si="113"/>
        <v>5.1491000000000009E-2</v>
      </c>
      <c r="U424" s="9">
        <f t="shared" si="114"/>
        <v>0.43978579115491712</v>
      </c>
      <c r="V424" s="15">
        <f t="shared" si="115"/>
        <v>0</v>
      </c>
      <c r="X424" s="11">
        <f t="shared" si="116"/>
        <v>1.1317599999999998E+19</v>
      </c>
      <c r="Y424" s="11">
        <f t="shared" si="117"/>
        <v>5.3839999999999992E-18</v>
      </c>
      <c r="Z424" s="11">
        <f t="shared" si="118"/>
        <v>5.5899999999999993E-4</v>
      </c>
      <c r="AA424" s="16">
        <f t="shared" si="119"/>
        <v>3.29400751791998E-2</v>
      </c>
      <c r="AB424" s="9">
        <f t="shared" si="120"/>
        <v>6.7287117411052172E-2</v>
      </c>
      <c r="AC424" s="9">
        <f t="shared" si="121"/>
        <v>0.96705992482080028</v>
      </c>
      <c r="AD424" s="15">
        <f t="shared" si="122"/>
        <v>58.92678922933775</v>
      </c>
      <c r="AE424" s="3">
        <f t="shared" si="123"/>
        <v>648.23359999999968</v>
      </c>
      <c r="AF424" s="2">
        <f t="shared" si="124"/>
        <v>0.25</v>
      </c>
      <c r="AG424" s="9">
        <f t="shared" si="125"/>
        <v>1.9934742016494887E-2</v>
      </c>
      <c r="AH424" s="2">
        <f t="shared" si="126"/>
        <v>0.96463179163421708</v>
      </c>
    </row>
    <row r="425" spans="1:34">
      <c r="A425" s="1">
        <f>Raw!A425</f>
        <v>412</v>
      </c>
      <c r="B425" s="14">
        <f>Raw!B425</f>
        <v>0.60006944444444443</v>
      </c>
      <c r="C425" s="15">
        <f>Raw!C425</f>
        <v>33.5</v>
      </c>
      <c r="D425" s="15">
        <f>IF(C425&gt;0.5,Raw!D425*D$11,-999)</f>
        <v>20.6</v>
      </c>
      <c r="E425" s="9">
        <f>IF(Raw!$G425&gt;$C$8,IF(Raw!$Q425&gt;$C$8,IF(Raw!$N425&gt;$C$9,IF(Raw!$N425&lt;$A$9,IF(Raw!$X425&gt;$C$9,IF(Raw!$X425&lt;$A$9,Raw!H425,-999),-999),-999),-999),-999),-999)</f>
        <v>6.8912000000000001E-2</v>
      </c>
      <c r="F425" s="9">
        <f>IF(Raw!$G425&gt;$C$8,IF(Raw!$Q425&gt;$C$8,IF(Raw!$N425&gt;$C$9,IF(Raw!$N425&lt;$A$9,IF(Raw!$X425&gt;$C$9,IF(Raw!$X425&lt;$A$9,Raw!I425,-999),-999),-999),-999),-999),-999)</f>
        <v>0.121175</v>
      </c>
      <c r="G425" s="9">
        <f>Raw!G425</f>
        <v>0.95615899999999998</v>
      </c>
      <c r="H425" s="9">
        <f>IF(Raw!$G425&gt;$C$8,IF(Raw!$Q425&gt;$C$8,IF(Raw!$N425&gt;$C$9,IF(Raw!$N425&lt;$A$9,IF(Raw!$X425&gt;$C$9,IF(Raw!$X425&lt;$A$9,Raw!L425,-999),-999),-999),-999),-999),-999)</f>
        <v>577.9</v>
      </c>
      <c r="I425" s="9">
        <f>IF(Raw!$G425&gt;$C$8,IF(Raw!$Q425&gt;$C$8,IF(Raw!$N425&gt;$C$9,IF(Raw!$N425&lt;$A$9,IF(Raw!$X425&gt;$C$9,IF(Raw!$X425&lt;$A$9,Raw!M425,-999),-999),-999),-999),-999),-999)</f>
        <v>2.4390000000000002E-3</v>
      </c>
      <c r="J425" s="9">
        <f>IF(Raw!$G425&gt;$C$8,IF(Raw!$Q425&gt;$C$8,IF(Raw!$N425&gt;$C$9,IF(Raw!$N425&lt;$A$9,IF(Raw!$X425&gt;$C$9,IF(Raw!$X425&lt;$A$9,Raw!N425,-999),-999),-999),-999),-999),-999)</f>
        <v>718</v>
      </c>
      <c r="K425" s="9">
        <f>IF(Raw!$G425&gt;$C$8,IF(Raw!$Q425&gt;$C$8,IF(Raw!$N425&gt;$C$9,IF(Raw!$N425&lt;$A$9,IF(Raw!$X425&gt;$C$9,IF(Raw!$X425&lt;$A$9,Raw!R425,-999),-999),-999),-999),-999),-999)</f>
        <v>6.8168000000000006E-2</v>
      </c>
      <c r="L425" s="9">
        <f>IF(Raw!$G425&gt;$C$8,IF(Raw!$Q425&gt;$C$8,IF(Raw!$N425&gt;$C$9,IF(Raw!$N425&lt;$A$9,IF(Raw!$X425&gt;$C$9,IF(Raw!$X425&lt;$A$9,Raw!S425,-999),-999),-999),-999),-999),-999)</f>
        <v>0.121515</v>
      </c>
      <c r="M425" s="9">
        <f>Raw!Q425</f>
        <v>0.97615399999999997</v>
      </c>
      <c r="N425" s="9">
        <f>IF(Raw!$G425&gt;$C$8,IF(Raw!$Q425&gt;$C$8,IF(Raw!$N425&gt;$C$9,IF(Raw!$N425&lt;$A$9,IF(Raw!$X425&gt;$C$9,IF(Raw!$X425&lt;$A$9,Raw!V425,-999),-999),-999),-999),-999),-999)</f>
        <v>654.9</v>
      </c>
      <c r="O425" s="9">
        <f>IF(Raw!$G425&gt;$C$8,IF(Raw!$Q425&gt;$C$8,IF(Raw!$N425&gt;$C$9,IF(Raw!$N425&lt;$A$9,IF(Raw!$X425&gt;$C$9,IF(Raw!$X425&lt;$A$9,Raw!W425,-999),-999),-999),-999),-999),-999)</f>
        <v>0.100886</v>
      </c>
      <c r="P425" s="9">
        <f>IF(Raw!$G425&gt;$C$8,IF(Raw!$Q425&gt;$C$8,IF(Raw!$N425&gt;$C$9,IF(Raw!$N425&lt;$A$9,IF(Raw!$X425&gt;$C$9,IF(Raw!$X425&lt;$A$9,Raw!X425,-999),-999),-999),-999),-999),-999)</f>
        <v>1061</v>
      </c>
      <c r="R425" s="9">
        <f t="shared" si="111"/>
        <v>5.2263000000000004E-2</v>
      </c>
      <c r="S425" s="9">
        <f t="shared" si="112"/>
        <v>0.43130183618733237</v>
      </c>
      <c r="T425" s="9">
        <f t="shared" si="113"/>
        <v>5.3346999999999992E-2</v>
      </c>
      <c r="U425" s="9">
        <f t="shared" si="114"/>
        <v>0.43901575937127096</v>
      </c>
      <c r="V425" s="15">
        <f t="shared" si="115"/>
        <v>0</v>
      </c>
      <c r="X425" s="11">
        <f t="shared" si="116"/>
        <v>1.24012E+19</v>
      </c>
      <c r="Y425" s="11">
        <f t="shared" si="117"/>
        <v>5.7789999999999998E-18</v>
      </c>
      <c r="Z425" s="11">
        <f t="shared" si="118"/>
        <v>7.18E-4</v>
      </c>
      <c r="AA425" s="16">
        <f t="shared" si="119"/>
        <v>4.8938371167521276E-2</v>
      </c>
      <c r="AB425" s="9">
        <f t="shared" si="120"/>
        <v>7.077871528667376E-2</v>
      </c>
      <c r="AC425" s="9">
        <f t="shared" si="121"/>
        <v>0.9510616288324788</v>
      </c>
      <c r="AD425" s="15">
        <f t="shared" si="122"/>
        <v>68.159291319667517</v>
      </c>
      <c r="AE425" s="3">
        <f t="shared" si="123"/>
        <v>695.79159999999979</v>
      </c>
      <c r="AF425" s="2">
        <f t="shared" si="124"/>
        <v>0.25</v>
      </c>
      <c r="AG425" s="9">
        <f t="shared" si="125"/>
        <v>2.3017694643778081E-2</v>
      </c>
      <c r="AH425" s="2">
        <f t="shared" si="126"/>
        <v>1.113814264821924</v>
      </c>
    </row>
    <row r="426" spans="1:34">
      <c r="A426" s="1">
        <f>Raw!A426</f>
        <v>413</v>
      </c>
      <c r="B426" s="14">
        <f>Raw!B426</f>
        <v>0.60012731481481485</v>
      </c>
      <c r="C426" s="15">
        <f>Raw!C426</f>
        <v>33</v>
      </c>
      <c r="D426" s="15">
        <f>IF(C426&gt;0.5,Raw!D426*D$11,-999)</f>
        <v>22.4</v>
      </c>
      <c r="E426" s="9">
        <f>IF(Raw!$G426&gt;$C$8,IF(Raw!$Q426&gt;$C$8,IF(Raw!$N426&gt;$C$9,IF(Raw!$N426&lt;$A$9,IF(Raw!$X426&gt;$C$9,IF(Raw!$X426&lt;$A$9,Raw!H426,-999),-999),-999),-999),-999),-999)</f>
        <v>6.8888000000000005E-2</v>
      </c>
      <c r="F426" s="9">
        <f>IF(Raw!$G426&gt;$C$8,IF(Raw!$Q426&gt;$C$8,IF(Raw!$N426&gt;$C$9,IF(Raw!$N426&lt;$A$9,IF(Raw!$X426&gt;$C$9,IF(Raw!$X426&lt;$A$9,Raw!I426,-999),-999),-999),-999),-999),-999)</f>
        <v>0.11999700000000001</v>
      </c>
      <c r="G426" s="9">
        <f>Raw!G426</f>
        <v>0.977545</v>
      </c>
      <c r="H426" s="9">
        <f>IF(Raw!$G426&gt;$C$8,IF(Raw!$Q426&gt;$C$8,IF(Raw!$N426&gt;$C$9,IF(Raw!$N426&lt;$A$9,IF(Raw!$X426&gt;$C$9,IF(Raw!$X426&lt;$A$9,Raw!L426,-999),-999),-999),-999),-999),-999)</f>
        <v>572.9</v>
      </c>
      <c r="I426" s="9">
        <f>IF(Raw!$G426&gt;$C$8,IF(Raw!$Q426&gt;$C$8,IF(Raw!$N426&gt;$C$9,IF(Raw!$N426&lt;$A$9,IF(Raw!$X426&gt;$C$9,IF(Raw!$X426&lt;$A$9,Raw!M426,-999),-999),-999),-999),-999),-999)</f>
        <v>2.4390000000000002E-3</v>
      </c>
      <c r="J426" s="9">
        <f>IF(Raw!$G426&gt;$C$8,IF(Raw!$Q426&gt;$C$8,IF(Raw!$N426&gt;$C$9,IF(Raw!$N426&lt;$A$9,IF(Raw!$X426&gt;$C$9,IF(Raw!$X426&lt;$A$9,Raw!N426,-999),-999),-999),-999),-999),-999)</f>
        <v>784</v>
      </c>
      <c r="K426" s="9">
        <f>IF(Raw!$G426&gt;$C$8,IF(Raw!$Q426&gt;$C$8,IF(Raw!$N426&gt;$C$9,IF(Raw!$N426&lt;$A$9,IF(Raw!$X426&gt;$C$9,IF(Raw!$X426&lt;$A$9,Raw!R426,-999),-999),-999),-999),-999),-999)</f>
        <v>6.6457000000000002E-2</v>
      </c>
      <c r="L426" s="9">
        <f>IF(Raw!$G426&gt;$C$8,IF(Raw!$Q426&gt;$C$8,IF(Raw!$N426&gt;$C$9,IF(Raw!$N426&lt;$A$9,IF(Raw!$X426&gt;$C$9,IF(Raw!$X426&lt;$A$9,Raw!S426,-999),-999),-999),-999),-999),-999)</f>
        <v>0.115467</v>
      </c>
      <c r="M426" s="9">
        <f>Raw!Q426</f>
        <v>0.97754600000000003</v>
      </c>
      <c r="N426" s="9">
        <f>IF(Raw!$G426&gt;$C$8,IF(Raw!$Q426&gt;$C$8,IF(Raw!$N426&gt;$C$9,IF(Raw!$N426&lt;$A$9,IF(Raw!$X426&gt;$C$9,IF(Raw!$X426&lt;$A$9,Raw!V426,-999),-999),-999),-999),-999),-999)</f>
        <v>620.5</v>
      </c>
      <c r="O426" s="9">
        <f>IF(Raw!$G426&gt;$C$8,IF(Raw!$Q426&gt;$C$8,IF(Raw!$N426&gt;$C$9,IF(Raw!$N426&lt;$A$9,IF(Raw!$X426&gt;$C$9,IF(Raw!$X426&lt;$A$9,Raw!W426,-999),-999),-999),-999),-999),-999)</f>
        <v>2.4390000000000002E-3</v>
      </c>
      <c r="P426" s="9">
        <f>IF(Raw!$G426&gt;$C$8,IF(Raw!$Q426&gt;$C$8,IF(Raw!$N426&gt;$C$9,IF(Raw!$N426&lt;$A$9,IF(Raw!$X426&gt;$C$9,IF(Raw!$X426&lt;$A$9,Raw!X426,-999),-999),-999),-999),-999),-999)</f>
        <v>774</v>
      </c>
      <c r="R426" s="9">
        <f t="shared" si="111"/>
        <v>5.1109000000000002E-2</v>
      </c>
      <c r="S426" s="9">
        <f t="shared" si="112"/>
        <v>0.42591898130786604</v>
      </c>
      <c r="T426" s="9">
        <f t="shared" si="113"/>
        <v>4.9009999999999998E-2</v>
      </c>
      <c r="U426" s="9">
        <f t="shared" si="114"/>
        <v>0.42445027583638612</v>
      </c>
      <c r="V426" s="15">
        <f t="shared" si="115"/>
        <v>0</v>
      </c>
      <c r="X426" s="11">
        <f t="shared" si="116"/>
        <v>1.3484799999999996E+19</v>
      </c>
      <c r="Y426" s="11">
        <f t="shared" si="117"/>
        <v>5.7289999999999993E-18</v>
      </c>
      <c r="Z426" s="11">
        <f t="shared" si="118"/>
        <v>7.8399999999999997E-4</v>
      </c>
      <c r="AA426" s="16">
        <f t="shared" si="119"/>
        <v>5.7108544879441552E-2</v>
      </c>
      <c r="AB426" s="9">
        <f t="shared" si="120"/>
        <v>6.9255889784541433E-2</v>
      </c>
      <c r="AC426" s="9">
        <f t="shared" si="121"/>
        <v>0.94289145512055839</v>
      </c>
      <c r="AD426" s="15">
        <f t="shared" si="122"/>
        <v>72.842531733981573</v>
      </c>
      <c r="AE426" s="3">
        <f t="shared" si="123"/>
        <v>689.77159999999969</v>
      </c>
      <c r="AF426" s="2">
        <f t="shared" si="124"/>
        <v>0.25</v>
      </c>
      <c r="AG426" s="9">
        <f t="shared" si="125"/>
        <v>2.3783102067007067E-2</v>
      </c>
      <c r="AH426" s="2">
        <f t="shared" si="126"/>
        <v>1.1508519316945915</v>
      </c>
    </row>
    <row r="427" spans="1:34">
      <c r="A427" s="1">
        <f>Raw!A427</f>
        <v>414</v>
      </c>
      <c r="B427" s="14">
        <f>Raw!B427</f>
        <v>0.60018518518518515</v>
      </c>
      <c r="C427" s="15">
        <f>Raw!C427</f>
        <v>31.3</v>
      </c>
      <c r="D427" s="15">
        <f>IF(C427&gt;0.5,Raw!D427*D$11,-999)</f>
        <v>24.2</v>
      </c>
      <c r="E427" s="9">
        <f>IF(Raw!$G427&gt;$C$8,IF(Raw!$Q427&gt;$C$8,IF(Raw!$N427&gt;$C$9,IF(Raw!$N427&lt;$A$9,IF(Raw!$X427&gt;$C$9,IF(Raw!$X427&lt;$A$9,Raw!H427,-999),-999),-999),-999),-999),-999)</f>
        <v>7.5455999999999995E-2</v>
      </c>
      <c r="F427" s="9">
        <f>IF(Raw!$G427&gt;$C$8,IF(Raw!$Q427&gt;$C$8,IF(Raw!$N427&gt;$C$9,IF(Raw!$N427&lt;$A$9,IF(Raw!$X427&gt;$C$9,IF(Raw!$X427&lt;$A$9,Raw!I427,-999),-999),-999),-999),-999),-999)</f>
        <v>0.12986400000000001</v>
      </c>
      <c r="G427" s="9">
        <f>Raw!G427</f>
        <v>0.97248000000000001</v>
      </c>
      <c r="H427" s="9">
        <f>IF(Raw!$G427&gt;$C$8,IF(Raw!$Q427&gt;$C$8,IF(Raw!$N427&gt;$C$9,IF(Raw!$N427&lt;$A$9,IF(Raw!$X427&gt;$C$9,IF(Raw!$X427&lt;$A$9,Raw!L427,-999),-999),-999),-999),-999),-999)</f>
        <v>538.4</v>
      </c>
      <c r="I427" s="9">
        <f>IF(Raw!$G427&gt;$C$8,IF(Raw!$Q427&gt;$C$8,IF(Raw!$N427&gt;$C$9,IF(Raw!$N427&lt;$A$9,IF(Raw!$X427&gt;$C$9,IF(Raw!$X427&lt;$A$9,Raw!M427,-999),-999),-999),-999),-999),-999)</f>
        <v>2.4390000000000002E-3</v>
      </c>
      <c r="J427" s="9">
        <f>IF(Raw!$G427&gt;$C$8,IF(Raw!$Q427&gt;$C$8,IF(Raw!$N427&gt;$C$9,IF(Raw!$N427&lt;$A$9,IF(Raw!$X427&gt;$C$9,IF(Raw!$X427&lt;$A$9,Raw!N427,-999),-999),-999),-999),-999),-999)</f>
        <v>801</v>
      </c>
      <c r="K427" s="9">
        <f>IF(Raw!$G427&gt;$C$8,IF(Raw!$Q427&gt;$C$8,IF(Raw!$N427&gt;$C$9,IF(Raw!$N427&lt;$A$9,IF(Raw!$X427&gt;$C$9,IF(Raw!$X427&lt;$A$9,Raw!R427,-999),-999),-999),-999),-999),-999)</f>
        <v>7.3914999999999995E-2</v>
      </c>
      <c r="L427" s="9">
        <f>IF(Raw!$G427&gt;$C$8,IF(Raw!$Q427&gt;$C$8,IF(Raw!$N427&gt;$C$9,IF(Raw!$N427&lt;$A$9,IF(Raw!$X427&gt;$C$9,IF(Raw!$X427&lt;$A$9,Raw!S427,-999),-999),-999),-999),-999),-999)</f>
        <v>0.12728200000000001</v>
      </c>
      <c r="M427" s="9">
        <f>Raw!Q427</f>
        <v>0.96822900000000001</v>
      </c>
      <c r="N427" s="9">
        <f>IF(Raw!$G427&gt;$C$8,IF(Raw!$Q427&gt;$C$8,IF(Raw!$N427&gt;$C$9,IF(Raw!$N427&lt;$A$9,IF(Raw!$X427&gt;$C$9,IF(Raw!$X427&lt;$A$9,Raw!V427,-999),-999),-999),-999),-999),-999)</f>
        <v>525.29999999999995</v>
      </c>
      <c r="O427" s="9">
        <f>IF(Raw!$G427&gt;$C$8,IF(Raw!$Q427&gt;$C$8,IF(Raw!$N427&gt;$C$9,IF(Raw!$N427&lt;$A$9,IF(Raw!$X427&gt;$C$9,IF(Raw!$X427&lt;$A$9,Raw!W427,-999),-999),-999),-999),-999),-999)</f>
        <v>2.4390000000000002E-3</v>
      </c>
      <c r="P427" s="9">
        <f>IF(Raw!$G427&gt;$C$8,IF(Raw!$Q427&gt;$C$8,IF(Raw!$N427&gt;$C$9,IF(Raw!$N427&lt;$A$9,IF(Raw!$X427&gt;$C$9,IF(Raw!$X427&lt;$A$9,Raw!X427,-999),-999),-999),-999),-999),-999)</f>
        <v>918</v>
      </c>
      <c r="R427" s="9">
        <f t="shared" si="111"/>
        <v>5.4408000000000012E-2</v>
      </c>
      <c r="S427" s="9">
        <f t="shared" si="112"/>
        <v>0.418961374976899</v>
      </c>
      <c r="T427" s="9">
        <f t="shared" si="113"/>
        <v>5.3367000000000012E-2</v>
      </c>
      <c r="U427" s="9">
        <f t="shared" si="114"/>
        <v>0.41928159519806424</v>
      </c>
      <c r="V427" s="15">
        <f t="shared" si="115"/>
        <v>0</v>
      </c>
      <c r="X427" s="11">
        <f t="shared" si="116"/>
        <v>1.4568399999999998E+19</v>
      </c>
      <c r="Y427" s="11">
        <f t="shared" si="117"/>
        <v>5.3839999999999992E-18</v>
      </c>
      <c r="Z427" s="11">
        <f t="shared" si="118"/>
        <v>8.0099999999999995E-4</v>
      </c>
      <c r="AA427" s="16">
        <f t="shared" si="119"/>
        <v>5.9113498451467315E-2</v>
      </c>
      <c r="AB427" s="9">
        <f t="shared" si="120"/>
        <v>7.7069710071859449E-2</v>
      </c>
      <c r="AC427" s="9">
        <f t="shared" si="121"/>
        <v>0.94088650154853271</v>
      </c>
      <c r="AD427" s="15">
        <f t="shared" si="122"/>
        <v>73.799623534915511</v>
      </c>
      <c r="AE427" s="3">
        <f t="shared" si="123"/>
        <v>648.23359999999968</v>
      </c>
      <c r="AF427" s="2">
        <f t="shared" si="124"/>
        <v>0.25</v>
      </c>
      <c r="AG427" s="9">
        <f t="shared" si="125"/>
        <v>2.380217221595075E-2</v>
      </c>
      <c r="AH427" s="2">
        <f t="shared" si="126"/>
        <v>1.1517747262773885</v>
      </c>
    </row>
    <row r="428" spans="1:34">
      <c r="A428" s="1">
        <f>Raw!A428</f>
        <v>415</v>
      </c>
      <c r="B428" s="14">
        <f>Raw!B428</f>
        <v>0.60024305555555557</v>
      </c>
      <c r="C428" s="15">
        <f>Raw!C428</f>
        <v>31.3</v>
      </c>
      <c r="D428" s="15">
        <f>IF(C428&gt;0.5,Raw!D428*D$11,-999)</f>
        <v>24.2</v>
      </c>
      <c r="E428" s="9">
        <f>IF(Raw!$G428&gt;$C$8,IF(Raw!$Q428&gt;$C$8,IF(Raw!$N428&gt;$C$9,IF(Raw!$N428&lt;$A$9,IF(Raw!$X428&gt;$C$9,IF(Raw!$X428&lt;$A$9,Raw!H428,-999),-999),-999),-999),-999),-999)</f>
        <v>7.4911000000000005E-2</v>
      </c>
      <c r="F428" s="9">
        <f>IF(Raw!$G428&gt;$C$8,IF(Raw!$Q428&gt;$C$8,IF(Raw!$N428&gt;$C$9,IF(Raw!$N428&lt;$A$9,IF(Raw!$X428&gt;$C$9,IF(Raw!$X428&lt;$A$9,Raw!I428,-999),-999),-999),-999),-999),-999)</f>
        <v>0.12787399999999999</v>
      </c>
      <c r="G428" s="9">
        <f>Raw!G428</f>
        <v>0.977441</v>
      </c>
      <c r="H428" s="9">
        <f>IF(Raw!$G428&gt;$C$8,IF(Raw!$Q428&gt;$C$8,IF(Raw!$N428&gt;$C$9,IF(Raw!$N428&lt;$A$9,IF(Raw!$X428&gt;$C$9,IF(Raw!$X428&lt;$A$9,Raw!L428,-999),-999),-999),-999),-999),-999)</f>
        <v>572.9</v>
      </c>
      <c r="I428" s="9">
        <f>IF(Raw!$G428&gt;$C$8,IF(Raw!$Q428&gt;$C$8,IF(Raw!$N428&gt;$C$9,IF(Raw!$N428&lt;$A$9,IF(Raw!$X428&gt;$C$9,IF(Raw!$X428&lt;$A$9,Raw!M428,-999),-999),-999),-999),-999),-999)</f>
        <v>2.4390000000000002E-3</v>
      </c>
      <c r="J428" s="9">
        <f>IF(Raw!$G428&gt;$C$8,IF(Raw!$Q428&gt;$C$8,IF(Raw!$N428&gt;$C$9,IF(Raw!$N428&lt;$A$9,IF(Raw!$X428&gt;$C$9,IF(Raw!$X428&lt;$A$9,Raw!N428,-999),-999),-999),-999),-999),-999)</f>
        <v>796</v>
      </c>
      <c r="K428" s="9">
        <f>IF(Raw!$G428&gt;$C$8,IF(Raw!$Q428&gt;$C$8,IF(Raw!$N428&gt;$C$9,IF(Raw!$N428&lt;$A$9,IF(Raw!$X428&gt;$C$9,IF(Raw!$X428&lt;$A$9,Raw!R428,-999),-999),-999),-999),-999),-999)</f>
        <v>6.9620000000000001E-2</v>
      </c>
      <c r="L428" s="9">
        <f>IF(Raw!$G428&gt;$C$8,IF(Raw!$Q428&gt;$C$8,IF(Raw!$N428&gt;$C$9,IF(Raw!$N428&lt;$A$9,IF(Raw!$X428&gt;$C$9,IF(Raw!$X428&lt;$A$9,Raw!S428,-999),-999),-999),-999),-999),-999)</f>
        <v>0.125141</v>
      </c>
      <c r="M428" s="9">
        <f>Raw!Q428</f>
        <v>0.96877999999999997</v>
      </c>
      <c r="N428" s="9">
        <f>IF(Raw!$G428&gt;$C$8,IF(Raw!$Q428&gt;$C$8,IF(Raw!$N428&gt;$C$9,IF(Raw!$N428&lt;$A$9,IF(Raw!$X428&gt;$C$9,IF(Raw!$X428&lt;$A$9,Raw!V428,-999),-999),-999),-999),-999),-999)</f>
        <v>548.5</v>
      </c>
      <c r="O428" s="9">
        <f>IF(Raw!$G428&gt;$C$8,IF(Raw!$Q428&gt;$C$8,IF(Raw!$N428&gt;$C$9,IF(Raw!$N428&lt;$A$9,IF(Raw!$X428&gt;$C$9,IF(Raw!$X428&lt;$A$9,Raw!W428,-999),-999),-999),-999),-999),-999)</f>
        <v>2.4390000000000002E-3</v>
      </c>
      <c r="P428" s="9">
        <f>IF(Raw!$G428&gt;$C$8,IF(Raw!$Q428&gt;$C$8,IF(Raw!$N428&gt;$C$9,IF(Raw!$N428&lt;$A$9,IF(Raw!$X428&gt;$C$9,IF(Raw!$X428&lt;$A$9,Raw!X428,-999),-999),-999),-999),-999),-999)</f>
        <v>544</v>
      </c>
      <c r="R428" s="9">
        <f t="shared" si="111"/>
        <v>5.2962999999999982E-2</v>
      </c>
      <c r="S428" s="9">
        <f t="shared" si="112"/>
        <v>0.41418114706664361</v>
      </c>
      <c r="T428" s="9">
        <f t="shared" si="113"/>
        <v>5.5521000000000001E-2</v>
      </c>
      <c r="U428" s="9">
        <f t="shared" si="114"/>
        <v>0.44366754301148303</v>
      </c>
      <c r="V428" s="15">
        <f t="shared" si="115"/>
        <v>0</v>
      </c>
      <c r="X428" s="11">
        <f t="shared" si="116"/>
        <v>1.4568399999999998E+19</v>
      </c>
      <c r="Y428" s="11">
        <f t="shared" si="117"/>
        <v>5.7289999999999993E-18</v>
      </c>
      <c r="Z428" s="11">
        <f t="shared" si="118"/>
        <v>7.9599999999999994E-4</v>
      </c>
      <c r="AA428" s="16">
        <f t="shared" si="119"/>
        <v>6.2297258199178085E-2</v>
      </c>
      <c r="AB428" s="9">
        <f t="shared" si="120"/>
        <v>7.3078806072476563E-2</v>
      </c>
      <c r="AC428" s="9">
        <f t="shared" si="121"/>
        <v>0.93770274180082203</v>
      </c>
      <c r="AD428" s="15">
        <f t="shared" si="122"/>
        <v>78.26288718489711</v>
      </c>
      <c r="AE428" s="3">
        <f t="shared" si="123"/>
        <v>689.77159999999969</v>
      </c>
      <c r="AF428" s="2">
        <f t="shared" si="124"/>
        <v>0.25</v>
      </c>
      <c r="AG428" s="9">
        <f t="shared" si="125"/>
        <v>2.6709771435621681E-2</v>
      </c>
      <c r="AH428" s="2">
        <f t="shared" si="126"/>
        <v>1.2924719393290867</v>
      </c>
    </row>
    <row r="429" spans="1:34">
      <c r="A429" s="1">
        <f>Raw!A429</f>
        <v>416</v>
      </c>
      <c r="B429" s="14">
        <f>Raw!B429</f>
        <v>0.60028935185185184</v>
      </c>
      <c r="C429" s="15">
        <f>Raw!C429</f>
        <v>29.5</v>
      </c>
      <c r="D429" s="15">
        <f>IF(C429&gt;0.5,Raw!D429*D$11,-999)</f>
        <v>27.8</v>
      </c>
      <c r="E429" s="9">
        <f>IF(Raw!$G429&gt;$C$8,IF(Raw!$Q429&gt;$C$8,IF(Raw!$N429&gt;$C$9,IF(Raw!$N429&lt;$A$9,IF(Raw!$X429&gt;$C$9,IF(Raw!$X429&lt;$A$9,Raw!H429,-999),-999),-999),-999),-999),-999)</f>
        <v>7.9771999999999996E-2</v>
      </c>
      <c r="F429" s="9">
        <f>IF(Raw!$G429&gt;$C$8,IF(Raw!$Q429&gt;$C$8,IF(Raw!$N429&gt;$C$9,IF(Raw!$N429&lt;$A$9,IF(Raw!$X429&gt;$C$9,IF(Raw!$X429&lt;$A$9,Raw!I429,-999),-999),-999),-999),-999),-999)</f>
        <v>0.134824</v>
      </c>
      <c r="G429" s="9">
        <f>Raw!G429</f>
        <v>0.97325600000000001</v>
      </c>
      <c r="H429" s="9">
        <f>IF(Raw!$G429&gt;$C$8,IF(Raw!$Q429&gt;$C$8,IF(Raw!$N429&gt;$C$9,IF(Raw!$N429&lt;$A$9,IF(Raw!$X429&gt;$C$9,IF(Raw!$X429&lt;$A$9,Raw!L429,-999),-999),-999),-999),-999),-999)</f>
        <v>569.79999999999995</v>
      </c>
      <c r="I429" s="9">
        <f>IF(Raw!$G429&gt;$C$8,IF(Raw!$Q429&gt;$C$8,IF(Raw!$N429&gt;$C$9,IF(Raw!$N429&lt;$A$9,IF(Raw!$X429&gt;$C$9,IF(Raw!$X429&lt;$A$9,Raw!M429,-999),-999),-999),-999),-999),-999)</f>
        <v>2.4390000000000002E-3</v>
      </c>
      <c r="J429" s="9">
        <f>IF(Raw!$G429&gt;$C$8,IF(Raw!$Q429&gt;$C$8,IF(Raw!$N429&gt;$C$9,IF(Raw!$N429&lt;$A$9,IF(Raw!$X429&gt;$C$9,IF(Raw!$X429&lt;$A$9,Raw!N429,-999),-999),-999),-999),-999),-999)</f>
        <v>861</v>
      </c>
      <c r="K429" s="9">
        <f>IF(Raw!$G429&gt;$C$8,IF(Raw!$Q429&gt;$C$8,IF(Raw!$N429&gt;$C$9,IF(Raw!$N429&lt;$A$9,IF(Raw!$X429&gt;$C$9,IF(Raw!$X429&lt;$A$9,Raw!R429,-999),-999),-999),-999),-999),-999)</f>
        <v>7.3023000000000005E-2</v>
      </c>
      <c r="L429" s="9">
        <f>IF(Raw!$G429&gt;$C$8,IF(Raw!$Q429&gt;$C$8,IF(Raw!$N429&gt;$C$9,IF(Raw!$N429&lt;$A$9,IF(Raw!$X429&gt;$C$9,IF(Raw!$X429&lt;$A$9,Raw!S429,-999),-999),-999),-999),-999),-999)</f>
        <v>0.13300300000000001</v>
      </c>
      <c r="M429" s="9">
        <f>Raw!Q429</f>
        <v>0.98209500000000005</v>
      </c>
      <c r="N429" s="9">
        <f>IF(Raw!$G429&gt;$C$8,IF(Raw!$Q429&gt;$C$8,IF(Raw!$N429&gt;$C$9,IF(Raw!$N429&lt;$A$9,IF(Raw!$X429&gt;$C$9,IF(Raw!$X429&lt;$A$9,Raw!V429,-999),-999),-999),-999),-999),-999)</f>
        <v>641.79999999999995</v>
      </c>
      <c r="O429" s="9">
        <f>IF(Raw!$G429&gt;$C$8,IF(Raw!$Q429&gt;$C$8,IF(Raw!$N429&gt;$C$9,IF(Raw!$N429&lt;$A$9,IF(Raw!$X429&gt;$C$9,IF(Raw!$X429&lt;$A$9,Raw!W429,-999),-999),-999),-999),-999),-999)</f>
        <v>0.12642999999999999</v>
      </c>
      <c r="P429" s="9">
        <f>IF(Raw!$G429&gt;$C$8,IF(Raw!$Q429&gt;$C$8,IF(Raw!$N429&gt;$C$9,IF(Raw!$N429&lt;$A$9,IF(Raw!$X429&gt;$C$9,IF(Raw!$X429&lt;$A$9,Raw!X429,-999),-999),-999),-999),-999),-999)</f>
        <v>473</v>
      </c>
      <c r="R429" s="9">
        <f t="shared" si="111"/>
        <v>5.5052000000000004E-2</v>
      </c>
      <c r="S429" s="9">
        <f t="shared" si="112"/>
        <v>0.40832492731264464</v>
      </c>
      <c r="T429" s="9">
        <f t="shared" si="113"/>
        <v>5.9980000000000006E-2</v>
      </c>
      <c r="U429" s="9">
        <f t="shared" si="114"/>
        <v>0.45096727141493048</v>
      </c>
      <c r="V429" s="15">
        <f t="shared" si="115"/>
        <v>0</v>
      </c>
      <c r="X429" s="11">
        <f t="shared" si="116"/>
        <v>1.6735599999999996E+19</v>
      </c>
      <c r="Y429" s="11">
        <f t="shared" si="117"/>
        <v>5.6979999999999993E-18</v>
      </c>
      <c r="Z429" s="11">
        <f t="shared" si="118"/>
        <v>8.61E-4</v>
      </c>
      <c r="AA429" s="16">
        <f t="shared" si="119"/>
        <v>7.5874822185193466E-2</v>
      </c>
      <c r="AB429" s="9">
        <f t="shared" si="120"/>
        <v>7.757397183466791E-2</v>
      </c>
      <c r="AC429" s="9">
        <f t="shared" si="121"/>
        <v>0.92412517781480652</v>
      </c>
      <c r="AD429" s="15">
        <f t="shared" si="122"/>
        <v>88.124067578621904</v>
      </c>
      <c r="AE429" s="3">
        <f t="shared" si="123"/>
        <v>686.03919999999971</v>
      </c>
      <c r="AF429" s="2">
        <f t="shared" si="124"/>
        <v>0.25</v>
      </c>
      <c r="AG429" s="9">
        <f t="shared" si="125"/>
        <v>3.0570054078396965E-2</v>
      </c>
      <c r="AH429" s="2">
        <f t="shared" si="126"/>
        <v>1.4792690074242543</v>
      </c>
    </row>
    <row r="430" spans="1:34">
      <c r="A430" s="1">
        <f>Raw!A430</f>
        <v>417</v>
      </c>
      <c r="B430" s="14">
        <f>Raw!B430</f>
        <v>0.60034722222222225</v>
      </c>
      <c r="C430" s="15">
        <f>Raw!C430</f>
        <v>29.1</v>
      </c>
      <c r="D430" s="15">
        <f>IF(C430&gt;0.5,Raw!D430*D$11,-999)</f>
        <v>28.7</v>
      </c>
      <c r="E430" s="9">
        <f>IF(Raw!$G430&gt;$C$8,IF(Raw!$Q430&gt;$C$8,IF(Raw!$N430&gt;$C$9,IF(Raw!$N430&lt;$A$9,IF(Raw!$X430&gt;$C$9,IF(Raw!$X430&lt;$A$9,Raw!H430,-999),-999),-999),-999),-999),-999)</f>
        <v>7.3992000000000002E-2</v>
      </c>
      <c r="F430" s="9">
        <f>IF(Raw!$G430&gt;$C$8,IF(Raw!$Q430&gt;$C$8,IF(Raw!$N430&gt;$C$9,IF(Raw!$N430&lt;$A$9,IF(Raw!$X430&gt;$C$9,IF(Raw!$X430&lt;$A$9,Raw!I430,-999),-999),-999),-999),-999),-999)</f>
        <v>0.12933500000000001</v>
      </c>
      <c r="G430" s="9">
        <f>Raw!G430</f>
        <v>0.95260299999999998</v>
      </c>
      <c r="H430" s="9">
        <f>IF(Raw!$G430&gt;$C$8,IF(Raw!$Q430&gt;$C$8,IF(Raw!$N430&gt;$C$9,IF(Raw!$N430&lt;$A$9,IF(Raw!$X430&gt;$C$9,IF(Raw!$X430&lt;$A$9,Raw!L430,-999),-999),-999),-999),-999),-999)</f>
        <v>538.4</v>
      </c>
      <c r="I430" s="9">
        <f>IF(Raw!$G430&gt;$C$8,IF(Raw!$Q430&gt;$C$8,IF(Raw!$N430&gt;$C$9,IF(Raw!$N430&lt;$A$9,IF(Raw!$X430&gt;$C$9,IF(Raw!$X430&lt;$A$9,Raw!M430,-999),-999),-999),-999),-999),-999)</f>
        <v>2.4390000000000002E-3</v>
      </c>
      <c r="J430" s="9">
        <f>IF(Raw!$G430&gt;$C$8,IF(Raw!$Q430&gt;$C$8,IF(Raw!$N430&gt;$C$9,IF(Raw!$N430&lt;$A$9,IF(Raw!$X430&gt;$C$9,IF(Raw!$X430&lt;$A$9,Raw!N430,-999),-999),-999),-999),-999),-999)</f>
        <v>1081</v>
      </c>
      <c r="K430" s="9">
        <f>IF(Raw!$G430&gt;$C$8,IF(Raw!$Q430&gt;$C$8,IF(Raw!$N430&gt;$C$9,IF(Raw!$N430&lt;$A$9,IF(Raw!$X430&gt;$C$9,IF(Raw!$X430&lt;$A$9,Raw!R430,-999),-999),-999),-999),-999),-999)</f>
        <v>7.9407000000000005E-2</v>
      </c>
      <c r="L430" s="9">
        <f>IF(Raw!$G430&gt;$C$8,IF(Raw!$Q430&gt;$C$8,IF(Raw!$N430&gt;$C$9,IF(Raw!$N430&lt;$A$9,IF(Raw!$X430&gt;$C$9,IF(Raw!$X430&lt;$A$9,Raw!S430,-999),-999),-999),-999),-999),-999)</f>
        <v>0.14084099999999999</v>
      </c>
      <c r="M430" s="9">
        <f>Raw!Q430</f>
        <v>0.98028499999999996</v>
      </c>
      <c r="N430" s="9">
        <f>IF(Raw!$G430&gt;$C$8,IF(Raw!$Q430&gt;$C$8,IF(Raw!$N430&gt;$C$9,IF(Raw!$N430&lt;$A$9,IF(Raw!$X430&gt;$C$9,IF(Raw!$X430&lt;$A$9,Raw!V430,-999),-999),-999),-999),-999),-999)</f>
        <v>591.1</v>
      </c>
      <c r="O430" s="9">
        <f>IF(Raw!$G430&gt;$C$8,IF(Raw!$Q430&gt;$C$8,IF(Raw!$N430&gt;$C$9,IF(Raw!$N430&lt;$A$9,IF(Raw!$X430&gt;$C$9,IF(Raw!$X430&lt;$A$9,Raw!W430,-999),-999),-999),-999),-999),-999)</f>
        <v>2.4390000000000002E-3</v>
      </c>
      <c r="P430" s="9">
        <f>IF(Raw!$G430&gt;$C$8,IF(Raw!$Q430&gt;$C$8,IF(Raw!$N430&gt;$C$9,IF(Raw!$N430&lt;$A$9,IF(Raw!$X430&gt;$C$9,IF(Raw!$X430&lt;$A$9,Raw!X430,-999),-999),-999),-999),-999),-999)</f>
        <v>525</v>
      </c>
      <c r="R430" s="9">
        <f t="shared" si="111"/>
        <v>5.5343000000000003E-2</v>
      </c>
      <c r="S430" s="9">
        <f t="shared" si="112"/>
        <v>0.42790427958402599</v>
      </c>
      <c r="T430" s="9">
        <f t="shared" si="113"/>
        <v>6.1433999999999989E-2</v>
      </c>
      <c r="U430" s="9">
        <f t="shared" si="114"/>
        <v>0.43619400600677355</v>
      </c>
      <c r="V430" s="15">
        <f t="shared" si="115"/>
        <v>0</v>
      </c>
      <c r="X430" s="11">
        <f t="shared" si="116"/>
        <v>1.7277399999999994E+19</v>
      </c>
      <c r="Y430" s="11">
        <f t="shared" si="117"/>
        <v>5.3839999999999992E-18</v>
      </c>
      <c r="Z430" s="11">
        <f t="shared" si="118"/>
        <v>1.0809999999999999E-3</v>
      </c>
      <c r="AA430" s="16">
        <f t="shared" si="119"/>
        <v>9.1368581563016943E-2</v>
      </c>
      <c r="AB430" s="9">
        <f t="shared" si="120"/>
        <v>8.5020137439742391E-2</v>
      </c>
      <c r="AC430" s="9">
        <f t="shared" si="121"/>
        <v>0.90863141843698303</v>
      </c>
      <c r="AD430" s="15">
        <f t="shared" si="122"/>
        <v>84.522277116574415</v>
      </c>
      <c r="AE430" s="3">
        <f t="shared" si="123"/>
        <v>648.23359999999968</v>
      </c>
      <c r="AF430" s="2">
        <f t="shared" si="124"/>
        <v>0.25</v>
      </c>
      <c r="AG430" s="9">
        <f t="shared" si="125"/>
        <v>2.8360085117148649E-2</v>
      </c>
      <c r="AH430" s="2">
        <f t="shared" si="126"/>
        <v>1.372329759513194</v>
      </c>
    </row>
    <row r="431" spans="1:34">
      <c r="A431" s="1">
        <f>Raw!A431</f>
        <v>418</v>
      </c>
      <c r="B431" s="14">
        <f>Raw!B431</f>
        <v>0.60040509259259256</v>
      </c>
      <c r="C431" s="15">
        <f>Raw!C431</f>
        <v>28</v>
      </c>
      <c r="D431" s="15">
        <f>IF(C431&gt;0.5,Raw!D431*D$11,-999)</f>
        <v>30.5</v>
      </c>
      <c r="E431" s="9">
        <f>IF(Raw!$G431&gt;$C$8,IF(Raw!$Q431&gt;$C$8,IF(Raw!$N431&gt;$C$9,IF(Raw!$N431&lt;$A$9,IF(Raw!$X431&gt;$C$9,IF(Raw!$X431&lt;$A$9,Raw!H431,-999),-999),-999),-999),-999),-999)</f>
        <v>7.2919999999999999E-2</v>
      </c>
      <c r="F431" s="9">
        <f>IF(Raw!$G431&gt;$C$8,IF(Raw!$Q431&gt;$C$8,IF(Raw!$N431&gt;$C$9,IF(Raw!$N431&lt;$A$9,IF(Raw!$X431&gt;$C$9,IF(Raw!$X431&lt;$A$9,Raw!I431,-999),-999),-999),-999),-999),-999)</f>
        <v>0.12917300000000001</v>
      </c>
      <c r="G431" s="9">
        <f>Raw!G431</f>
        <v>0.98048100000000005</v>
      </c>
      <c r="H431" s="9">
        <f>IF(Raw!$G431&gt;$C$8,IF(Raw!$Q431&gt;$C$8,IF(Raw!$N431&gt;$C$9,IF(Raw!$N431&lt;$A$9,IF(Raw!$X431&gt;$C$9,IF(Raw!$X431&lt;$A$9,Raw!L431,-999),-999),-999),-999),-999),-999)</f>
        <v>612.29999999999995</v>
      </c>
      <c r="I431" s="9">
        <f>IF(Raw!$G431&gt;$C$8,IF(Raw!$Q431&gt;$C$8,IF(Raw!$N431&gt;$C$9,IF(Raw!$N431&lt;$A$9,IF(Raw!$X431&gt;$C$9,IF(Raw!$X431&lt;$A$9,Raw!M431,-999),-999),-999),-999),-999),-999)</f>
        <v>2.4390000000000002E-3</v>
      </c>
      <c r="J431" s="9">
        <f>IF(Raw!$G431&gt;$C$8,IF(Raw!$Q431&gt;$C$8,IF(Raw!$N431&gt;$C$9,IF(Raw!$N431&lt;$A$9,IF(Raw!$X431&gt;$C$9,IF(Raw!$X431&lt;$A$9,Raw!N431,-999),-999),-999),-999),-999),-999)</f>
        <v>1255</v>
      </c>
      <c r="K431" s="9">
        <f>IF(Raw!$G431&gt;$C$8,IF(Raw!$Q431&gt;$C$8,IF(Raw!$N431&gt;$C$9,IF(Raw!$N431&lt;$A$9,IF(Raw!$X431&gt;$C$9,IF(Raw!$X431&lt;$A$9,Raw!R431,-999),-999),-999),-999),-999),-999)</f>
        <v>7.3224999999999998E-2</v>
      </c>
      <c r="L431" s="9">
        <f>IF(Raw!$G431&gt;$C$8,IF(Raw!$Q431&gt;$C$8,IF(Raw!$N431&gt;$C$9,IF(Raw!$N431&lt;$A$9,IF(Raw!$X431&gt;$C$9,IF(Raw!$X431&lt;$A$9,Raw!S431,-999),-999),-999),-999),-999),-999)</f>
        <v>0.13311400000000001</v>
      </c>
      <c r="M431" s="9">
        <f>Raw!Q431</f>
        <v>0.983101</v>
      </c>
      <c r="N431" s="9">
        <f>IF(Raw!$G431&gt;$C$8,IF(Raw!$Q431&gt;$C$8,IF(Raw!$N431&gt;$C$9,IF(Raw!$N431&lt;$A$9,IF(Raw!$X431&gt;$C$9,IF(Raw!$X431&lt;$A$9,Raw!V431,-999),-999),-999),-999),-999),-999)</f>
        <v>633.6</v>
      </c>
      <c r="O431" s="9">
        <f>IF(Raw!$G431&gt;$C$8,IF(Raw!$Q431&gt;$C$8,IF(Raw!$N431&gt;$C$9,IF(Raw!$N431&lt;$A$9,IF(Raw!$X431&gt;$C$9,IF(Raw!$X431&lt;$A$9,Raw!W431,-999),-999),-999),-999),-999),-999)</f>
        <v>0.10274999999999999</v>
      </c>
      <c r="P431" s="9">
        <f>IF(Raw!$G431&gt;$C$8,IF(Raw!$Q431&gt;$C$8,IF(Raw!$N431&gt;$C$9,IF(Raw!$N431&lt;$A$9,IF(Raw!$X431&gt;$C$9,IF(Raw!$X431&lt;$A$9,Raw!X431,-999),-999),-999),-999),-999),-999)</f>
        <v>555</v>
      </c>
      <c r="R431" s="9">
        <f t="shared" si="111"/>
        <v>5.6253000000000011E-2</v>
      </c>
      <c r="S431" s="9">
        <f t="shared" si="112"/>
        <v>0.43548574392481404</v>
      </c>
      <c r="T431" s="9">
        <f t="shared" si="113"/>
        <v>5.9889000000000012E-2</v>
      </c>
      <c r="U431" s="9">
        <f t="shared" si="114"/>
        <v>0.44990759799870794</v>
      </c>
      <c r="V431" s="15">
        <f t="shared" si="115"/>
        <v>0</v>
      </c>
      <c r="X431" s="11">
        <f t="shared" si="116"/>
        <v>1.8360999999999996E+19</v>
      </c>
      <c r="Y431" s="11">
        <f t="shared" si="117"/>
        <v>6.1229999999999989E-18</v>
      </c>
      <c r="Z431" s="11">
        <f t="shared" si="118"/>
        <v>1.255E-3</v>
      </c>
      <c r="AA431" s="16">
        <f t="shared" si="119"/>
        <v>0.12364695256041114</v>
      </c>
      <c r="AB431" s="9">
        <f t="shared" si="120"/>
        <v>8.0630092341890461E-2</v>
      </c>
      <c r="AC431" s="9">
        <f t="shared" si="121"/>
        <v>0.87635304743958886</v>
      </c>
      <c r="AD431" s="15">
        <f t="shared" si="122"/>
        <v>98.523468175626419</v>
      </c>
      <c r="AE431" s="3">
        <f t="shared" si="123"/>
        <v>737.20919999999967</v>
      </c>
      <c r="AF431" s="2">
        <f t="shared" si="124"/>
        <v>0.25</v>
      </c>
      <c r="AG431" s="9">
        <f t="shared" si="125"/>
        <v>3.4097274548767861E-2</v>
      </c>
      <c r="AH431" s="2">
        <f t="shared" si="126"/>
        <v>1.6499493703307522</v>
      </c>
    </row>
    <row r="432" spans="1:34">
      <c r="A432" s="1">
        <f>Raw!A432</f>
        <v>419</v>
      </c>
      <c r="B432" s="14">
        <f>Raw!B432</f>
        <v>0.60046296296296298</v>
      </c>
      <c r="C432" s="15">
        <f>Raw!C432</f>
        <v>26.8</v>
      </c>
      <c r="D432" s="15">
        <f>IF(C432&gt;0.5,Raw!D432*D$11,-999)</f>
        <v>35.799999999999997</v>
      </c>
      <c r="E432" s="9">
        <f>IF(Raw!$G432&gt;$C$8,IF(Raw!$Q432&gt;$C$8,IF(Raw!$N432&gt;$C$9,IF(Raw!$N432&lt;$A$9,IF(Raw!$X432&gt;$C$9,IF(Raw!$X432&lt;$A$9,Raw!H432,-999),-999),-999),-999),-999),-999)</f>
        <v>8.4661E-2</v>
      </c>
      <c r="F432" s="9">
        <f>IF(Raw!$G432&gt;$C$8,IF(Raw!$Q432&gt;$C$8,IF(Raw!$N432&gt;$C$9,IF(Raw!$N432&lt;$A$9,IF(Raw!$X432&gt;$C$9,IF(Raw!$X432&lt;$A$9,Raw!I432,-999),-999),-999),-999),-999),-999)</f>
        <v>0.13649900000000001</v>
      </c>
      <c r="G432" s="9">
        <f>Raw!G432</f>
        <v>0.963453</v>
      </c>
      <c r="H432" s="9">
        <f>IF(Raw!$G432&gt;$C$8,IF(Raw!$Q432&gt;$C$8,IF(Raw!$N432&gt;$C$9,IF(Raw!$N432&lt;$A$9,IF(Raw!$X432&gt;$C$9,IF(Raw!$X432&lt;$A$9,Raw!L432,-999),-999),-999),-999),-999),-999)</f>
        <v>504</v>
      </c>
      <c r="I432" s="9">
        <f>IF(Raw!$G432&gt;$C$8,IF(Raw!$Q432&gt;$C$8,IF(Raw!$N432&gt;$C$9,IF(Raw!$N432&lt;$A$9,IF(Raw!$X432&gt;$C$9,IF(Raw!$X432&lt;$A$9,Raw!M432,-999),-999),-999),-999),-999),-999)</f>
        <v>2.4390000000000002E-3</v>
      </c>
      <c r="J432" s="9">
        <f>IF(Raw!$G432&gt;$C$8,IF(Raw!$Q432&gt;$C$8,IF(Raw!$N432&gt;$C$9,IF(Raw!$N432&lt;$A$9,IF(Raw!$X432&gt;$C$9,IF(Raw!$X432&lt;$A$9,Raw!N432,-999),-999),-999),-999),-999),-999)</f>
        <v>1134</v>
      </c>
      <c r="K432" s="9">
        <f>IF(Raw!$G432&gt;$C$8,IF(Raw!$Q432&gt;$C$8,IF(Raw!$N432&gt;$C$9,IF(Raw!$N432&lt;$A$9,IF(Raw!$X432&gt;$C$9,IF(Raw!$X432&lt;$A$9,Raw!R432,-999),-999),-999),-999),-999),-999)</f>
        <v>7.4732999999999994E-2</v>
      </c>
      <c r="L432" s="9">
        <f>IF(Raw!$G432&gt;$C$8,IF(Raw!$Q432&gt;$C$8,IF(Raw!$N432&gt;$C$9,IF(Raw!$N432&lt;$A$9,IF(Raw!$X432&gt;$C$9,IF(Raw!$X432&lt;$A$9,Raw!S432,-999),-999),-999),-999),-999),-999)</f>
        <v>0.13300400000000001</v>
      </c>
      <c r="M432" s="9">
        <f>Raw!Q432</f>
        <v>0.97783299999999995</v>
      </c>
      <c r="N432" s="9">
        <f>IF(Raw!$G432&gt;$C$8,IF(Raw!$Q432&gt;$C$8,IF(Raw!$N432&gt;$C$9,IF(Raw!$N432&lt;$A$9,IF(Raw!$X432&gt;$C$9,IF(Raw!$X432&lt;$A$9,Raw!V432,-999),-999),-999),-999),-999),-999)</f>
        <v>599.20000000000005</v>
      </c>
      <c r="O432" s="9">
        <f>IF(Raw!$G432&gt;$C$8,IF(Raw!$Q432&gt;$C$8,IF(Raw!$N432&gt;$C$9,IF(Raw!$N432&lt;$A$9,IF(Raw!$X432&gt;$C$9,IF(Raw!$X432&lt;$A$9,Raw!W432,-999),-999),-999),-999),-999),-999)</f>
        <v>2.4390000000000002E-3</v>
      </c>
      <c r="P432" s="9">
        <f>IF(Raw!$G432&gt;$C$8,IF(Raw!$Q432&gt;$C$8,IF(Raw!$N432&gt;$C$9,IF(Raw!$N432&lt;$A$9,IF(Raw!$X432&gt;$C$9,IF(Raw!$X432&lt;$A$9,Raw!X432,-999),-999),-999),-999),-999),-999)</f>
        <v>855</v>
      </c>
      <c r="R432" s="9">
        <f t="shared" si="111"/>
        <v>5.1838000000000009E-2</v>
      </c>
      <c r="S432" s="9">
        <f t="shared" si="112"/>
        <v>0.37976834995128173</v>
      </c>
      <c r="T432" s="9">
        <f t="shared" si="113"/>
        <v>5.8271000000000017E-2</v>
      </c>
      <c r="U432" s="9">
        <f t="shared" si="114"/>
        <v>0.43811464316862658</v>
      </c>
      <c r="V432" s="15">
        <f t="shared" si="115"/>
        <v>0</v>
      </c>
      <c r="X432" s="11">
        <f t="shared" si="116"/>
        <v>2.1551599999999992E+19</v>
      </c>
      <c r="Y432" s="11">
        <f t="shared" si="117"/>
        <v>5.0399999999999994E-18</v>
      </c>
      <c r="Z432" s="11">
        <f t="shared" si="118"/>
        <v>1.134E-3</v>
      </c>
      <c r="AA432" s="16">
        <f t="shared" si="119"/>
        <v>0.10966691374314859</v>
      </c>
      <c r="AB432" s="9">
        <f t="shared" si="120"/>
        <v>8.1123400730727005E-2</v>
      </c>
      <c r="AC432" s="9">
        <f t="shared" si="121"/>
        <v>0.89033308625685148</v>
      </c>
      <c r="AD432" s="15">
        <f t="shared" si="122"/>
        <v>96.708036810536683</v>
      </c>
      <c r="AE432" s="3">
        <f t="shared" si="123"/>
        <v>606.8159999999998</v>
      </c>
      <c r="AF432" s="2">
        <f t="shared" si="124"/>
        <v>0.25</v>
      </c>
      <c r="AG432" s="9">
        <f t="shared" si="125"/>
        <v>3.2591697722143605E-2</v>
      </c>
      <c r="AH432" s="2">
        <f t="shared" si="126"/>
        <v>1.5770952912306668</v>
      </c>
    </row>
    <row r="433" spans="1:34">
      <c r="A433" s="1">
        <f>Raw!A433</f>
        <v>420</v>
      </c>
      <c r="B433" s="14">
        <f>Raw!B433</f>
        <v>0.60052083333333328</v>
      </c>
      <c r="C433" s="15">
        <f>Raw!C433</f>
        <v>27</v>
      </c>
      <c r="D433" s="15">
        <f>IF(C433&gt;0.5,Raw!D433*D$11,-999)</f>
        <v>32.299999999999997</v>
      </c>
      <c r="E433" s="9">
        <f>IF(Raw!$G433&gt;$C$8,IF(Raw!$Q433&gt;$C$8,IF(Raw!$N433&gt;$C$9,IF(Raw!$N433&lt;$A$9,IF(Raw!$X433&gt;$C$9,IF(Raw!$X433&lt;$A$9,Raw!H433,-999),-999),-999),-999),-999),-999)</f>
        <v>8.0269999999999994E-2</v>
      </c>
      <c r="F433" s="9">
        <f>IF(Raw!$G433&gt;$C$8,IF(Raw!$Q433&gt;$C$8,IF(Raw!$N433&gt;$C$9,IF(Raw!$N433&lt;$A$9,IF(Raw!$X433&gt;$C$9,IF(Raw!$X433&lt;$A$9,Raw!I433,-999),-999),-999),-999),-999),-999)</f>
        <v>0.13040199999999999</v>
      </c>
      <c r="G433" s="9">
        <f>Raw!G433</f>
        <v>0.96952499999999997</v>
      </c>
      <c r="H433" s="9">
        <f>IF(Raw!$G433&gt;$C$8,IF(Raw!$Q433&gt;$C$8,IF(Raw!$N433&gt;$C$9,IF(Raw!$N433&lt;$A$9,IF(Raw!$X433&gt;$C$9,IF(Raw!$X433&lt;$A$9,Raw!L433,-999),-999),-999),-999),-999),-999)</f>
        <v>479.6</v>
      </c>
      <c r="I433" s="9">
        <f>IF(Raw!$G433&gt;$C$8,IF(Raw!$Q433&gt;$C$8,IF(Raw!$N433&gt;$C$9,IF(Raw!$N433&lt;$A$9,IF(Raw!$X433&gt;$C$9,IF(Raw!$X433&lt;$A$9,Raw!M433,-999),-999),-999),-999),-999),-999)</f>
        <v>2.4390000000000002E-3</v>
      </c>
      <c r="J433" s="9">
        <f>IF(Raw!$G433&gt;$C$8,IF(Raw!$Q433&gt;$C$8,IF(Raw!$N433&gt;$C$9,IF(Raw!$N433&lt;$A$9,IF(Raw!$X433&gt;$C$9,IF(Raw!$X433&lt;$A$9,Raw!N433,-999),-999),-999),-999),-999),-999)</f>
        <v>653</v>
      </c>
      <c r="K433" s="9">
        <f>IF(Raw!$G433&gt;$C$8,IF(Raw!$Q433&gt;$C$8,IF(Raw!$N433&gt;$C$9,IF(Raw!$N433&lt;$A$9,IF(Raw!$X433&gt;$C$9,IF(Raw!$X433&lt;$A$9,Raw!R433,-999),-999),-999),-999),-999),-999)</f>
        <v>7.4319999999999997E-2</v>
      </c>
      <c r="L433" s="9">
        <f>IF(Raw!$G433&gt;$C$8,IF(Raw!$Q433&gt;$C$8,IF(Raw!$N433&gt;$C$9,IF(Raw!$N433&lt;$A$9,IF(Raw!$X433&gt;$C$9,IF(Raw!$X433&lt;$A$9,Raw!S433,-999),-999),-999),-999),-999),-999)</f>
        <v>0.131272</v>
      </c>
      <c r="M433" s="9">
        <f>Raw!Q433</f>
        <v>0.97307200000000005</v>
      </c>
      <c r="N433" s="9">
        <f>IF(Raw!$G433&gt;$C$8,IF(Raw!$Q433&gt;$C$8,IF(Raw!$N433&gt;$C$9,IF(Raw!$N433&lt;$A$9,IF(Raw!$X433&gt;$C$9,IF(Raw!$X433&lt;$A$9,Raw!V433,-999),-999),-999),-999),-999),-999)</f>
        <v>572.9</v>
      </c>
      <c r="O433" s="9">
        <f>IF(Raw!$G433&gt;$C$8,IF(Raw!$Q433&gt;$C$8,IF(Raw!$N433&gt;$C$9,IF(Raw!$N433&lt;$A$9,IF(Raw!$X433&gt;$C$9,IF(Raw!$X433&lt;$A$9,Raw!W433,-999),-999),-999),-999),-999),-999)</f>
        <v>2.4390000000000002E-3</v>
      </c>
      <c r="P433" s="9">
        <f>IF(Raw!$G433&gt;$C$8,IF(Raw!$Q433&gt;$C$8,IF(Raw!$N433&gt;$C$9,IF(Raw!$N433&lt;$A$9,IF(Raw!$X433&gt;$C$9,IF(Raw!$X433&lt;$A$9,Raw!X433,-999),-999),-999),-999),-999),-999)</f>
        <v>471</v>
      </c>
      <c r="R433" s="9">
        <f t="shared" si="111"/>
        <v>5.0131999999999996E-2</v>
      </c>
      <c r="S433" s="9">
        <f t="shared" si="112"/>
        <v>0.38444195641171147</v>
      </c>
      <c r="T433" s="9">
        <f t="shared" si="113"/>
        <v>5.6952000000000003E-2</v>
      </c>
      <c r="U433" s="9">
        <f t="shared" si="114"/>
        <v>0.4338472789322933</v>
      </c>
      <c r="V433" s="15">
        <f t="shared" si="115"/>
        <v>0</v>
      </c>
      <c r="X433" s="11">
        <f t="shared" si="116"/>
        <v>1.9444599999999992E+19</v>
      </c>
      <c r="Y433" s="11">
        <f t="shared" si="117"/>
        <v>4.7959999999999997E-18</v>
      </c>
      <c r="Z433" s="11">
        <f t="shared" si="118"/>
        <v>6.5299999999999993E-4</v>
      </c>
      <c r="AA433" s="16">
        <f t="shared" si="119"/>
        <v>5.7400861155715716E-2</v>
      </c>
      <c r="AB433" s="9">
        <f t="shared" si="120"/>
        <v>7.7589093844540324E-2</v>
      </c>
      <c r="AC433" s="9">
        <f t="shared" si="121"/>
        <v>0.94259913884428415</v>
      </c>
      <c r="AD433" s="15">
        <f t="shared" si="122"/>
        <v>87.903309579962794</v>
      </c>
      <c r="AE433" s="3">
        <f t="shared" si="123"/>
        <v>577.43839999999977</v>
      </c>
      <c r="AF433" s="2">
        <f t="shared" si="124"/>
        <v>0.25</v>
      </c>
      <c r="AG433" s="9">
        <f t="shared" si="125"/>
        <v>2.9335855131084502E-2</v>
      </c>
      <c r="AH433" s="2">
        <f t="shared" si="126"/>
        <v>1.4195467626721539</v>
      </c>
    </row>
    <row r="434" spans="1:34">
      <c r="A434" s="1">
        <f>Raw!A434</f>
        <v>421</v>
      </c>
      <c r="B434" s="14">
        <f>Raw!B434</f>
        <v>0.6005787037037037</v>
      </c>
      <c r="C434" s="15">
        <f>Raw!C434</f>
        <v>25</v>
      </c>
      <c r="D434" s="15">
        <f>IF(C434&gt;0.5,Raw!D434*D$11,-999)</f>
        <v>43.9</v>
      </c>
      <c r="E434" s="9">
        <f>IF(Raw!$G434&gt;$C$8,IF(Raw!$Q434&gt;$C$8,IF(Raw!$N434&gt;$C$9,IF(Raw!$N434&lt;$A$9,IF(Raw!$X434&gt;$C$9,IF(Raw!$X434&lt;$A$9,Raw!H434,-999),-999),-999),-999),-999),-999)</f>
        <v>8.5491999999999999E-2</v>
      </c>
      <c r="F434" s="9">
        <f>IF(Raw!$G434&gt;$C$8,IF(Raw!$Q434&gt;$C$8,IF(Raw!$N434&gt;$C$9,IF(Raw!$N434&lt;$A$9,IF(Raw!$X434&gt;$C$9,IF(Raw!$X434&lt;$A$9,Raw!I434,-999),-999),-999),-999),-999),-999)</f>
        <v>0.140459</v>
      </c>
      <c r="G434" s="9">
        <f>Raw!G434</f>
        <v>0.96149399999999996</v>
      </c>
      <c r="H434" s="9">
        <f>IF(Raw!$G434&gt;$C$8,IF(Raw!$Q434&gt;$C$8,IF(Raw!$N434&gt;$C$9,IF(Raw!$N434&lt;$A$9,IF(Raw!$X434&gt;$C$9,IF(Raw!$X434&lt;$A$9,Raw!L434,-999),-999),-999),-999),-999),-999)</f>
        <v>535.29999999999995</v>
      </c>
      <c r="I434" s="9">
        <f>IF(Raw!$G434&gt;$C$8,IF(Raw!$Q434&gt;$C$8,IF(Raw!$N434&gt;$C$9,IF(Raw!$N434&lt;$A$9,IF(Raw!$X434&gt;$C$9,IF(Raw!$X434&lt;$A$9,Raw!M434,-999),-999),-999),-999),-999),-999)</f>
        <v>2.4390000000000002E-3</v>
      </c>
      <c r="J434" s="9">
        <f>IF(Raw!$G434&gt;$C$8,IF(Raw!$Q434&gt;$C$8,IF(Raw!$N434&gt;$C$9,IF(Raw!$N434&lt;$A$9,IF(Raw!$X434&gt;$C$9,IF(Raw!$X434&lt;$A$9,Raw!N434,-999),-999),-999),-999),-999),-999)</f>
        <v>564</v>
      </c>
      <c r="K434" s="9">
        <f>IF(Raw!$G434&gt;$C$8,IF(Raw!$Q434&gt;$C$8,IF(Raw!$N434&gt;$C$9,IF(Raw!$N434&lt;$A$9,IF(Raw!$X434&gt;$C$9,IF(Raw!$X434&lt;$A$9,Raw!R434,-999),-999),-999),-999),-999),-999)</f>
        <v>7.7937999999999993E-2</v>
      </c>
      <c r="L434" s="9">
        <f>IF(Raw!$G434&gt;$C$8,IF(Raw!$Q434&gt;$C$8,IF(Raw!$N434&gt;$C$9,IF(Raw!$N434&lt;$A$9,IF(Raw!$X434&gt;$C$9,IF(Raw!$X434&lt;$A$9,Raw!S434,-999),-999),-999),-999),-999),-999)</f>
        <v>0.131606</v>
      </c>
      <c r="M434" s="9">
        <f>Raw!Q434</f>
        <v>0.98128199999999999</v>
      </c>
      <c r="N434" s="9">
        <f>IF(Raw!$G434&gt;$C$8,IF(Raw!$Q434&gt;$C$8,IF(Raw!$N434&gt;$C$9,IF(Raw!$N434&lt;$A$9,IF(Raw!$X434&gt;$C$9,IF(Raw!$X434&lt;$A$9,Raw!V434,-999),-999),-999),-999),-999),-999)</f>
        <v>577.9</v>
      </c>
      <c r="O434" s="9">
        <f>IF(Raw!$G434&gt;$C$8,IF(Raw!$Q434&gt;$C$8,IF(Raw!$N434&gt;$C$9,IF(Raw!$N434&lt;$A$9,IF(Raw!$X434&gt;$C$9,IF(Raw!$X434&lt;$A$9,Raw!W434,-999),-999),-999),-999),-999),-999)</f>
        <v>0.18540999999999999</v>
      </c>
      <c r="P434" s="9">
        <f>IF(Raw!$G434&gt;$C$8,IF(Raw!$Q434&gt;$C$8,IF(Raw!$N434&gt;$C$9,IF(Raw!$N434&lt;$A$9,IF(Raw!$X434&gt;$C$9,IF(Raw!$X434&lt;$A$9,Raw!X434,-999),-999),-999),-999),-999),-999)</f>
        <v>681</v>
      </c>
      <c r="R434" s="9">
        <f t="shared" si="111"/>
        <v>5.4967000000000002E-2</v>
      </c>
      <c r="S434" s="9">
        <f t="shared" si="112"/>
        <v>0.39133839768188583</v>
      </c>
      <c r="T434" s="9">
        <f t="shared" si="113"/>
        <v>5.3668000000000007E-2</v>
      </c>
      <c r="U434" s="9">
        <f t="shared" si="114"/>
        <v>0.40779295776788299</v>
      </c>
      <c r="V434" s="15">
        <f t="shared" si="115"/>
        <v>0</v>
      </c>
      <c r="X434" s="11">
        <f t="shared" si="116"/>
        <v>2.6427799999999992E+19</v>
      </c>
      <c r="Y434" s="11">
        <f t="shared" si="117"/>
        <v>5.3529999999999992E-18</v>
      </c>
      <c r="Z434" s="11">
        <f t="shared" si="118"/>
        <v>5.6399999999999994E-4</v>
      </c>
      <c r="AA434" s="16">
        <f t="shared" si="119"/>
        <v>7.3892247872711855E-2</v>
      </c>
      <c r="AB434" s="9">
        <f t="shared" si="120"/>
        <v>8.1903649158832692E-2</v>
      </c>
      <c r="AC434" s="9">
        <f t="shared" si="121"/>
        <v>0.92610775212728813</v>
      </c>
      <c r="AD434" s="15">
        <f t="shared" si="122"/>
        <v>131.01462388778702</v>
      </c>
      <c r="AE434" s="3">
        <f t="shared" si="123"/>
        <v>644.5011999999997</v>
      </c>
      <c r="AF434" s="2">
        <f t="shared" si="124"/>
        <v>0.25</v>
      </c>
      <c r="AG434" s="9">
        <f t="shared" si="125"/>
        <v>4.1097569989267238E-2</v>
      </c>
      <c r="AH434" s="2">
        <f t="shared" si="126"/>
        <v>1.9886900235657061</v>
      </c>
    </row>
    <row r="435" spans="1:34">
      <c r="A435" s="1">
        <f>Raw!A435</f>
        <v>422</v>
      </c>
      <c r="B435" s="14">
        <f>Raw!B435</f>
        <v>0.60062499999999996</v>
      </c>
      <c r="C435" s="15">
        <f>Raw!C435</f>
        <v>25</v>
      </c>
      <c r="D435" s="15">
        <f>IF(C435&gt;0.5,Raw!D435*D$11,-999)</f>
        <v>40.299999999999997</v>
      </c>
      <c r="E435" s="9">
        <f>IF(Raw!$G435&gt;$C$8,IF(Raw!$Q435&gt;$C$8,IF(Raw!$N435&gt;$C$9,IF(Raw!$N435&lt;$A$9,IF(Raw!$X435&gt;$C$9,IF(Raw!$X435&lt;$A$9,Raw!H435,-999),-999),-999),-999),-999),-999)</f>
        <v>8.1941E-2</v>
      </c>
      <c r="F435" s="9">
        <f>IF(Raw!$G435&gt;$C$8,IF(Raw!$Q435&gt;$C$8,IF(Raw!$N435&gt;$C$9,IF(Raw!$N435&lt;$A$9,IF(Raw!$X435&gt;$C$9,IF(Raw!$X435&lt;$A$9,Raw!I435,-999),-999),-999),-999),-999),-999)</f>
        <v>0.13128200000000001</v>
      </c>
      <c r="G435" s="9">
        <f>Raw!G435</f>
        <v>0.966812</v>
      </c>
      <c r="H435" s="9">
        <f>IF(Raw!$G435&gt;$C$8,IF(Raw!$Q435&gt;$C$8,IF(Raw!$N435&gt;$C$9,IF(Raw!$N435&lt;$A$9,IF(Raw!$X435&gt;$C$9,IF(Raw!$X435&lt;$A$9,Raw!L435,-999),-999),-999),-999),-999),-999)</f>
        <v>543.5</v>
      </c>
      <c r="I435" s="9">
        <f>IF(Raw!$G435&gt;$C$8,IF(Raw!$Q435&gt;$C$8,IF(Raw!$N435&gt;$C$9,IF(Raw!$N435&lt;$A$9,IF(Raw!$X435&gt;$C$9,IF(Raw!$X435&lt;$A$9,Raw!M435,-999),-999),-999),-999),-999),-999)</f>
        <v>2.4390000000000002E-3</v>
      </c>
      <c r="J435" s="9">
        <f>IF(Raw!$G435&gt;$C$8,IF(Raw!$Q435&gt;$C$8,IF(Raw!$N435&gt;$C$9,IF(Raw!$N435&lt;$A$9,IF(Raw!$X435&gt;$C$9,IF(Raw!$X435&lt;$A$9,Raw!N435,-999),-999),-999),-999),-999),-999)</f>
        <v>625</v>
      </c>
      <c r="K435" s="9">
        <f>IF(Raw!$G435&gt;$C$8,IF(Raw!$Q435&gt;$C$8,IF(Raw!$N435&gt;$C$9,IF(Raw!$N435&lt;$A$9,IF(Raw!$X435&gt;$C$9,IF(Raw!$X435&lt;$A$9,Raw!R435,-999),-999),-999),-999),-999),-999)</f>
        <v>7.0909E-2</v>
      </c>
      <c r="L435" s="9">
        <f>IF(Raw!$G435&gt;$C$8,IF(Raw!$Q435&gt;$C$8,IF(Raw!$N435&gt;$C$9,IF(Raw!$N435&lt;$A$9,IF(Raw!$X435&gt;$C$9,IF(Raw!$X435&lt;$A$9,Raw!S435,-999),-999),-999),-999),-999),-999)</f>
        <v>0.122529</v>
      </c>
      <c r="M435" s="9">
        <f>Raw!Q435</f>
        <v>0.96679499999999996</v>
      </c>
      <c r="N435" s="9">
        <f>IF(Raw!$G435&gt;$C$8,IF(Raw!$Q435&gt;$C$8,IF(Raw!$N435&gt;$C$9,IF(Raw!$N435&lt;$A$9,IF(Raw!$X435&gt;$C$9,IF(Raw!$X435&lt;$A$9,Raw!V435,-999),-999),-999),-999),-999),-999)</f>
        <v>599.20000000000005</v>
      </c>
      <c r="O435" s="9">
        <f>IF(Raw!$G435&gt;$C$8,IF(Raw!$Q435&gt;$C$8,IF(Raw!$N435&gt;$C$9,IF(Raw!$N435&lt;$A$9,IF(Raw!$X435&gt;$C$9,IF(Raw!$X435&lt;$A$9,Raw!W435,-999),-999),-999),-999),-999),-999)</f>
        <v>2.4390000000000002E-3</v>
      </c>
      <c r="P435" s="9">
        <f>IF(Raw!$G435&gt;$C$8,IF(Raw!$Q435&gt;$C$8,IF(Raw!$N435&gt;$C$9,IF(Raw!$N435&lt;$A$9,IF(Raw!$X435&gt;$C$9,IF(Raw!$X435&lt;$A$9,Raw!X435,-999),-999),-999),-999),-999),-999)</f>
        <v>549</v>
      </c>
      <c r="R435" s="9">
        <f t="shared" si="111"/>
        <v>4.934100000000001E-2</v>
      </c>
      <c r="S435" s="9">
        <f t="shared" si="112"/>
        <v>0.37583979524992006</v>
      </c>
      <c r="T435" s="9">
        <f t="shared" si="113"/>
        <v>5.1619999999999999E-2</v>
      </c>
      <c r="U435" s="9">
        <f t="shared" si="114"/>
        <v>0.42128802161121043</v>
      </c>
      <c r="V435" s="15">
        <f t="shared" si="115"/>
        <v>0</v>
      </c>
      <c r="X435" s="11">
        <f t="shared" si="116"/>
        <v>2.4260599999999992E+19</v>
      </c>
      <c r="Y435" s="11">
        <f t="shared" si="117"/>
        <v>5.435E-18</v>
      </c>
      <c r="Z435" s="11">
        <f t="shared" si="118"/>
        <v>6.2500000000000001E-4</v>
      </c>
      <c r="AA435" s="16">
        <f t="shared" si="119"/>
        <v>7.6135852816260188E-2</v>
      </c>
      <c r="AB435" s="9">
        <f t="shared" si="120"/>
        <v>7.4839132722375357E-2</v>
      </c>
      <c r="AC435" s="9">
        <f t="shared" si="121"/>
        <v>0.92386414718373966</v>
      </c>
      <c r="AD435" s="15">
        <f t="shared" si="122"/>
        <v>121.81736450601628</v>
      </c>
      <c r="AE435" s="3">
        <f t="shared" si="123"/>
        <v>654.3739999999998</v>
      </c>
      <c r="AF435" s="2">
        <f t="shared" si="124"/>
        <v>0.25</v>
      </c>
      <c r="AG435" s="9">
        <f t="shared" si="125"/>
        <v>3.9477074223562524E-2</v>
      </c>
      <c r="AH435" s="2">
        <f t="shared" si="126"/>
        <v>1.9102750768102399</v>
      </c>
    </row>
    <row r="436" spans="1:34">
      <c r="A436" s="1">
        <f>Raw!A436</f>
        <v>423</v>
      </c>
      <c r="B436" s="14">
        <f>Raw!B436</f>
        <v>0.60068287037037038</v>
      </c>
      <c r="C436" s="15">
        <f>Raw!C436</f>
        <v>22.8</v>
      </c>
      <c r="D436" s="15">
        <f>IF(C436&gt;0.5,Raw!D436*D$11,-999)</f>
        <v>55.5</v>
      </c>
      <c r="E436" s="9">
        <f>IF(Raw!$G436&gt;$C$8,IF(Raw!$Q436&gt;$C$8,IF(Raw!$N436&gt;$C$9,IF(Raw!$N436&lt;$A$9,IF(Raw!$X436&gt;$C$9,IF(Raw!$X436&lt;$A$9,Raw!H436,-999),-999),-999),-999),-999),-999)</f>
        <v>8.7853000000000001E-2</v>
      </c>
      <c r="F436" s="9">
        <f>IF(Raw!$G436&gt;$C$8,IF(Raw!$Q436&gt;$C$8,IF(Raw!$N436&gt;$C$9,IF(Raw!$N436&lt;$A$9,IF(Raw!$X436&gt;$C$9,IF(Raw!$X436&lt;$A$9,Raw!I436,-999),-999),-999),-999),-999),-999)</f>
        <v>0.142512</v>
      </c>
      <c r="G436" s="9">
        <f>Raw!G436</f>
        <v>0.95680699999999996</v>
      </c>
      <c r="H436" s="9">
        <f>IF(Raw!$G436&gt;$C$8,IF(Raw!$Q436&gt;$C$8,IF(Raw!$N436&gt;$C$9,IF(Raw!$N436&lt;$A$9,IF(Raw!$X436&gt;$C$9,IF(Raw!$X436&lt;$A$9,Raw!L436,-999),-999),-999),-999),-999),-999)</f>
        <v>530.29999999999995</v>
      </c>
      <c r="I436" s="9">
        <f>IF(Raw!$G436&gt;$C$8,IF(Raw!$Q436&gt;$C$8,IF(Raw!$N436&gt;$C$9,IF(Raw!$N436&lt;$A$9,IF(Raw!$X436&gt;$C$9,IF(Raw!$X436&lt;$A$9,Raw!M436,-999),-999),-999),-999),-999),-999)</f>
        <v>2.4390000000000002E-3</v>
      </c>
      <c r="J436" s="9">
        <f>IF(Raw!$G436&gt;$C$8,IF(Raw!$Q436&gt;$C$8,IF(Raw!$N436&gt;$C$9,IF(Raw!$N436&lt;$A$9,IF(Raw!$X436&gt;$C$9,IF(Raw!$X436&lt;$A$9,Raw!N436,-999),-999),-999),-999),-999),-999)</f>
        <v>708</v>
      </c>
      <c r="K436" s="9">
        <f>IF(Raw!$G436&gt;$C$8,IF(Raw!$Q436&gt;$C$8,IF(Raw!$N436&gt;$C$9,IF(Raw!$N436&lt;$A$9,IF(Raw!$X436&gt;$C$9,IF(Raw!$X436&lt;$A$9,Raw!R436,-999),-999),-999),-999),-999),-999)</f>
        <v>7.7211000000000002E-2</v>
      </c>
      <c r="L436" s="9">
        <f>IF(Raw!$G436&gt;$C$8,IF(Raw!$Q436&gt;$C$8,IF(Raw!$N436&gt;$C$9,IF(Raw!$N436&lt;$A$9,IF(Raw!$X436&gt;$C$9,IF(Raw!$X436&lt;$A$9,Raw!S436,-999),-999),-999),-999),-999),-999)</f>
        <v>0.128329</v>
      </c>
      <c r="M436" s="9">
        <f>Raw!Q436</f>
        <v>0.96696899999999997</v>
      </c>
      <c r="N436" s="9">
        <f>IF(Raw!$G436&gt;$C$8,IF(Raw!$Q436&gt;$C$8,IF(Raw!$N436&gt;$C$9,IF(Raw!$N436&lt;$A$9,IF(Raw!$X436&gt;$C$9,IF(Raw!$X436&lt;$A$9,Raw!V436,-999),-999),-999),-999),-999),-999)</f>
        <v>543.5</v>
      </c>
      <c r="O436" s="9">
        <f>IF(Raw!$G436&gt;$C$8,IF(Raw!$Q436&gt;$C$8,IF(Raw!$N436&gt;$C$9,IF(Raw!$N436&lt;$A$9,IF(Raw!$X436&gt;$C$9,IF(Raw!$X436&lt;$A$9,Raw!W436,-999),-999),-999),-999),-999),-999)</f>
        <v>2.4390000000000002E-3</v>
      </c>
      <c r="P436" s="9">
        <f>IF(Raw!$G436&gt;$C$8,IF(Raw!$Q436&gt;$C$8,IF(Raw!$N436&gt;$C$9,IF(Raw!$N436&lt;$A$9,IF(Raw!$X436&gt;$C$9,IF(Raw!$X436&lt;$A$9,Raw!X436,-999),-999),-999),-999),-999),-999)</f>
        <v>785</v>
      </c>
      <c r="R436" s="9">
        <f t="shared" si="111"/>
        <v>5.4658999999999999E-2</v>
      </c>
      <c r="S436" s="9">
        <f t="shared" si="112"/>
        <v>0.38353963175030875</v>
      </c>
      <c r="T436" s="9">
        <f t="shared" si="113"/>
        <v>5.1117999999999997E-2</v>
      </c>
      <c r="U436" s="9">
        <f t="shared" si="114"/>
        <v>0.3983355282126409</v>
      </c>
      <c r="V436" s="15">
        <f t="shared" si="115"/>
        <v>0</v>
      </c>
      <c r="X436" s="11">
        <f t="shared" si="116"/>
        <v>3.3410999999999992E+19</v>
      </c>
      <c r="Y436" s="11">
        <f t="shared" si="117"/>
        <v>5.3029999999999994E-18</v>
      </c>
      <c r="Z436" s="11">
        <f t="shared" si="118"/>
        <v>7.0799999999999997E-4</v>
      </c>
      <c r="AA436" s="16">
        <f t="shared" si="119"/>
        <v>0.11146052540047166</v>
      </c>
      <c r="AB436" s="9">
        <f t="shared" si="120"/>
        <v>8.2908639137421317E-2</v>
      </c>
      <c r="AC436" s="9">
        <f t="shared" si="121"/>
        <v>0.8885394745995282</v>
      </c>
      <c r="AD436" s="15">
        <f t="shared" si="122"/>
        <v>157.43012062213512</v>
      </c>
      <c r="AE436" s="3">
        <f t="shared" si="123"/>
        <v>638.48119999999972</v>
      </c>
      <c r="AF436" s="2">
        <f t="shared" si="124"/>
        <v>0.25</v>
      </c>
      <c r="AG436" s="9">
        <f t="shared" si="125"/>
        <v>4.823846942661382E-2</v>
      </c>
      <c r="AH436" s="2">
        <f t="shared" si="126"/>
        <v>2.3342344310342193</v>
      </c>
    </row>
    <row r="437" spans="1:34">
      <c r="A437" s="1">
        <f>Raw!A437</f>
        <v>424</v>
      </c>
      <c r="B437" s="14">
        <f>Raw!B437</f>
        <v>0.60074074074074069</v>
      </c>
      <c r="C437" s="15">
        <f>Raw!C437</f>
        <v>23.1</v>
      </c>
      <c r="D437" s="15">
        <f>IF(C437&gt;0.5,Raw!D437*D$11,-999)</f>
        <v>43.9</v>
      </c>
      <c r="E437" s="9">
        <f>IF(Raw!$G437&gt;$C$8,IF(Raw!$Q437&gt;$C$8,IF(Raw!$N437&gt;$C$9,IF(Raw!$N437&lt;$A$9,IF(Raw!$X437&gt;$C$9,IF(Raw!$X437&lt;$A$9,Raw!H437,-999),-999),-999),-999),-999),-999)</f>
        <v>8.1214999999999996E-2</v>
      </c>
      <c r="F437" s="9">
        <f>IF(Raw!$G437&gt;$C$8,IF(Raw!$Q437&gt;$C$8,IF(Raw!$N437&gt;$C$9,IF(Raw!$N437&lt;$A$9,IF(Raw!$X437&gt;$C$9,IF(Raw!$X437&lt;$A$9,Raw!I437,-999),-999),-999),-999),-999),-999)</f>
        <v>0.130136</v>
      </c>
      <c r="G437" s="9">
        <f>Raw!G437</f>
        <v>0.96207500000000001</v>
      </c>
      <c r="H437" s="9">
        <f>IF(Raw!$G437&gt;$C$8,IF(Raw!$Q437&gt;$C$8,IF(Raw!$N437&gt;$C$9,IF(Raw!$N437&lt;$A$9,IF(Raw!$X437&gt;$C$9,IF(Raw!$X437&lt;$A$9,Raw!L437,-999),-999),-999),-999),-999),-999)</f>
        <v>543.5</v>
      </c>
      <c r="I437" s="9">
        <f>IF(Raw!$G437&gt;$C$8,IF(Raw!$Q437&gt;$C$8,IF(Raw!$N437&gt;$C$9,IF(Raw!$N437&lt;$A$9,IF(Raw!$X437&gt;$C$9,IF(Raw!$X437&lt;$A$9,Raw!M437,-999),-999),-999),-999),-999),-999)</f>
        <v>2.4390000000000002E-3</v>
      </c>
      <c r="J437" s="9">
        <f>IF(Raw!$G437&gt;$C$8,IF(Raw!$Q437&gt;$C$8,IF(Raw!$N437&gt;$C$9,IF(Raw!$N437&lt;$A$9,IF(Raw!$X437&gt;$C$9,IF(Raw!$X437&lt;$A$9,Raw!N437,-999),-999),-999),-999),-999),-999)</f>
        <v>426</v>
      </c>
      <c r="K437" s="9">
        <f>IF(Raw!$G437&gt;$C$8,IF(Raw!$Q437&gt;$C$8,IF(Raw!$N437&gt;$C$9,IF(Raw!$N437&lt;$A$9,IF(Raw!$X437&gt;$C$9,IF(Raw!$X437&lt;$A$9,Raw!R437,-999),-999),-999),-999),-999),-999)</f>
        <v>7.4109999999999995E-2</v>
      </c>
      <c r="L437" s="9">
        <f>IF(Raw!$G437&gt;$C$8,IF(Raw!$Q437&gt;$C$8,IF(Raw!$N437&gt;$C$9,IF(Raw!$N437&lt;$A$9,IF(Raw!$X437&gt;$C$9,IF(Raw!$X437&lt;$A$9,Raw!S437,-999),-999),-999),-999),-999),-999)</f>
        <v>0.12389500000000001</v>
      </c>
      <c r="M437" s="9">
        <f>Raw!Q437</f>
        <v>0.96958800000000001</v>
      </c>
      <c r="N437" s="9">
        <f>IF(Raw!$G437&gt;$C$8,IF(Raw!$Q437&gt;$C$8,IF(Raw!$N437&gt;$C$9,IF(Raw!$N437&lt;$A$9,IF(Raw!$X437&gt;$C$9,IF(Raw!$X437&lt;$A$9,Raw!V437,-999),-999),-999),-999),-999),-999)</f>
        <v>599.20000000000005</v>
      </c>
      <c r="O437" s="9">
        <f>IF(Raw!$G437&gt;$C$8,IF(Raw!$Q437&gt;$C$8,IF(Raw!$N437&gt;$C$9,IF(Raw!$N437&lt;$A$9,IF(Raw!$X437&gt;$C$9,IF(Raw!$X437&lt;$A$9,Raw!W437,-999),-999),-999),-999),-999),-999)</f>
        <v>8.5099999999999995E-2</v>
      </c>
      <c r="P437" s="9">
        <f>IF(Raw!$G437&gt;$C$8,IF(Raw!$Q437&gt;$C$8,IF(Raw!$N437&gt;$C$9,IF(Raw!$N437&lt;$A$9,IF(Raw!$X437&gt;$C$9,IF(Raw!$X437&lt;$A$9,Raw!X437,-999),-999),-999),-999),-999),-999)</f>
        <v>741</v>
      </c>
      <c r="R437" s="9">
        <f t="shared" si="111"/>
        <v>4.8921000000000006E-2</v>
      </c>
      <c r="S437" s="9">
        <f t="shared" si="112"/>
        <v>0.37592211225179817</v>
      </c>
      <c r="T437" s="9">
        <f t="shared" si="113"/>
        <v>4.978500000000001E-2</v>
      </c>
      <c r="U437" s="9">
        <f t="shared" si="114"/>
        <v>0.4018321966181041</v>
      </c>
      <c r="V437" s="15">
        <f t="shared" si="115"/>
        <v>0</v>
      </c>
      <c r="X437" s="11">
        <f t="shared" si="116"/>
        <v>2.6427799999999992E+19</v>
      </c>
      <c r="Y437" s="11">
        <f t="shared" si="117"/>
        <v>5.435E-18</v>
      </c>
      <c r="Z437" s="11">
        <f t="shared" si="118"/>
        <v>4.26E-4</v>
      </c>
      <c r="AA437" s="16">
        <f t="shared" si="119"/>
        <v>5.7660393753802053E-2</v>
      </c>
      <c r="AB437" s="9">
        <f t="shared" si="120"/>
        <v>7.6980622703033033E-2</v>
      </c>
      <c r="AC437" s="9">
        <f t="shared" si="121"/>
        <v>0.94233960624619795</v>
      </c>
      <c r="AD437" s="15">
        <f t="shared" si="122"/>
        <v>135.35303698075597</v>
      </c>
      <c r="AE437" s="3">
        <f t="shared" si="123"/>
        <v>654.3739999999998</v>
      </c>
      <c r="AF437" s="2">
        <f t="shared" si="124"/>
        <v>0.25</v>
      </c>
      <c r="AG437" s="9">
        <f t="shared" si="125"/>
        <v>4.1837852437622038E-2</v>
      </c>
      <c r="AH437" s="2">
        <f t="shared" si="126"/>
        <v>2.024511905979884</v>
      </c>
    </row>
    <row r="438" spans="1:34">
      <c r="A438" s="1">
        <f>Raw!A438</f>
        <v>425</v>
      </c>
      <c r="B438" s="14">
        <f>Raw!B438</f>
        <v>0.6007986111111111</v>
      </c>
      <c r="C438" s="15">
        <f>Raw!C438</f>
        <v>21.1</v>
      </c>
      <c r="D438" s="15">
        <f>IF(C438&gt;0.5,Raw!D438*D$11,-999)</f>
        <v>59.1</v>
      </c>
      <c r="E438" s="9">
        <f>IF(Raw!$G438&gt;$C$8,IF(Raw!$Q438&gt;$C$8,IF(Raw!$N438&gt;$C$9,IF(Raw!$N438&lt;$A$9,IF(Raw!$X438&gt;$C$9,IF(Raw!$X438&lt;$A$9,Raw!H438,-999),-999),-999),-999),-999),-999)</f>
        <v>8.0790000000000001E-2</v>
      </c>
      <c r="F438" s="9">
        <f>IF(Raw!$G438&gt;$C$8,IF(Raw!$Q438&gt;$C$8,IF(Raw!$N438&gt;$C$9,IF(Raw!$N438&lt;$A$9,IF(Raw!$X438&gt;$C$9,IF(Raw!$X438&lt;$A$9,Raw!I438,-999),-999),-999),-999),-999),-999)</f>
        <v>0.12707599999999999</v>
      </c>
      <c r="G438" s="9">
        <f>Raw!G438</f>
        <v>0.96171300000000004</v>
      </c>
      <c r="H438" s="9">
        <f>IF(Raw!$G438&gt;$C$8,IF(Raw!$Q438&gt;$C$8,IF(Raw!$N438&gt;$C$9,IF(Raw!$N438&lt;$A$9,IF(Raw!$X438&gt;$C$9,IF(Raw!$X438&lt;$A$9,Raw!L438,-999),-999),-999),-999),-999),-999)</f>
        <v>572.9</v>
      </c>
      <c r="I438" s="9">
        <f>IF(Raw!$G438&gt;$C$8,IF(Raw!$Q438&gt;$C$8,IF(Raw!$N438&gt;$C$9,IF(Raw!$N438&lt;$A$9,IF(Raw!$X438&gt;$C$9,IF(Raw!$X438&lt;$A$9,Raw!M438,-999),-999),-999),-999),-999),-999)</f>
        <v>2.4390000000000002E-3</v>
      </c>
      <c r="J438" s="9">
        <f>IF(Raw!$G438&gt;$C$8,IF(Raw!$Q438&gt;$C$8,IF(Raw!$N438&gt;$C$9,IF(Raw!$N438&lt;$A$9,IF(Raw!$X438&gt;$C$9,IF(Raw!$X438&lt;$A$9,Raw!N438,-999),-999),-999),-999),-999),-999)</f>
        <v>735</v>
      </c>
      <c r="K438" s="9">
        <f>IF(Raw!$G438&gt;$C$8,IF(Raw!$Q438&gt;$C$8,IF(Raw!$N438&gt;$C$9,IF(Raw!$N438&lt;$A$9,IF(Raw!$X438&gt;$C$9,IF(Raw!$X438&lt;$A$9,Raw!R438,-999),-999),-999),-999),-999),-999)</f>
        <v>6.9668999999999995E-2</v>
      </c>
      <c r="L438" s="9">
        <f>IF(Raw!$G438&gt;$C$8,IF(Raw!$Q438&gt;$C$8,IF(Raw!$N438&gt;$C$9,IF(Raw!$N438&lt;$A$9,IF(Raw!$X438&gt;$C$9,IF(Raw!$X438&lt;$A$9,Raw!S438,-999),-999),-999),-999),-999),-999)</f>
        <v>0.120868</v>
      </c>
      <c r="M438" s="9">
        <f>Raw!Q438</f>
        <v>0.97107399999999999</v>
      </c>
      <c r="N438" s="9">
        <f>IF(Raw!$G438&gt;$C$8,IF(Raw!$Q438&gt;$C$8,IF(Raw!$N438&gt;$C$9,IF(Raw!$N438&lt;$A$9,IF(Raw!$X438&gt;$C$9,IF(Raw!$X438&lt;$A$9,Raw!V438,-999),-999),-999),-999),-999),-999)</f>
        <v>599.20000000000005</v>
      </c>
      <c r="O438" s="9">
        <f>IF(Raw!$G438&gt;$C$8,IF(Raw!$Q438&gt;$C$8,IF(Raw!$N438&gt;$C$9,IF(Raw!$N438&lt;$A$9,IF(Raw!$X438&gt;$C$9,IF(Raw!$X438&lt;$A$9,Raw!W438,-999),-999),-999),-999),-999),-999)</f>
        <v>2.3104E-2</v>
      </c>
      <c r="P438" s="9">
        <f>IF(Raw!$G438&gt;$C$8,IF(Raw!$Q438&gt;$C$8,IF(Raw!$N438&gt;$C$9,IF(Raw!$N438&lt;$A$9,IF(Raw!$X438&gt;$C$9,IF(Raw!$X438&lt;$A$9,Raw!X438,-999),-999),-999),-999),-999),-999)</f>
        <v>489</v>
      </c>
      <c r="R438" s="9">
        <f t="shared" si="111"/>
        <v>4.6285999999999994E-2</v>
      </c>
      <c r="S438" s="9">
        <f t="shared" si="112"/>
        <v>0.36423872328370421</v>
      </c>
      <c r="T438" s="9">
        <f t="shared" si="113"/>
        <v>5.1199000000000008E-2</v>
      </c>
      <c r="U438" s="9">
        <f t="shared" si="114"/>
        <v>0.42359433431512067</v>
      </c>
      <c r="V438" s="15">
        <f t="shared" si="115"/>
        <v>0</v>
      </c>
      <c r="X438" s="11">
        <f t="shared" si="116"/>
        <v>3.5578199999999992E+19</v>
      </c>
      <c r="Y438" s="11">
        <f t="shared" si="117"/>
        <v>5.7289999999999993E-18</v>
      </c>
      <c r="Z438" s="11">
        <f t="shared" si="118"/>
        <v>7.3499999999999998E-4</v>
      </c>
      <c r="AA438" s="16">
        <f t="shared" si="119"/>
        <v>0.13029352581563516</v>
      </c>
      <c r="AB438" s="9">
        <f t="shared" si="120"/>
        <v>7.6339898228234698E-2</v>
      </c>
      <c r="AC438" s="9">
        <f t="shared" si="121"/>
        <v>0.86970647418436486</v>
      </c>
      <c r="AD438" s="15">
        <f t="shared" si="122"/>
        <v>177.27010315052405</v>
      </c>
      <c r="AE438" s="3">
        <f t="shared" si="123"/>
        <v>689.77159999999969</v>
      </c>
      <c r="AF438" s="2">
        <f t="shared" si="124"/>
        <v>0.25</v>
      </c>
      <c r="AG438" s="9">
        <f t="shared" si="125"/>
        <v>5.7762008721553078E-2</v>
      </c>
      <c r="AH438" s="2">
        <f t="shared" si="126"/>
        <v>2.7950735412255945</v>
      </c>
    </row>
    <row r="439" spans="1:34">
      <c r="A439" s="1">
        <f>Raw!A439</f>
        <v>426</v>
      </c>
      <c r="B439" s="14">
        <f>Raw!B439</f>
        <v>0.60085648148148152</v>
      </c>
      <c r="C439" s="15">
        <f>Raw!C439</f>
        <v>20.6</v>
      </c>
      <c r="D439" s="15">
        <f>IF(C439&gt;0.5,Raw!D439*D$11,-999)</f>
        <v>60</v>
      </c>
      <c r="E439" s="9">
        <f>IF(Raw!$G439&gt;$C$8,IF(Raw!$Q439&gt;$C$8,IF(Raw!$N439&gt;$C$9,IF(Raw!$N439&lt;$A$9,IF(Raw!$X439&gt;$C$9,IF(Raw!$X439&lt;$A$9,Raw!H439,-999),-999),-999),-999),-999),-999)</f>
        <v>8.3488999999999994E-2</v>
      </c>
      <c r="F439" s="9">
        <f>IF(Raw!$G439&gt;$C$8,IF(Raw!$Q439&gt;$C$8,IF(Raw!$N439&gt;$C$9,IF(Raw!$N439&lt;$A$9,IF(Raw!$X439&gt;$C$9,IF(Raw!$X439&lt;$A$9,Raw!I439,-999),-999),-999),-999),-999),-999)</f>
        <v>0.13094900000000001</v>
      </c>
      <c r="G439" s="9">
        <f>Raw!G439</f>
        <v>0.96872800000000003</v>
      </c>
      <c r="H439" s="9">
        <f>IF(Raw!$G439&gt;$C$8,IF(Raw!$Q439&gt;$C$8,IF(Raw!$N439&gt;$C$9,IF(Raw!$N439&lt;$A$9,IF(Raw!$X439&gt;$C$9,IF(Raw!$X439&lt;$A$9,Raw!L439,-999),-999),-999),-999),-999),-999)</f>
        <v>487.7</v>
      </c>
      <c r="I439" s="9">
        <f>IF(Raw!$G439&gt;$C$8,IF(Raw!$Q439&gt;$C$8,IF(Raw!$N439&gt;$C$9,IF(Raw!$N439&lt;$A$9,IF(Raw!$X439&gt;$C$9,IF(Raw!$X439&lt;$A$9,Raw!M439,-999),-999),-999),-999),-999),-999)</f>
        <v>2.4390000000000002E-3</v>
      </c>
      <c r="J439" s="9">
        <f>IF(Raw!$G439&gt;$C$8,IF(Raw!$Q439&gt;$C$8,IF(Raw!$N439&gt;$C$9,IF(Raw!$N439&lt;$A$9,IF(Raw!$X439&gt;$C$9,IF(Raw!$X439&lt;$A$9,Raw!N439,-999),-999),-999),-999),-999),-999)</f>
        <v>1901</v>
      </c>
      <c r="K439" s="9">
        <f>IF(Raw!$G439&gt;$C$8,IF(Raw!$Q439&gt;$C$8,IF(Raw!$N439&gt;$C$9,IF(Raw!$N439&lt;$A$9,IF(Raw!$X439&gt;$C$9,IF(Raw!$X439&lt;$A$9,Raw!R439,-999),-999),-999),-999),-999),-999)</f>
        <v>7.1340000000000001E-2</v>
      </c>
      <c r="L439" s="9">
        <f>IF(Raw!$G439&gt;$C$8,IF(Raw!$Q439&gt;$C$8,IF(Raw!$N439&gt;$C$9,IF(Raw!$N439&lt;$A$9,IF(Raw!$X439&gt;$C$9,IF(Raw!$X439&lt;$A$9,Raw!S439,-999),-999),-999),-999),-999),-999)</f>
        <v>0.117758</v>
      </c>
      <c r="M439" s="9">
        <f>Raw!Q439</f>
        <v>0.96766799999999997</v>
      </c>
      <c r="N439" s="9">
        <f>IF(Raw!$G439&gt;$C$8,IF(Raw!$Q439&gt;$C$8,IF(Raw!$N439&gt;$C$9,IF(Raw!$N439&lt;$A$9,IF(Raw!$X439&gt;$C$9,IF(Raw!$X439&lt;$A$9,Raw!V439,-999),-999),-999),-999),-999),-999)</f>
        <v>572.9</v>
      </c>
      <c r="O439" s="9">
        <f>IF(Raw!$G439&gt;$C$8,IF(Raw!$Q439&gt;$C$8,IF(Raw!$N439&gt;$C$9,IF(Raw!$N439&lt;$A$9,IF(Raw!$X439&gt;$C$9,IF(Raw!$X439&lt;$A$9,Raw!W439,-999),-999),-999),-999),-999),-999)</f>
        <v>0.22674</v>
      </c>
      <c r="P439" s="9">
        <f>IF(Raw!$G439&gt;$C$8,IF(Raw!$Q439&gt;$C$8,IF(Raw!$N439&gt;$C$9,IF(Raw!$N439&lt;$A$9,IF(Raw!$X439&gt;$C$9,IF(Raw!$X439&lt;$A$9,Raw!X439,-999),-999),-999),-999),-999),-999)</f>
        <v>649</v>
      </c>
      <c r="R439" s="9">
        <f t="shared" si="111"/>
        <v>4.7460000000000016E-2</v>
      </c>
      <c r="S439" s="9">
        <f t="shared" si="112"/>
        <v>0.36243117549580378</v>
      </c>
      <c r="T439" s="9">
        <f t="shared" si="113"/>
        <v>4.6418000000000001E-2</v>
      </c>
      <c r="U439" s="9">
        <f t="shared" si="114"/>
        <v>0.39418128704631533</v>
      </c>
      <c r="V439" s="15">
        <f t="shared" si="115"/>
        <v>0</v>
      </c>
      <c r="X439" s="11">
        <f t="shared" si="116"/>
        <v>3.6119999999999996E+19</v>
      </c>
      <c r="Y439" s="11">
        <f t="shared" si="117"/>
        <v>4.8769999999999995E-18</v>
      </c>
      <c r="Z439" s="11">
        <f t="shared" si="118"/>
        <v>1.9009999999999999E-3</v>
      </c>
      <c r="AA439" s="16">
        <f t="shared" si="119"/>
        <v>0.25086613728262647</v>
      </c>
      <c r="AB439" s="9">
        <f t="shared" si="120"/>
        <v>8.298470436038495E-2</v>
      </c>
      <c r="AC439" s="9">
        <f t="shared" si="121"/>
        <v>0.7491338627173737</v>
      </c>
      <c r="AD439" s="15">
        <f t="shared" si="122"/>
        <v>131.96535364683143</v>
      </c>
      <c r="AE439" s="3">
        <f t="shared" si="123"/>
        <v>587.19079999999974</v>
      </c>
      <c r="AF439" s="2">
        <f t="shared" si="124"/>
        <v>0.25</v>
      </c>
      <c r="AG439" s="9">
        <f t="shared" si="125"/>
        <v>4.0014056112330901E-2</v>
      </c>
      <c r="AH439" s="2">
        <f t="shared" si="126"/>
        <v>1.9362593509487844</v>
      </c>
    </row>
    <row r="440" spans="1:34">
      <c r="A440" s="1">
        <f>Raw!A440</f>
        <v>427</v>
      </c>
      <c r="B440" s="14">
        <f>Raw!B440</f>
        <v>0.60091435185185182</v>
      </c>
      <c r="C440" s="15">
        <f>Raw!C440</f>
        <v>19.899999999999999</v>
      </c>
      <c r="D440" s="15">
        <f>IF(C440&gt;0.5,Raw!D440*D$11,-999)</f>
        <v>57.3</v>
      </c>
      <c r="E440" s="9">
        <f>IF(Raw!$G440&gt;$C$8,IF(Raw!$Q440&gt;$C$8,IF(Raw!$N440&gt;$C$9,IF(Raw!$N440&lt;$A$9,IF(Raw!$X440&gt;$C$9,IF(Raw!$X440&lt;$A$9,Raw!H440,-999),-999),-999),-999),-999),-999)</f>
        <v>7.6998999999999998E-2</v>
      </c>
      <c r="F440" s="9">
        <f>IF(Raw!$G440&gt;$C$8,IF(Raw!$Q440&gt;$C$8,IF(Raw!$N440&gt;$C$9,IF(Raw!$N440&lt;$A$9,IF(Raw!$X440&gt;$C$9,IF(Raw!$X440&lt;$A$9,Raw!I440,-999),-999),-999),-999),-999),-999)</f>
        <v>0.112557</v>
      </c>
      <c r="G440" s="9">
        <f>Raw!G440</f>
        <v>0.90639499999999995</v>
      </c>
      <c r="H440" s="9">
        <f>IF(Raw!$G440&gt;$C$8,IF(Raw!$Q440&gt;$C$8,IF(Raw!$N440&gt;$C$9,IF(Raw!$N440&lt;$A$9,IF(Raw!$X440&gt;$C$9,IF(Raw!$X440&lt;$A$9,Raw!L440,-999),-999),-999),-999),-999),-999)</f>
        <v>548.5</v>
      </c>
      <c r="I440" s="9">
        <f>IF(Raw!$G440&gt;$C$8,IF(Raw!$Q440&gt;$C$8,IF(Raw!$N440&gt;$C$9,IF(Raw!$N440&lt;$A$9,IF(Raw!$X440&gt;$C$9,IF(Raw!$X440&lt;$A$9,Raw!M440,-999),-999),-999),-999),-999),-999)</f>
        <v>2.4390000000000002E-3</v>
      </c>
      <c r="J440" s="9">
        <f>IF(Raw!$G440&gt;$C$8,IF(Raw!$Q440&gt;$C$8,IF(Raw!$N440&gt;$C$9,IF(Raw!$N440&lt;$A$9,IF(Raw!$X440&gt;$C$9,IF(Raw!$X440&lt;$A$9,Raw!N440,-999),-999),-999),-999),-999),-999)</f>
        <v>702</v>
      </c>
      <c r="K440" s="9">
        <f>IF(Raw!$G440&gt;$C$8,IF(Raw!$Q440&gt;$C$8,IF(Raw!$N440&gt;$C$9,IF(Raw!$N440&lt;$A$9,IF(Raw!$X440&gt;$C$9,IF(Raw!$X440&lt;$A$9,Raw!R440,-999),-999),-999),-999),-999),-999)</f>
        <v>7.7035999999999993E-2</v>
      </c>
      <c r="L440" s="9">
        <f>IF(Raw!$G440&gt;$C$8,IF(Raw!$Q440&gt;$C$8,IF(Raw!$N440&gt;$C$9,IF(Raw!$N440&lt;$A$9,IF(Raw!$X440&gt;$C$9,IF(Raw!$X440&lt;$A$9,Raw!S440,-999),-999),-999),-999),-999),-999)</f>
        <v>0.118104</v>
      </c>
      <c r="M440" s="9">
        <f>Raw!Q440</f>
        <v>0.95458699999999996</v>
      </c>
      <c r="N440" s="9">
        <f>IF(Raw!$G440&gt;$C$8,IF(Raw!$Q440&gt;$C$8,IF(Raw!$N440&gt;$C$9,IF(Raw!$N440&lt;$A$9,IF(Raw!$X440&gt;$C$9,IF(Raw!$X440&lt;$A$9,Raw!V440,-999),-999),-999),-999),-999),-999)</f>
        <v>538.4</v>
      </c>
      <c r="O440" s="9">
        <f>IF(Raw!$G440&gt;$C$8,IF(Raw!$Q440&gt;$C$8,IF(Raw!$N440&gt;$C$9,IF(Raw!$N440&lt;$A$9,IF(Raw!$X440&gt;$C$9,IF(Raw!$X440&lt;$A$9,Raw!W440,-999),-999),-999),-999),-999),-999)</f>
        <v>2.4390000000000002E-3</v>
      </c>
      <c r="P440" s="9">
        <f>IF(Raw!$G440&gt;$C$8,IF(Raw!$Q440&gt;$C$8,IF(Raw!$N440&gt;$C$9,IF(Raw!$N440&lt;$A$9,IF(Raw!$X440&gt;$C$9,IF(Raw!$X440&lt;$A$9,Raw!X440,-999),-999),-999),-999),-999),-999)</f>
        <v>618</v>
      </c>
      <c r="R440" s="9">
        <f t="shared" si="111"/>
        <v>3.5558000000000006E-2</v>
      </c>
      <c r="S440" s="9">
        <f t="shared" si="112"/>
        <v>0.31591104951269139</v>
      </c>
      <c r="T440" s="9">
        <f t="shared" si="113"/>
        <v>4.1068000000000007E-2</v>
      </c>
      <c r="U440" s="9">
        <f t="shared" si="114"/>
        <v>0.34772742667479517</v>
      </c>
      <c r="V440" s="15">
        <f t="shared" si="115"/>
        <v>0</v>
      </c>
      <c r="X440" s="11">
        <f t="shared" si="116"/>
        <v>3.4494599999999992E+19</v>
      </c>
      <c r="Y440" s="11">
        <f t="shared" si="117"/>
        <v>5.4849999999999997E-18</v>
      </c>
      <c r="Z440" s="11">
        <f t="shared" si="118"/>
        <v>7.0199999999999993E-4</v>
      </c>
      <c r="AA440" s="16">
        <f t="shared" si="119"/>
        <v>0.11724755294695029</v>
      </c>
      <c r="AB440" s="9">
        <f t="shared" si="120"/>
        <v>8.1851122504425347E-2</v>
      </c>
      <c r="AC440" s="9">
        <f t="shared" si="121"/>
        <v>0.88275244705304978</v>
      </c>
      <c r="AD440" s="15">
        <f t="shared" si="122"/>
        <v>167.01930619223691</v>
      </c>
      <c r="AE440" s="3">
        <f t="shared" si="123"/>
        <v>660.39399999999978</v>
      </c>
      <c r="AF440" s="2">
        <f t="shared" si="124"/>
        <v>0.25</v>
      </c>
      <c r="AG440" s="9">
        <f t="shared" si="125"/>
        <v>4.4674764267104788E-2</v>
      </c>
      <c r="AH440" s="2">
        <f t="shared" si="126"/>
        <v>2.161788593007882</v>
      </c>
    </row>
    <row r="441" spans="1:34">
      <c r="A441" s="1">
        <f>Raw!A441</f>
        <v>428</v>
      </c>
      <c r="B441" s="14">
        <f>Raw!B441</f>
        <v>0.60096064814814809</v>
      </c>
      <c r="C441" s="15">
        <f>Raw!C441</f>
        <v>18.8</v>
      </c>
      <c r="D441" s="15">
        <f>IF(C441&gt;0.5,Raw!D441*D$11,-999)</f>
        <v>70.8</v>
      </c>
      <c r="E441" s="9">
        <f>IF(Raw!$G441&gt;$C$8,IF(Raw!$Q441&gt;$C$8,IF(Raw!$N441&gt;$C$9,IF(Raw!$N441&lt;$A$9,IF(Raw!$X441&gt;$C$9,IF(Raw!$X441&lt;$A$9,Raw!H441,-999),-999),-999),-999),-999),-999)</f>
        <v>7.8118000000000007E-2</v>
      </c>
      <c r="F441" s="9">
        <f>IF(Raw!$G441&gt;$C$8,IF(Raw!$Q441&gt;$C$8,IF(Raw!$N441&gt;$C$9,IF(Raw!$N441&lt;$A$9,IF(Raw!$X441&gt;$C$9,IF(Raw!$X441&lt;$A$9,Raw!I441,-999),-999),-999),-999),-999),-999)</f>
        <v>0.11516800000000001</v>
      </c>
      <c r="G441" s="9">
        <f>Raw!G441</f>
        <v>0.94365900000000003</v>
      </c>
      <c r="H441" s="9">
        <f>IF(Raw!$G441&gt;$C$8,IF(Raw!$Q441&gt;$C$8,IF(Raw!$N441&gt;$C$9,IF(Raw!$N441&lt;$A$9,IF(Raw!$X441&gt;$C$9,IF(Raw!$X441&lt;$A$9,Raw!L441,-999),-999),-999),-999),-999),-999)</f>
        <v>514</v>
      </c>
      <c r="I441" s="9">
        <f>IF(Raw!$G441&gt;$C$8,IF(Raw!$Q441&gt;$C$8,IF(Raw!$N441&gt;$C$9,IF(Raw!$N441&lt;$A$9,IF(Raw!$X441&gt;$C$9,IF(Raw!$X441&lt;$A$9,Raw!M441,-999),-999),-999),-999),-999),-999)</f>
        <v>2.4390000000000002E-3</v>
      </c>
      <c r="J441" s="9">
        <f>IF(Raw!$G441&gt;$C$8,IF(Raw!$Q441&gt;$C$8,IF(Raw!$N441&gt;$C$9,IF(Raw!$N441&lt;$A$9,IF(Raw!$X441&gt;$C$9,IF(Raw!$X441&lt;$A$9,Raw!N441,-999),-999),-999),-999),-999),-999)</f>
        <v>907</v>
      </c>
      <c r="K441" s="9">
        <f>IF(Raw!$G441&gt;$C$8,IF(Raw!$Q441&gt;$C$8,IF(Raw!$N441&gt;$C$9,IF(Raw!$N441&lt;$A$9,IF(Raw!$X441&gt;$C$9,IF(Raw!$X441&lt;$A$9,Raw!R441,-999),-999),-999),-999),-999),-999)</f>
        <v>7.4926999999999994E-2</v>
      </c>
      <c r="L441" s="9">
        <f>IF(Raw!$G441&gt;$C$8,IF(Raw!$Q441&gt;$C$8,IF(Raw!$N441&gt;$C$9,IF(Raw!$N441&lt;$A$9,IF(Raw!$X441&gt;$C$9,IF(Raw!$X441&lt;$A$9,Raw!S441,-999),-999),-999),-999),-999),-999)</f>
        <v>0.111356</v>
      </c>
      <c r="M441" s="9">
        <f>Raw!Q441</f>
        <v>0.95426999999999995</v>
      </c>
      <c r="N441" s="9">
        <f>IF(Raw!$G441&gt;$C$8,IF(Raw!$Q441&gt;$C$8,IF(Raw!$N441&gt;$C$9,IF(Raw!$N441&lt;$A$9,IF(Raw!$X441&gt;$C$9,IF(Raw!$X441&lt;$A$9,Raw!V441,-999),-999),-999),-999),-999),-999)</f>
        <v>543.5</v>
      </c>
      <c r="O441" s="9">
        <f>IF(Raw!$G441&gt;$C$8,IF(Raw!$Q441&gt;$C$8,IF(Raw!$N441&gt;$C$9,IF(Raw!$N441&lt;$A$9,IF(Raw!$X441&gt;$C$9,IF(Raw!$X441&lt;$A$9,Raw!W441,-999),-999),-999),-999),-999),-999)</f>
        <v>0.193304</v>
      </c>
      <c r="P441" s="9">
        <f>IF(Raw!$G441&gt;$C$8,IF(Raw!$Q441&gt;$C$8,IF(Raw!$N441&gt;$C$9,IF(Raw!$N441&lt;$A$9,IF(Raw!$X441&gt;$C$9,IF(Raw!$X441&lt;$A$9,Raw!X441,-999),-999),-999),-999),-999),-999)</f>
        <v>450</v>
      </c>
      <c r="R441" s="9">
        <f t="shared" si="111"/>
        <v>3.705E-2</v>
      </c>
      <c r="S441" s="9">
        <f t="shared" si="112"/>
        <v>0.32170394554042786</v>
      </c>
      <c r="T441" s="9">
        <f t="shared" si="113"/>
        <v>3.6429000000000003E-2</v>
      </c>
      <c r="U441" s="9">
        <f t="shared" si="114"/>
        <v>0.32713998347641804</v>
      </c>
      <c r="V441" s="15">
        <f t="shared" si="115"/>
        <v>0</v>
      </c>
      <c r="X441" s="11">
        <f t="shared" si="116"/>
        <v>4.2621599999999992E+19</v>
      </c>
      <c r="Y441" s="11">
        <f t="shared" si="117"/>
        <v>5.1399999999999996E-18</v>
      </c>
      <c r="Z441" s="11">
        <f t="shared" si="118"/>
        <v>9.0699999999999993E-4</v>
      </c>
      <c r="AA441" s="16">
        <f t="shared" si="119"/>
        <v>0.16576363831811777</v>
      </c>
      <c r="AB441" s="9">
        <f t="shared" si="120"/>
        <v>8.0965603580290701E-2</v>
      </c>
      <c r="AC441" s="9">
        <f t="shared" si="121"/>
        <v>0.83423636168188231</v>
      </c>
      <c r="AD441" s="15">
        <f t="shared" si="122"/>
        <v>182.76035095713098</v>
      </c>
      <c r="AE441" s="3">
        <f t="shared" si="123"/>
        <v>618.85599999999977</v>
      </c>
      <c r="AF441" s="2">
        <f t="shared" si="124"/>
        <v>0.25</v>
      </c>
      <c r="AG441" s="9">
        <f t="shared" si="125"/>
        <v>4.5990937070969379E-2</v>
      </c>
      <c r="AH441" s="2">
        <f t="shared" si="126"/>
        <v>2.2254775100172717</v>
      </c>
    </row>
    <row r="442" spans="1:34">
      <c r="A442" s="1">
        <f>Raw!A442</f>
        <v>429</v>
      </c>
      <c r="B442" s="14">
        <f>Raw!B442</f>
        <v>0.60101851851851851</v>
      </c>
      <c r="C442" s="15">
        <f>Raw!C442</f>
        <v>17.7</v>
      </c>
      <c r="D442" s="15">
        <f>IF(C442&gt;0.5,Raw!D442*D$11,-999)</f>
        <v>77.900000000000006</v>
      </c>
      <c r="E442" s="9">
        <f>IF(Raw!$G442&gt;$C$8,IF(Raw!$Q442&gt;$C$8,IF(Raw!$N442&gt;$C$9,IF(Raw!$N442&lt;$A$9,IF(Raw!$X442&gt;$C$9,IF(Raw!$X442&lt;$A$9,Raw!H442,-999),-999),-999),-999),-999),-999)</f>
        <v>8.3779999999999993E-2</v>
      </c>
      <c r="F442" s="9">
        <f>IF(Raw!$G442&gt;$C$8,IF(Raw!$Q442&gt;$C$8,IF(Raw!$N442&gt;$C$9,IF(Raw!$N442&lt;$A$9,IF(Raw!$X442&gt;$C$9,IF(Raw!$X442&lt;$A$9,Raw!I442,-999),-999),-999),-999),-999),-999)</f>
        <v>0.12090099999999999</v>
      </c>
      <c r="G442" s="9">
        <f>Raw!G442</f>
        <v>0.92076899999999995</v>
      </c>
      <c r="H442" s="9">
        <f>IF(Raw!$G442&gt;$C$8,IF(Raw!$Q442&gt;$C$8,IF(Raw!$N442&gt;$C$9,IF(Raw!$N442&lt;$A$9,IF(Raw!$X442&gt;$C$9,IF(Raw!$X442&lt;$A$9,Raw!L442,-999),-999),-999),-999),-999),-999)</f>
        <v>559.70000000000005</v>
      </c>
      <c r="I442" s="9">
        <f>IF(Raw!$G442&gt;$C$8,IF(Raw!$Q442&gt;$C$8,IF(Raw!$N442&gt;$C$9,IF(Raw!$N442&lt;$A$9,IF(Raw!$X442&gt;$C$9,IF(Raw!$X442&lt;$A$9,Raw!M442,-999),-999),-999),-999),-999),-999)</f>
        <v>2.4390000000000002E-3</v>
      </c>
      <c r="J442" s="9">
        <f>IF(Raw!$G442&gt;$C$8,IF(Raw!$Q442&gt;$C$8,IF(Raw!$N442&gt;$C$9,IF(Raw!$N442&lt;$A$9,IF(Raw!$X442&gt;$C$9,IF(Raw!$X442&lt;$A$9,Raw!N442,-999),-999),-999),-999),-999),-999)</f>
        <v>1371</v>
      </c>
      <c r="K442" s="9">
        <f>IF(Raw!$G442&gt;$C$8,IF(Raw!$Q442&gt;$C$8,IF(Raw!$N442&gt;$C$9,IF(Raw!$N442&lt;$A$9,IF(Raw!$X442&gt;$C$9,IF(Raw!$X442&lt;$A$9,Raw!R442,-999),-999),-999),-999),-999),-999)</f>
        <v>7.6173000000000005E-2</v>
      </c>
      <c r="L442" s="9">
        <f>IF(Raw!$G442&gt;$C$8,IF(Raw!$Q442&gt;$C$8,IF(Raw!$N442&gt;$C$9,IF(Raw!$N442&lt;$A$9,IF(Raw!$X442&gt;$C$9,IF(Raw!$X442&lt;$A$9,Raw!S442,-999),-999),-999),-999),-999),-999)</f>
        <v>0.118011</v>
      </c>
      <c r="M442" s="9">
        <f>Raw!Q442</f>
        <v>0.977213</v>
      </c>
      <c r="N442" s="9">
        <f>IF(Raw!$G442&gt;$C$8,IF(Raw!$Q442&gt;$C$8,IF(Raw!$N442&gt;$C$9,IF(Raw!$N442&lt;$A$9,IF(Raw!$X442&gt;$C$9,IF(Raw!$X442&lt;$A$9,Raw!V442,-999),-999),-999),-999),-999),-999)</f>
        <v>551.6</v>
      </c>
      <c r="O442" s="9">
        <f>IF(Raw!$G442&gt;$C$8,IF(Raw!$Q442&gt;$C$8,IF(Raw!$N442&gt;$C$9,IF(Raw!$N442&lt;$A$9,IF(Raw!$X442&gt;$C$9,IF(Raw!$X442&lt;$A$9,Raw!W442,-999),-999),-999),-999),-999),-999)</f>
        <v>2.4390000000000002E-3</v>
      </c>
      <c r="P442" s="9">
        <f>IF(Raw!$G442&gt;$C$8,IF(Raw!$Q442&gt;$C$8,IF(Raw!$N442&gt;$C$9,IF(Raw!$N442&lt;$A$9,IF(Raw!$X442&gt;$C$9,IF(Raw!$X442&lt;$A$9,Raw!X442,-999),-999),-999),-999),-999),-999)</f>
        <v>702</v>
      </c>
      <c r="R442" s="9">
        <f t="shared" si="111"/>
        <v>3.7121000000000001E-2</v>
      </c>
      <c r="S442" s="9">
        <f t="shared" si="112"/>
        <v>0.30703633551418102</v>
      </c>
      <c r="T442" s="9">
        <f t="shared" si="113"/>
        <v>4.1838E-2</v>
      </c>
      <c r="U442" s="9">
        <f t="shared" si="114"/>
        <v>0.35452627297455319</v>
      </c>
      <c r="V442" s="15">
        <f t="shared" si="115"/>
        <v>0</v>
      </c>
      <c r="X442" s="11">
        <f t="shared" si="116"/>
        <v>4.68958E+19</v>
      </c>
      <c r="Y442" s="11">
        <f t="shared" si="117"/>
        <v>5.5970000000000003E-18</v>
      </c>
      <c r="Z442" s="11">
        <f t="shared" si="118"/>
        <v>1.371E-3</v>
      </c>
      <c r="AA442" s="16">
        <f t="shared" si="119"/>
        <v>0.26462710642638476</v>
      </c>
      <c r="AB442" s="9">
        <f t="shared" si="120"/>
        <v>8.7244468878667089E-2</v>
      </c>
      <c r="AC442" s="9">
        <f t="shared" si="121"/>
        <v>0.73537289357361524</v>
      </c>
      <c r="AD442" s="15">
        <f t="shared" si="122"/>
        <v>193.01758309729013</v>
      </c>
      <c r="AE442" s="3">
        <f t="shared" si="123"/>
        <v>673.87879999999984</v>
      </c>
      <c r="AF442" s="2">
        <f t="shared" si="124"/>
        <v>0.25</v>
      </c>
      <c r="AG442" s="9">
        <f t="shared" si="125"/>
        <v>5.2638311041567992E-2</v>
      </c>
      <c r="AH442" s="2">
        <f t="shared" si="126"/>
        <v>2.5471404769929866</v>
      </c>
    </row>
    <row r="443" spans="1:34">
      <c r="A443" s="1">
        <f>Raw!A443</f>
        <v>430</v>
      </c>
      <c r="B443" s="14">
        <f>Raw!B443</f>
        <v>0.60107638888888892</v>
      </c>
      <c r="C443" s="15">
        <f>Raw!C443</f>
        <v>16.899999999999999</v>
      </c>
      <c r="D443" s="15">
        <f>IF(C443&gt;0.5,Raw!D443*D$11,-999)</f>
        <v>80.599999999999994</v>
      </c>
      <c r="E443" s="9">
        <f>IF(Raw!$G443&gt;$C$8,IF(Raw!$Q443&gt;$C$8,IF(Raw!$N443&gt;$C$9,IF(Raw!$N443&lt;$A$9,IF(Raw!$X443&gt;$C$9,IF(Raw!$X443&lt;$A$9,Raw!H443,-999),-999),-999),-999),-999),-999)</f>
        <v>7.7738000000000002E-2</v>
      </c>
      <c r="F443" s="9">
        <f>IF(Raw!$G443&gt;$C$8,IF(Raw!$Q443&gt;$C$8,IF(Raw!$N443&gt;$C$9,IF(Raw!$N443&lt;$A$9,IF(Raw!$X443&gt;$C$9,IF(Raw!$X443&lt;$A$9,Raw!I443,-999),-999),-999),-999),-999),-999)</f>
        <v>0.112488</v>
      </c>
      <c r="G443" s="9">
        <f>Raw!G443</f>
        <v>0.92548699999999995</v>
      </c>
      <c r="H443" s="9">
        <f>IF(Raw!$G443&gt;$C$8,IF(Raw!$Q443&gt;$C$8,IF(Raw!$N443&gt;$C$9,IF(Raw!$N443&lt;$A$9,IF(Raw!$X443&gt;$C$9,IF(Raw!$X443&lt;$A$9,Raw!L443,-999),-999),-999),-999),-999),-999)</f>
        <v>559.70000000000005</v>
      </c>
      <c r="I443" s="9">
        <f>IF(Raw!$G443&gt;$C$8,IF(Raw!$Q443&gt;$C$8,IF(Raw!$N443&gt;$C$9,IF(Raw!$N443&lt;$A$9,IF(Raw!$X443&gt;$C$9,IF(Raw!$X443&lt;$A$9,Raw!M443,-999),-999),-999),-999),-999),-999)</f>
        <v>2.4390000000000002E-3</v>
      </c>
      <c r="J443" s="9">
        <f>IF(Raw!$G443&gt;$C$8,IF(Raw!$Q443&gt;$C$8,IF(Raw!$N443&gt;$C$9,IF(Raw!$N443&lt;$A$9,IF(Raw!$X443&gt;$C$9,IF(Raw!$X443&lt;$A$9,Raw!N443,-999),-999),-999),-999),-999),-999)</f>
        <v>1296</v>
      </c>
      <c r="K443" s="9">
        <f>IF(Raw!$G443&gt;$C$8,IF(Raw!$Q443&gt;$C$8,IF(Raw!$N443&gt;$C$9,IF(Raw!$N443&lt;$A$9,IF(Raw!$X443&gt;$C$9,IF(Raw!$X443&lt;$A$9,Raw!R443,-999),-999),-999),-999),-999),-999)</f>
        <v>7.5552999999999995E-2</v>
      </c>
      <c r="L443" s="9">
        <f>IF(Raw!$G443&gt;$C$8,IF(Raw!$Q443&gt;$C$8,IF(Raw!$N443&gt;$C$9,IF(Raw!$N443&lt;$A$9,IF(Raw!$X443&gt;$C$9,IF(Raw!$X443&lt;$A$9,Raw!S443,-999),-999),-999),-999),-999),-999)</f>
        <v>0.116123</v>
      </c>
      <c r="M443" s="9">
        <f>Raw!Q443</f>
        <v>0.97281200000000001</v>
      </c>
      <c r="N443" s="9">
        <f>IF(Raw!$G443&gt;$C$8,IF(Raw!$Q443&gt;$C$8,IF(Raw!$N443&gt;$C$9,IF(Raw!$N443&lt;$A$9,IF(Raw!$X443&gt;$C$9,IF(Raw!$X443&lt;$A$9,Raw!V443,-999),-999),-999),-999),-999),-999)</f>
        <v>572.9</v>
      </c>
      <c r="O443" s="9">
        <f>IF(Raw!$G443&gt;$C$8,IF(Raw!$Q443&gt;$C$8,IF(Raw!$N443&gt;$C$9,IF(Raw!$N443&lt;$A$9,IF(Raw!$X443&gt;$C$9,IF(Raw!$X443&lt;$A$9,Raw!W443,-999),-999),-999),-999),-999),-999)</f>
        <v>2.4390000000000002E-3</v>
      </c>
      <c r="P443" s="9">
        <f>IF(Raw!$G443&gt;$C$8,IF(Raw!$Q443&gt;$C$8,IF(Raw!$N443&gt;$C$9,IF(Raw!$N443&lt;$A$9,IF(Raw!$X443&gt;$C$9,IF(Raw!$X443&lt;$A$9,Raw!X443,-999),-999),-999),-999),-999),-999)</f>
        <v>533</v>
      </c>
      <c r="R443" s="9">
        <f t="shared" si="111"/>
        <v>3.4750000000000003E-2</v>
      </c>
      <c r="S443" s="9">
        <f t="shared" si="112"/>
        <v>0.3089218405518811</v>
      </c>
      <c r="T443" s="9">
        <f t="shared" si="113"/>
        <v>4.0570000000000009E-2</v>
      </c>
      <c r="U443" s="9">
        <f t="shared" si="114"/>
        <v>0.34937092565641609</v>
      </c>
      <c r="V443" s="15">
        <f t="shared" si="115"/>
        <v>0</v>
      </c>
      <c r="X443" s="11">
        <f t="shared" si="116"/>
        <v>4.8521199999999984E+19</v>
      </c>
      <c r="Y443" s="11">
        <f t="shared" si="117"/>
        <v>5.5970000000000003E-18</v>
      </c>
      <c r="Z443" s="11">
        <f t="shared" si="118"/>
        <v>1.2959999999999998E-3</v>
      </c>
      <c r="AA443" s="16">
        <f t="shared" si="119"/>
        <v>0.26033249527300689</v>
      </c>
      <c r="AB443" s="9">
        <f t="shared" si="120"/>
        <v>8.6114689333225886E-2</v>
      </c>
      <c r="AC443" s="9">
        <f t="shared" si="121"/>
        <v>0.73966750472699316</v>
      </c>
      <c r="AD443" s="15">
        <f t="shared" si="122"/>
        <v>200.87383894522139</v>
      </c>
      <c r="AE443" s="3">
        <f t="shared" si="123"/>
        <v>673.87879999999984</v>
      </c>
      <c r="AF443" s="2">
        <f t="shared" si="124"/>
        <v>0.25</v>
      </c>
      <c r="AG443" s="9">
        <f t="shared" si="125"/>
        <v>5.3984214655730646E-2</v>
      </c>
      <c r="AH443" s="2">
        <f t="shared" si="126"/>
        <v>2.6122680524400335</v>
      </c>
    </row>
    <row r="444" spans="1:34">
      <c r="A444" s="1">
        <f>Raw!A444</f>
        <v>431</v>
      </c>
      <c r="B444" s="14">
        <f>Raw!B444</f>
        <v>0.60113425925925923</v>
      </c>
      <c r="C444" s="15">
        <f>Raw!C444</f>
        <v>15.8</v>
      </c>
      <c r="D444" s="15">
        <f>IF(C444&gt;0.5,Raw!D444*D$11,-999)</f>
        <v>91.4</v>
      </c>
      <c r="E444" s="9">
        <f>IF(Raw!$G444&gt;$C$8,IF(Raw!$Q444&gt;$C$8,IF(Raw!$N444&gt;$C$9,IF(Raw!$N444&lt;$A$9,IF(Raw!$X444&gt;$C$9,IF(Raw!$X444&lt;$A$9,Raw!H444,-999),-999),-999),-999),-999),-999)</f>
        <v>7.9029000000000002E-2</v>
      </c>
      <c r="F444" s="9">
        <f>IF(Raw!$G444&gt;$C$8,IF(Raw!$Q444&gt;$C$8,IF(Raw!$N444&gt;$C$9,IF(Raw!$N444&lt;$A$9,IF(Raw!$X444&gt;$C$9,IF(Raw!$X444&lt;$A$9,Raw!I444,-999),-999),-999),-999),-999),-999)</f>
        <v>0.11928999999999999</v>
      </c>
      <c r="G444" s="9">
        <f>Raw!G444</f>
        <v>0.95045800000000003</v>
      </c>
      <c r="H444" s="9">
        <f>IF(Raw!$G444&gt;$C$8,IF(Raw!$Q444&gt;$C$8,IF(Raw!$N444&gt;$C$9,IF(Raw!$N444&lt;$A$9,IF(Raw!$X444&gt;$C$9,IF(Raw!$X444&lt;$A$9,Raw!L444,-999),-999),-999),-999),-999),-999)</f>
        <v>569.79999999999995</v>
      </c>
      <c r="I444" s="9">
        <f>IF(Raw!$G444&gt;$C$8,IF(Raw!$Q444&gt;$C$8,IF(Raw!$N444&gt;$C$9,IF(Raw!$N444&lt;$A$9,IF(Raw!$X444&gt;$C$9,IF(Raw!$X444&lt;$A$9,Raw!M444,-999),-999),-999),-999),-999),-999)</f>
        <v>2.4390000000000002E-3</v>
      </c>
      <c r="J444" s="9">
        <f>IF(Raw!$G444&gt;$C$8,IF(Raw!$Q444&gt;$C$8,IF(Raw!$N444&gt;$C$9,IF(Raw!$N444&lt;$A$9,IF(Raw!$X444&gt;$C$9,IF(Raw!$X444&lt;$A$9,Raw!N444,-999),-999),-999),-999),-999),-999)</f>
        <v>1026</v>
      </c>
      <c r="K444" s="9">
        <f>IF(Raw!$G444&gt;$C$8,IF(Raw!$Q444&gt;$C$8,IF(Raw!$N444&gt;$C$9,IF(Raw!$N444&lt;$A$9,IF(Raw!$X444&gt;$C$9,IF(Raw!$X444&lt;$A$9,Raw!R444,-999),-999),-999),-999),-999),-999)</f>
        <v>7.2216000000000002E-2</v>
      </c>
      <c r="L444" s="9">
        <f>IF(Raw!$G444&gt;$C$8,IF(Raw!$Q444&gt;$C$8,IF(Raw!$N444&gt;$C$9,IF(Raw!$N444&lt;$A$9,IF(Raw!$X444&gt;$C$9,IF(Raw!$X444&lt;$A$9,Raw!S444,-999),-999),-999),-999),-999),-999)</f>
        <v>0.11612699999999999</v>
      </c>
      <c r="M444" s="9">
        <f>Raw!Q444</f>
        <v>0.960812</v>
      </c>
      <c r="N444" s="9">
        <f>IF(Raw!$G444&gt;$C$8,IF(Raw!$Q444&gt;$C$8,IF(Raw!$N444&gt;$C$9,IF(Raw!$N444&lt;$A$9,IF(Raw!$X444&gt;$C$9,IF(Raw!$X444&lt;$A$9,Raw!V444,-999),-999),-999),-999),-999),-999)</f>
        <v>586</v>
      </c>
      <c r="O444" s="9">
        <f>IF(Raw!$G444&gt;$C$8,IF(Raw!$Q444&gt;$C$8,IF(Raw!$N444&gt;$C$9,IF(Raw!$N444&lt;$A$9,IF(Raw!$X444&gt;$C$9,IF(Raw!$X444&lt;$A$9,Raw!W444,-999),-999),-999),-999),-999),-999)</f>
        <v>2.4390000000000002E-3</v>
      </c>
      <c r="P444" s="9">
        <f>IF(Raw!$G444&gt;$C$8,IF(Raw!$Q444&gt;$C$8,IF(Raw!$N444&gt;$C$9,IF(Raw!$N444&lt;$A$9,IF(Raw!$X444&gt;$C$9,IF(Raw!$X444&lt;$A$9,Raw!X444,-999),-999),-999),-999),-999),-999)</f>
        <v>485</v>
      </c>
      <c r="R444" s="9">
        <f t="shared" si="111"/>
        <v>4.0260999999999991E-2</v>
      </c>
      <c r="S444" s="9">
        <f t="shared" si="112"/>
        <v>0.33750523933271853</v>
      </c>
      <c r="T444" s="9">
        <f t="shared" si="113"/>
        <v>4.3910999999999992E-2</v>
      </c>
      <c r="U444" s="9">
        <f t="shared" si="114"/>
        <v>0.37812911725955201</v>
      </c>
      <c r="V444" s="15">
        <f t="shared" si="115"/>
        <v>0</v>
      </c>
      <c r="X444" s="11">
        <f t="shared" si="116"/>
        <v>5.5022799999999992E+19</v>
      </c>
      <c r="Y444" s="11">
        <f t="shared" si="117"/>
        <v>5.6979999999999993E-18</v>
      </c>
      <c r="Z444" s="11">
        <f t="shared" si="118"/>
        <v>1.026E-3</v>
      </c>
      <c r="AA444" s="16">
        <f t="shared" si="119"/>
        <v>0.24338229937011613</v>
      </c>
      <c r="AB444" s="9">
        <f t="shared" si="120"/>
        <v>8.2903160147641167E-2</v>
      </c>
      <c r="AC444" s="9">
        <f t="shared" si="121"/>
        <v>0.75661770062988398</v>
      </c>
      <c r="AD444" s="15">
        <f t="shared" si="122"/>
        <v>237.21471673500596</v>
      </c>
      <c r="AE444" s="3">
        <f t="shared" si="123"/>
        <v>686.03919999999971</v>
      </c>
      <c r="AF444" s="2">
        <f t="shared" si="124"/>
        <v>0.25</v>
      </c>
      <c r="AG444" s="9">
        <f t="shared" si="125"/>
        <v>6.8998301107678822E-2</v>
      </c>
      <c r="AH444" s="2">
        <f t="shared" si="126"/>
        <v>3.3387918821394535</v>
      </c>
    </row>
    <row r="445" spans="1:34">
      <c r="A445" s="1">
        <f>Raw!A445</f>
        <v>432</v>
      </c>
      <c r="B445" s="14">
        <f>Raw!B445</f>
        <v>0.6011805555555555</v>
      </c>
      <c r="C445" s="15">
        <f>Raw!C445</f>
        <v>15.1</v>
      </c>
      <c r="D445" s="15">
        <f>IF(C445&gt;0.5,Raw!D445*D$11,-999)</f>
        <v>89.6</v>
      </c>
      <c r="E445" s="9">
        <f>IF(Raw!$G445&gt;$C$8,IF(Raw!$Q445&gt;$C$8,IF(Raw!$N445&gt;$C$9,IF(Raw!$N445&lt;$A$9,IF(Raw!$X445&gt;$C$9,IF(Raw!$X445&lt;$A$9,Raw!H445,-999),-999),-999),-999),-999),-999)</f>
        <v>7.4939000000000006E-2</v>
      </c>
      <c r="F445" s="9">
        <f>IF(Raw!$G445&gt;$C$8,IF(Raw!$Q445&gt;$C$8,IF(Raw!$N445&gt;$C$9,IF(Raw!$N445&lt;$A$9,IF(Raw!$X445&gt;$C$9,IF(Raw!$X445&lt;$A$9,Raw!I445,-999),-999),-999),-999),-999),-999)</f>
        <v>0.10362</v>
      </c>
      <c r="G445" s="9">
        <f>Raw!G445</f>
        <v>0.91493400000000003</v>
      </c>
      <c r="H445" s="9">
        <f>IF(Raw!$G445&gt;$C$8,IF(Raw!$Q445&gt;$C$8,IF(Raw!$N445&gt;$C$9,IF(Raw!$N445&lt;$A$9,IF(Raw!$X445&gt;$C$9,IF(Raw!$X445&lt;$A$9,Raw!L445,-999),-999),-999),-999),-999),-999)</f>
        <v>466.4</v>
      </c>
      <c r="I445" s="9">
        <f>IF(Raw!$G445&gt;$C$8,IF(Raw!$Q445&gt;$C$8,IF(Raw!$N445&gt;$C$9,IF(Raw!$N445&lt;$A$9,IF(Raw!$X445&gt;$C$9,IF(Raw!$X445&lt;$A$9,Raw!M445,-999),-999),-999),-999),-999),-999)</f>
        <v>2.4390000000000002E-3</v>
      </c>
      <c r="J445" s="9">
        <f>IF(Raw!$G445&gt;$C$8,IF(Raw!$Q445&gt;$C$8,IF(Raw!$N445&gt;$C$9,IF(Raw!$N445&lt;$A$9,IF(Raw!$X445&gt;$C$9,IF(Raw!$X445&lt;$A$9,Raw!N445,-999),-999),-999),-999),-999),-999)</f>
        <v>1366</v>
      </c>
      <c r="K445" s="9">
        <f>IF(Raw!$G445&gt;$C$8,IF(Raw!$Q445&gt;$C$8,IF(Raw!$N445&gt;$C$9,IF(Raw!$N445&lt;$A$9,IF(Raw!$X445&gt;$C$9,IF(Raw!$X445&lt;$A$9,Raw!R445,-999),-999),-999),-999),-999),-999)</f>
        <v>6.8766999999999995E-2</v>
      </c>
      <c r="L445" s="9">
        <f>IF(Raw!$G445&gt;$C$8,IF(Raw!$Q445&gt;$C$8,IF(Raw!$N445&gt;$C$9,IF(Raw!$N445&lt;$A$9,IF(Raw!$X445&gt;$C$9,IF(Raw!$X445&lt;$A$9,Raw!S445,-999),-999),-999),-999),-999),-999)</f>
        <v>0.102994</v>
      </c>
      <c r="M445" s="9">
        <f>Raw!Q445</f>
        <v>0.95175399999999999</v>
      </c>
      <c r="N445" s="9">
        <f>IF(Raw!$G445&gt;$C$8,IF(Raw!$Q445&gt;$C$8,IF(Raw!$N445&gt;$C$9,IF(Raw!$N445&lt;$A$9,IF(Raw!$X445&gt;$C$9,IF(Raw!$X445&lt;$A$9,Raw!V445,-999),-999),-999),-999),-999),-999)</f>
        <v>538.4</v>
      </c>
      <c r="O445" s="9">
        <f>IF(Raw!$G445&gt;$C$8,IF(Raw!$Q445&gt;$C$8,IF(Raw!$N445&gt;$C$9,IF(Raw!$N445&lt;$A$9,IF(Raw!$X445&gt;$C$9,IF(Raw!$X445&lt;$A$9,Raw!W445,-999),-999),-999),-999),-999),-999)</f>
        <v>2.4390000000000002E-3</v>
      </c>
      <c r="P445" s="9">
        <f>IF(Raw!$G445&gt;$C$8,IF(Raw!$Q445&gt;$C$8,IF(Raw!$N445&gt;$C$9,IF(Raw!$N445&lt;$A$9,IF(Raw!$X445&gt;$C$9,IF(Raw!$X445&lt;$A$9,Raw!X445,-999),-999),-999),-999),-999),-999)</f>
        <v>423</v>
      </c>
      <c r="R445" s="9">
        <f t="shared" si="111"/>
        <v>2.8680999999999998E-2</v>
      </c>
      <c r="S445" s="9">
        <f t="shared" si="112"/>
        <v>0.27679019494306117</v>
      </c>
      <c r="T445" s="9">
        <f t="shared" si="113"/>
        <v>3.4227000000000007E-2</v>
      </c>
      <c r="U445" s="9">
        <f t="shared" si="114"/>
        <v>0.33232032933957323</v>
      </c>
      <c r="V445" s="15">
        <f t="shared" si="115"/>
        <v>0</v>
      </c>
      <c r="X445" s="11">
        <f t="shared" si="116"/>
        <v>5.3939199999999984E+19</v>
      </c>
      <c r="Y445" s="11">
        <f t="shared" si="117"/>
        <v>4.6639999999999992E-18</v>
      </c>
      <c r="Z445" s="11">
        <f t="shared" si="118"/>
        <v>1.366E-3</v>
      </c>
      <c r="AA445" s="16">
        <f t="shared" si="119"/>
        <v>0.25575742580203492</v>
      </c>
      <c r="AB445" s="9">
        <f t="shared" si="120"/>
        <v>7.7520809412926245E-2</v>
      </c>
      <c r="AC445" s="9">
        <f t="shared" si="121"/>
        <v>0.74424257419796513</v>
      </c>
      <c r="AD445" s="15">
        <f t="shared" si="122"/>
        <v>187.23091200734621</v>
      </c>
      <c r="AE445" s="3">
        <f t="shared" si="123"/>
        <v>561.54559999999981</v>
      </c>
      <c r="AF445" s="2">
        <f t="shared" si="124"/>
        <v>0.25</v>
      </c>
      <c r="AG445" s="9">
        <f t="shared" si="125"/>
        <v>4.7862029492946115E-2</v>
      </c>
      <c r="AH445" s="2">
        <f t="shared" si="126"/>
        <v>2.3160186985529023</v>
      </c>
    </row>
    <row r="446" spans="1:34">
      <c r="A446" s="1">
        <f>Raw!A446</f>
        <v>433</v>
      </c>
      <c r="B446" s="14">
        <f>Raw!B446</f>
        <v>0.60123842592592591</v>
      </c>
      <c r="C446" s="15">
        <f>Raw!C446</f>
        <v>14</v>
      </c>
      <c r="D446" s="15">
        <f>IF(C446&gt;0.5,Raw!D446*D$11,-999)</f>
        <v>121.8</v>
      </c>
      <c r="E446" s="9">
        <f>IF(Raw!$G446&gt;$C$8,IF(Raw!$Q446&gt;$C$8,IF(Raw!$N446&gt;$C$9,IF(Raw!$N446&lt;$A$9,IF(Raw!$X446&gt;$C$9,IF(Raw!$X446&lt;$A$9,Raw!H446,-999),-999),-999),-999),-999),-999)</f>
        <v>8.1488000000000005E-2</v>
      </c>
      <c r="F446" s="9">
        <f>IF(Raw!$G446&gt;$C$8,IF(Raw!$Q446&gt;$C$8,IF(Raw!$N446&gt;$C$9,IF(Raw!$N446&lt;$A$9,IF(Raw!$X446&gt;$C$9,IF(Raw!$X446&lt;$A$9,Raw!I446,-999),-999),-999),-999),-999),-999)</f>
        <v>0.110732</v>
      </c>
      <c r="G446" s="9">
        <f>Raw!G446</f>
        <v>0.91578700000000002</v>
      </c>
      <c r="H446" s="9">
        <f>IF(Raw!$G446&gt;$C$8,IF(Raw!$Q446&gt;$C$8,IF(Raw!$N446&gt;$C$9,IF(Raw!$N446&lt;$A$9,IF(Raw!$X446&gt;$C$9,IF(Raw!$X446&lt;$A$9,Raw!L446,-999),-999),-999),-999),-999),-999)</f>
        <v>474.6</v>
      </c>
      <c r="I446" s="9">
        <f>IF(Raw!$G446&gt;$C$8,IF(Raw!$Q446&gt;$C$8,IF(Raw!$N446&gt;$C$9,IF(Raw!$N446&lt;$A$9,IF(Raw!$X446&gt;$C$9,IF(Raw!$X446&lt;$A$9,Raw!M446,-999),-999),-999),-999),-999),-999)</f>
        <v>2.4390000000000002E-3</v>
      </c>
      <c r="J446" s="9">
        <f>IF(Raw!$G446&gt;$C$8,IF(Raw!$Q446&gt;$C$8,IF(Raw!$N446&gt;$C$9,IF(Raw!$N446&lt;$A$9,IF(Raw!$X446&gt;$C$9,IF(Raw!$X446&lt;$A$9,Raw!N446,-999),-999),-999),-999),-999),-999)</f>
        <v>1644</v>
      </c>
      <c r="K446" s="9">
        <f>IF(Raw!$G446&gt;$C$8,IF(Raw!$Q446&gt;$C$8,IF(Raw!$N446&gt;$C$9,IF(Raw!$N446&lt;$A$9,IF(Raw!$X446&gt;$C$9,IF(Raw!$X446&lt;$A$9,Raw!R446,-999),-999),-999),-999),-999),-999)</f>
        <v>6.6887000000000002E-2</v>
      </c>
      <c r="L446" s="9">
        <f>IF(Raw!$G446&gt;$C$8,IF(Raw!$Q446&gt;$C$8,IF(Raw!$N446&gt;$C$9,IF(Raw!$N446&lt;$A$9,IF(Raw!$X446&gt;$C$9,IF(Raw!$X446&lt;$A$9,Raw!S446,-999),-999),-999),-999),-999),-999)</f>
        <v>0.10267900000000001</v>
      </c>
      <c r="M446" s="9">
        <f>Raw!Q446</f>
        <v>0.92028699999999997</v>
      </c>
      <c r="N446" s="9">
        <f>IF(Raw!$G446&gt;$C$8,IF(Raw!$Q446&gt;$C$8,IF(Raw!$N446&gt;$C$9,IF(Raw!$N446&lt;$A$9,IF(Raw!$X446&gt;$C$9,IF(Raw!$X446&lt;$A$9,Raw!V446,-999),-999),-999),-999),-999),-999)</f>
        <v>594.20000000000005</v>
      </c>
      <c r="O446" s="9">
        <f>IF(Raw!$G446&gt;$C$8,IF(Raw!$Q446&gt;$C$8,IF(Raw!$N446&gt;$C$9,IF(Raw!$N446&lt;$A$9,IF(Raw!$X446&gt;$C$9,IF(Raw!$X446&lt;$A$9,Raw!W446,-999),-999),-999),-999),-999),-999)</f>
        <v>5.4539999999999996E-3</v>
      </c>
      <c r="P446" s="9">
        <f>IF(Raw!$G446&gt;$C$8,IF(Raw!$Q446&gt;$C$8,IF(Raw!$N446&gt;$C$9,IF(Raw!$N446&lt;$A$9,IF(Raw!$X446&gt;$C$9,IF(Raw!$X446&lt;$A$9,Raw!X446,-999),-999),-999),-999),-999),-999)</f>
        <v>1246</v>
      </c>
      <c r="R446" s="9">
        <f t="shared" si="111"/>
        <v>2.9243999999999992E-2</v>
      </c>
      <c r="S446" s="9">
        <f t="shared" si="112"/>
        <v>0.26409709930282116</v>
      </c>
      <c r="T446" s="9">
        <f t="shared" si="113"/>
        <v>3.5792000000000004E-2</v>
      </c>
      <c r="U446" s="9">
        <f t="shared" si="114"/>
        <v>0.348581501572863</v>
      </c>
      <c r="V446" s="15">
        <f t="shared" si="115"/>
        <v>0</v>
      </c>
      <c r="X446" s="11">
        <f t="shared" si="116"/>
        <v>7.3323599999999975E+19</v>
      </c>
      <c r="Y446" s="11">
        <f t="shared" si="117"/>
        <v>4.746E-18</v>
      </c>
      <c r="Z446" s="11">
        <f t="shared" si="118"/>
        <v>1.6439999999999998E-3</v>
      </c>
      <c r="AA446" s="16">
        <f t="shared" si="119"/>
        <v>0.36390888327712945</v>
      </c>
      <c r="AB446" s="9">
        <f t="shared" si="120"/>
        <v>7.9912026750255022E-2</v>
      </c>
      <c r="AC446" s="9">
        <f t="shared" si="121"/>
        <v>0.63609111672287055</v>
      </c>
      <c r="AD446" s="15">
        <f t="shared" si="122"/>
        <v>221.35576841674543</v>
      </c>
      <c r="AE446" s="3">
        <f t="shared" si="123"/>
        <v>571.41839999999979</v>
      </c>
      <c r="AF446" s="2">
        <f t="shared" si="124"/>
        <v>0.25</v>
      </c>
      <c r="AG446" s="9">
        <f t="shared" si="125"/>
        <v>5.9354250874249267E-2</v>
      </c>
      <c r="AH446" s="2">
        <f t="shared" si="126"/>
        <v>2.8721213103514733</v>
      </c>
    </row>
    <row r="447" spans="1:34">
      <c r="A447" s="1">
        <f>Raw!A447</f>
        <v>434</v>
      </c>
      <c r="B447" s="14">
        <f>Raw!B447</f>
        <v>0.60129629629629633</v>
      </c>
      <c r="C447" s="15">
        <f>Raw!C447</f>
        <v>13.1</v>
      </c>
      <c r="D447" s="15">
        <f>IF(C447&gt;0.5,Raw!D447*D$11,-999)</f>
        <v>144.19999999999999</v>
      </c>
      <c r="E447" s="9">
        <f>IF(Raw!$G447&gt;$C$8,IF(Raw!$Q447&gt;$C$8,IF(Raw!$N447&gt;$C$9,IF(Raw!$N447&lt;$A$9,IF(Raw!$X447&gt;$C$9,IF(Raw!$X447&lt;$A$9,Raw!H447,-999),-999),-999),-999),-999),-999)</f>
        <v>6.9311999999999999E-2</v>
      </c>
      <c r="F447" s="9">
        <f>IF(Raw!$G447&gt;$C$8,IF(Raw!$Q447&gt;$C$8,IF(Raw!$N447&gt;$C$9,IF(Raw!$N447&lt;$A$9,IF(Raw!$X447&gt;$C$9,IF(Raw!$X447&lt;$A$9,Raw!I447,-999),-999),-999),-999),-999),-999)</f>
        <v>9.1519000000000003E-2</v>
      </c>
      <c r="G447" s="9">
        <f>Raw!G447</f>
        <v>0.88222500000000004</v>
      </c>
      <c r="H447" s="9">
        <f>IF(Raw!$G447&gt;$C$8,IF(Raw!$Q447&gt;$C$8,IF(Raw!$N447&gt;$C$9,IF(Raw!$N447&lt;$A$9,IF(Raw!$X447&gt;$C$9,IF(Raw!$X447&lt;$A$9,Raw!L447,-999),-999),-999),-999),-999),-999)</f>
        <v>435.1</v>
      </c>
      <c r="I447" s="9">
        <f>IF(Raw!$G447&gt;$C$8,IF(Raw!$Q447&gt;$C$8,IF(Raw!$N447&gt;$C$9,IF(Raw!$N447&lt;$A$9,IF(Raw!$X447&gt;$C$9,IF(Raw!$X447&lt;$A$9,Raw!M447,-999),-999),-999),-999),-999),-999)</f>
        <v>2.4390000000000002E-3</v>
      </c>
      <c r="J447" s="9">
        <f>IF(Raw!$G447&gt;$C$8,IF(Raw!$Q447&gt;$C$8,IF(Raw!$N447&gt;$C$9,IF(Raw!$N447&lt;$A$9,IF(Raw!$X447&gt;$C$9,IF(Raw!$X447&lt;$A$9,Raw!N447,-999),-999),-999),-999),-999),-999)</f>
        <v>1692</v>
      </c>
      <c r="K447" s="9">
        <f>IF(Raw!$G447&gt;$C$8,IF(Raw!$Q447&gt;$C$8,IF(Raw!$N447&gt;$C$9,IF(Raw!$N447&lt;$A$9,IF(Raw!$X447&gt;$C$9,IF(Raw!$X447&lt;$A$9,Raw!R447,-999),-999),-999),-999),-999),-999)</f>
        <v>6.0347999999999999E-2</v>
      </c>
      <c r="L447" s="9">
        <f>IF(Raw!$G447&gt;$C$8,IF(Raw!$Q447&gt;$C$8,IF(Raw!$N447&gt;$C$9,IF(Raw!$N447&lt;$A$9,IF(Raw!$X447&gt;$C$9,IF(Raw!$X447&lt;$A$9,Raw!S447,-999),-999),-999),-999),-999),-999)</f>
        <v>8.6060999999999999E-2</v>
      </c>
      <c r="M447" s="9">
        <f>Raw!Q447</f>
        <v>0.898926</v>
      </c>
      <c r="N447" s="9">
        <f>IF(Raw!$G447&gt;$C$8,IF(Raw!$Q447&gt;$C$8,IF(Raw!$N447&gt;$C$9,IF(Raw!$N447&lt;$A$9,IF(Raw!$X447&gt;$C$9,IF(Raw!$X447&lt;$A$9,Raw!V447,-999),-999),-999),-999),-999),-999)</f>
        <v>620.5</v>
      </c>
      <c r="O447" s="9">
        <f>IF(Raw!$G447&gt;$C$8,IF(Raw!$Q447&gt;$C$8,IF(Raw!$N447&gt;$C$9,IF(Raw!$N447&lt;$A$9,IF(Raw!$X447&gt;$C$9,IF(Raw!$X447&lt;$A$9,Raw!W447,-999),-999),-999),-999),-999),-999)</f>
        <v>2.4390000000000002E-3</v>
      </c>
      <c r="P447" s="9">
        <f>IF(Raw!$G447&gt;$C$8,IF(Raw!$Q447&gt;$C$8,IF(Raw!$N447&gt;$C$9,IF(Raw!$N447&lt;$A$9,IF(Raw!$X447&gt;$C$9,IF(Raw!$X447&lt;$A$9,Raw!X447,-999),-999),-999),-999),-999),-999)</f>
        <v>807</v>
      </c>
      <c r="R447" s="9">
        <f t="shared" si="111"/>
        <v>2.2207000000000005E-2</v>
      </c>
      <c r="S447" s="9">
        <f t="shared" si="112"/>
        <v>0.24264906740676803</v>
      </c>
      <c r="T447" s="9">
        <f t="shared" si="113"/>
        <v>2.5713E-2</v>
      </c>
      <c r="U447" s="9">
        <f t="shared" si="114"/>
        <v>0.29877644926273222</v>
      </c>
      <c r="V447" s="15">
        <f t="shared" si="115"/>
        <v>0</v>
      </c>
      <c r="X447" s="11">
        <f t="shared" si="116"/>
        <v>8.6808399999999984E+19</v>
      </c>
      <c r="Y447" s="11">
        <f t="shared" si="117"/>
        <v>4.3510000000000002E-18</v>
      </c>
      <c r="Z447" s="11">
        <f t="shared" si="118"/>
        <v>1.6919999999999999E-3</v>
      </c>
      <c r="AA447" s="16">
        <f t="shared" si="119"/>
        <v>0.38989944319609338</v>
      </c>
      <c r="AB447" s="9">
        <f t="shared" si="120"/>
        <v>7.0373484382901141E-2</v>
      </c>
      <c r="AC447" s="9">
        <f t="shared" si="121"/>
        <v>0.61010055680390685</v>
      </c>
      <c r="AD447" s="15">
        <f t="shared" si="122"/>
        <v>230.43702316553998</v>
      </c>
      <c r="AE447" s="3">
        <f t="shared" si="123"/>
        <v>523.86039999999991</v>
      </c>
      <c r="AF447" s="2">
        <f t="shared" si="124"/>
        <v>0.25</v>
      </c>
      <c r="AG447" s="9">
        <f t="shared" si="125"/>
        <v>5.2960888892364624E-2</v>
      </c>
      <c r="AH447" s="2">
        <f t="shared" si="126"/>
        <v>2.5627498513153633</v>
      </c>
    </row>
    <row r="448" spans="1:34">
      <c r="A448" s="1">
        <f>Raw!A448</f>
        <v>435</v>
      </c>
      <c r="B448" s="14">
        <f>Raw!B448</f>
        <v>0.60135416666666663</v>
      </c>
      <c r="C448" s="15">
        <f>Raw!C448</f>
        <v>12</v>
      </c>
      <c r="D448" s="15">
        <f>IF(C448&gt;0.5,Raw!D448*D$11,-999)</f>
        <v>136.19999999999999</v>
      </c>
      <c r="E448" s="9">
        <f>IF(Raw!$G448&gt;$C$8,IF(Raw!$Q448&gt;$C$8,IF(Raw!$N448&gt;$C$9,IF(Raw!$N448&lt;$A$9,IF(Raw!$X448&gt;$C$9,IF(Raw!$X448&lt;$A$9,Raw!H448,-999),-999),-999),-999),-999),-999)</f>
        <v>6.7766000000000007E-2</v>
      </c>
      <c r="F448" s="9">
        <f>IF(Raw!$G448&gt;$C$8,IF(Raw!$Q448&gt;$C$8,IF(Raw!$N448&gt;$C$9,IF(Raw!$N448&lt;$A$9,IF(Raw!$X448&gt;$C$9,IF(Raw!$X448&lt;$A$9,Raw!I448,-999),-999),-999),-999),-999),-999)</f>
        <v>8.8416999999999996E-2</v>
      </c>
      <c r="G448" s="9">
        <f>Raw!G448</f>
        <v>0.84230400000000005</v>
      </c>
      <c r="H448" s="9">
        <f>IF(Raw!$G448&gt;$C$8,IF(Raw!$Q448&gt;$C$8,IF(Raw!$N448&gt;$C$9,IF(Raw!$N448&lt;$A$9,IF(Raw!$X448&gt;$C$9,IF(Raw!$X448&lt;$A$9,Raw!L448,-999),-999),-999),-999),-999),-999)</f>
        <v>500.9</v>
      </c>
      <c r="I448" s="9">
        <f>IF(Raw!$G448&gt;$C$8,IF(Raw!$Q448&gt;$C$8,IF(Raw!$N448&gt;$C$9,IF(Raw!$N448&lt;$A$9,IF(Raw!$X448&gt;$C$9,IF(Raw!$X448&lt;$A$9,Raw!M448,-999),-999),-999),-999),-999),-999)</f>
        <v>2.4390000000000002E-3</v>
      </c>
      <c r="J448" s="9">
        <f>IF(Raw!$G448&gt;$C$8,IF(Raw!$Q448&gt;$C$8,IF(Raw!$N448&gt;$C$9,IF(Raw!$N448&lt;$A$9,IF(Raw!$X448&gt;$C$9,IF(Raw!$X448&lt;$A$9,Raw!N448,-999),-999),-999),-999),-999),-999)</f>
        <v>1096</v>
      </c>
      <c r="K448" s="9">
        <f>IF(Raw!$G448&gt;$C$8,IF(Raw!$Q448&gt;$C$8,IF(Raw!$N448&gt;$C$9,IF(Raw!$N448&lt;$A$9,IF(Raw!$X448&gt;$C$9,IF(Raw!$X448&lt;$A$9,Raw!R448,-999),-999),-999),-999),-999),-999)</f>
        <v>6.3841999999999996E-2</v>
      </c>
      <c r="L448" s="9">
        <f>IF(Raw!$G448&gt;$C$8,IF(Raw!$Q448&gt;$C$8,IF(Raw!$N448&gt;$C$9,IF(Raw!$N448&lt;$A$9,IF(Raw!$X448&gt;$C$9,IF(Raw!$X448&lt;$A$9,Raw!S448,-999),-999),-999),-999),-999),-999)</f>
        <v>8.9673000000000003E-2</v>
      </c>
      <c r="M448" s="9">
        <f>Raw!Q448</f>
        <v>0.88047900000000001</v>
      </c>
      <c r="N448" s="9">
        <f>IF(Raw!$G448&gt;$C$8,IF(Raw!$Q448&gt;$C$8,IF(Raw!$N448&gt;$C$9,IF(Raw!$N448&lt;$A$9,IF(Raw!$X448&gt;$C$9,IF(Raw!$X448&lt;$A$9,Raw!V448,-999),-999),-999),-999),-999),-999)</f>
        <v>586</v>
      </c>
      <c r="O448" s="9">
        <f>IF(Raw!$G448&gt;$C$8,IF(Raw!$Q448&gt;$C$8,IF(Raw!$N448&gt;$C$9,IF(Raw!$N448&lt;$A$9,IF(Raw!$X448&gt;$C$9,IF(Raw!$X448&lt;$A$9,Raw!W448,-999),-999),-999),-999),-999),-999)</f>
        <v>2.4390000000000002E-3</v>
      </c>
      <c r="P448" s="9">
        <f>IF(Raw!$G448&gt;$C$8,IF(Raw!$Q448&gt;$C$8,IF(Raw!$N448&gt;$C$9,IF(Raw!$N448&lt;$A$9,IF(Raw!$X448&gt;$C$9,IF(Raw!$X448&lt;$A$9,Raw!X448,-999),-999),-999),-999),-999),-999)</f>
        <v>547</v>
      </c>
      <c r="R448" s="9">
        <f t="shared" si="111"/>
        <v>2.0650999999999989E-2</v>
      </c>
      <c r="S448" s="9">
        <f t="shared" si="112"/>
        <v>0.23356368119253074</v>
      </c>
      <c r="T448" s="9">
        <f t="shared" si="113"/>
        <v>2.5831000000000007E-2</v>
      </c>
      <c r="U448" s="9">
        <f t="shared" si="114"/>
        <v>0.28805772083012732</v>
      </c>
      <c r="V448" s="15">
        <f t="shared" si="115"/>
        <v>0</v>
      </c>
      <c r="X448" s="11">
        <f t="shared" si="116"/>
        <v>8.1992399999999984E+19</v>
      </c>
      <c r="Y448" s="11">
        <f t="shared" si="117"/>
        <v>5.0089999999999993E-18</v>
      </c>
      <c r="Z448" s="11">
        <f t="shared" si="118"/>
        <v>1.096E-3</v>
      </c>
      <c r="AA448" s="16">
        <f t="shared" si="119"/>
        <v>0.31040528603529866</v>
      </c>
      <c r="AB448" s="9">
        <f t="shared" si="120"/>
        <v>7.1860078943577793E-2</v>
      </c>
      <c r="AC448" s="9">
        <f t="shared" si="121"/>
        <v>0.68959471396470151</v>
      </c>
      <c r="AD448" s="15">
        <f t="shared" si="122"/>
        <v>283.21650185702435</v>
      </c>
      <c r="AE448" s="3">
        <f t="shared" si="123"/>
        <v>603.08359999999971</v>
      </c>
      <c r="AF448" s="2">
        <f t="shared" si="124"/>
        <v>0.25</v>
      </c>
      <c r="AG448" s="9">
        <f t="shared" si="125"/>
        <v>6.2755923097243038E-2</v>
      </c>
      <c r="AH448" s="2">
        <f t="shared" si="126"/>
        <v>3.0367264589058762</v>
      </c>
    </row>
    <row r="449" spans="1:34">
      <c r="A449" s="1">
        <f>Raw!A449</f>
        <v>436</v>
      </c>
      <c r="B449" s="14">
        <f>Raw!B449</f>
        <v>0.60141203703703705</v>
      </c>
      <c r="C449" s="15">
        <f>Raw!C449</f>
        <v>11.1</v>
      </c>
      <c r="D449" s="15">
        <f>IF(C449&gt;0.5,Raw!D449*D$11,-999)</f>
        <v>154.1</v>
      </c>
      <c r="E449" s="9">
        <f>IF(Raw!$G449&gt;$C$8,IF(Raw!$Q449&gt;$C$8,IF(Raw!$N449&gt;$C$9,IF(Raw!$N449&lt;$A$9,IF(Raw!$X449&gt;$C$9,IF(Raw!$X449&lt;$A$9,Raw!H449,-999),-999),-999),-999),-999),-999)</f>
        <v>6.6550999999999999E-2</v>
      </c>
      <c r="F449" s="9">
        <f>IF(Raw!$G449&gt;$C$8,IF(Raw!$Q449&gt;$C$8,IF(Raw!$N449&gt;$C$9,IF(Raw!$N449&lt;$A$9,IF(Raw!$X449&gt;$C$9,IF(Raw!$X449&lt;$A$9,Raw!I449,-999),-999),-999),-999),-999),-999)</f>
        <v>8.5066000000000003E-2</v>
      </c>
      <c r="G449" s="9">
        <f>Raw!G449</f>
        <v>0.80456499999999997</v>
      </c>
      <c r="H449" s="9">
        <f>IF(Raw!$G449&gt;$C$8,IF(Raw!$Q449&gt;$C$8,IF(Raw!$N449&gt;$C$9,IF(Raw!$N449&lt;$A$9,IF(Raw!$X449&gt;$C$9,IF(Raw!$X449&lt;$A$9,Raw!L449,-999),-999),-999),-999),-999),-999)</f>
        <v>397.6</v>
      </c>
      <c r="I449" s="9">
        <f>IF(Raw!$G449&gt;$C$8,IF(Raw!$Q449&gt;$C$8,IF(Raw!$N449&gt;$C$9,IF(Raw!$N449&lt;$A$9,IF(Raw!$X449&gt;$C$9,IF(Raw!$X449&lt;$A$9,Raw!M449,-999),-999),-999),-999),-999),-999)</f>
        <v>0.24740599999999999</v>
      </c>
      <c r="J449" s="9">
        <f>IF(Raw!$G449&gt;$C$8,IF(Raw!$Q449&gt;$C$8,IF(Raw!$N449&gt;$C$9,IF(Raw!$N449&lt;$A$9,IF(Raw!$X449&gt;$C$9,IF(Raw!$X449&lt;$A$9,Raw!N449,-999),-999),-999),-999),-999),-999)</f>
        <v>2104</v>
      </c>
      <c r="K449" s="9">
        <f>IF(Raw!$G449&gt;$C$8,IF(Raw!$Q449&gt;$C$8,IF(Raw!$N449&gt;$C$9,IF(Raw!$N449&lt;$A$9,IF(Raw!$X449&gt;$C$9,IF(Raw!$X449&lt;$A$9,Raw!R449,-999),-999),-999),-999),-999),-999)</f>
        <v>6.3847000000000001E-2</v>
      </c>
      <c r="L449" s="9">
        <f>IF(Raw!$G449&gt;$C$8,IF(Raw!$Q449&gt;$C$8,IF(Raw!$N449&gt;$C$9,IF(Raw!$N449&lt;$A$9,IF(Raw!$X449&gt;$C$9,IF(Raw!$X449&lt;$A$9,Raw!S449,-999),-999),-999),-999),-999),-999)</f>
        <v>8.7661000000000003E-2</v>
      </c>
      <c r="M449" s="9">
        <f>Raw!Q449</f>
        <v>0.91765600000000003</v>
      </c>
      <c r="N449" s="9">
        <f>IF(Raw!$G449&gt;$C$8,IF(Raw!$Q449&gt;$C$8,IF(Raw!$N449&gt;$C$9,IF(Raw!$N449&lt;$A$9,IF(Raw!$X449&gt;$C$9,IF(Raw!$X449&lt;$A$9,Raw!V449,-999),-999),-999),-999),-999),-999)</f>
        <v>413.8</v>
      </c>
      <c r="O449" s="9">
        <f>IF(Raw!$G449&gt;$C$8,IF(Raw!$Q449&gt;$C$8,IF(Raw!$N449&gt;$C$9,IF(Raw!$N449&lt;$A$9,IF(Raw!$X449&gt;$C$9,IF(Raw!$X449&lt;$A$9,Raw!W449,-999),-999),-999),-999),-999),-999)</f>
        <v>2.4390000000000002E-3</v>
      </c>
      <c r="P449" s="9">
        <f>IF(Raw!$G449&gt;$C$8,IF(Raw!$Q449&gt;$C$8,IF(Raw!$N449&gt;$C$9,IF(Raw!$N449&lt;$A$9,IF(Raw!$X449&gt;$C$9,IF(Raw!$X449&lt;$A$9,Raw!X449,-999),-999),-999),-999),-999),-999)</f>
        <v>678</v>
      </c>
      <c r="R449" s="9">
        <f t="shared" si="111"/>
        <v>1.8515000000000004E-2</v>
      </c>
      <c r="S449" s="9">
        <f t="shared" si="112"/>
        <v>0.21765452707309621</v>
      </c>
      <c r="T449" s="9">
        <f t="shared" si="113"/>
        <v>2.3814000000000002E-2</v>
      </c>
      <c r="U449" s="9">
        <f t="shared" si="114"/>
        <v>0.27166014533258803</v>
      </c>
      <c r="V449" s="15">
        <f t="shared" si="115"/>
        <v>0</v>
      </c>
      <c r="X449" s="11">
        <f t="shared" si="116"/>
        <v>9.2768199999999984E+19</v>
      </c>
      <c r="Y449" s="11">
        <f t="shared" si="117"/>
        <v>3.9760000000000003E-18</v>
      </c>
      <c r="Z449" s="11">
        <f t="shared" si="118"/>
        <v>2.104E-3</v>
      </c>
      <c r="AA449" s="16">
        <f t="shared" si="119"/>
        <v>0.43695365972165057</v>
      </c>
      <c r="AB449" s="9">
        <f t="shared" si="120"/>
        <v>7.4252614452611387E-2</v>
      </c>
      <c r="AC449" s="9">
        <f t="shared" si="121"/>
        <v>0.56304634027834943</v>
      </c>
      <c r="AD449" s="15">
        <f t="shared" si="122"/>
        <v>207.67759492473886</v>
      </c>
      <c r="AE449" s="3">
        <f t="shared" si="123"/>
        <v>478.71039999999988</v>
      </c>
      <c r="AF449" s="2">
        <f t="shared" si="124"/>
        <v>0.25</v>
      </c>
      <c r="AG449" s="9">
        <f t="shared" si="125"/>
        <v>4.3398250476597615E-2</v>
      </c>
      <c r="AH449" s="2">
        <f t="shared" si="126"/>
        <v>2.1000187550153044</v>
      </c>
    </row>
    <row r="450" spans="1:34">
      <c r="A450" s="1">
        <f>Raw!A450</f>
        <v>437</v>
      </c>
      <c r="B450" s="14">
        <f>Raw!B450</f>
        <v>0.60146990740740736</v>
      </c>
      <c r="C450" s="15">
        <f>Raw!C450</f>
        <v>10.4</v>
      </c>
      <c r="D450" s="15">
        <f>IF(C450&gt;0.5,Raw!D450*D$11,-999)</f>
        <v>166.6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0.814029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0.8145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1.0029319999999997E+20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0.60151620370370373</v>
      </c>
      <c r="C451" s="15">
        <f>Raw!C451</f>
        <v>9.3000000000000007</v>
      </c>
      <c r="D451" s="15">
        <f>IF(C451&gt;0.5,Raw!D451*D$11,-999)</f>
        <v>181.9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0.75141999999999998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0.88608399999999998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1.0950379999999998E+20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0.60157407407407404</v>
      </c>
      <c r="C452" s="15">
        <f>Raw!C452</f>
        <v>8.6</v>
      </c>
      <c r="D452" s="15">
        <f>IF(C452&gt;0.5,Raw!D452*D$11,-999)</f>
        <v>267.89999999999998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0.58351500000000001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0.73600100000000002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1.6127579999999993E+20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0.60163194444444446</v>
      </c>
      <c r="C453" s="15">
        <f>Raw!C453</f>
        <v>7.5</v>
      </c>
      <c r="D453" s="15">
        <f>IF(C453&gt;0.5,Raw!D453*D$11,-999)</f>
        <v>294.7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0.173321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0.76506200000000002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1.7740939999999993E+20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0.60168981481481476</v>
      </c>
      <c r="C454" s="15">
        <f>Raw!C454</f>
        <v>6.6</v>
      </c>
      <c r="D454" s="15">
        <f>IF(C454&gt;0.5,Raw!D454*D$11,-999)</f>
        <v>373.6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0.37227900000000003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0.48871700000000001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2.2490719999999997E+20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0.60174768518518518</v>
      </c>
      <c r="C455" s="15">
        <f>Raw!C455</f>
        <v>5.3</v>
      </c>
      <c r="D455" s="15">
        <f>IF(C455&gt;0.5,Raw!D455*D$11,-999)</f>
        <v>484.7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0.112784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0.364284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2.9178939999999993E+20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0.60180555555555559</v>
      </c>
      <c r="C456" s="15">
        <f>Raw!C456</f>
        <v>5.0999999999999996</v>
      </c>
      <c r="D456" s="15">
        <f>IF(C456&gt;0.5,Raw!D456*D$11,-999)</f>
        <v>455.1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0.36174600000000001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0.38753500000000002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2.7397019999999993E+20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0.60185185185185186</v>
      </c>
      <c r="C457" s="15">
        <f>Raw!C457</f>
        <v>3.8</v>
      </c>
      <c r="D457" s="15">
        <f>IF(C457&gt;0.5,Raw!D457*D$11,-999)</f>
        <v>554.5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0.19109300000000001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0.28424100000000002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3.3380899999999997E+20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0.60190972222222217</v>
      </c>
      <c r="C458" s="15">
        <f>Raw!C458</f>
        <v>2.7</v>
      </c>
      <c r="D458" s="15">
        <f>IF(C458&gt;0.5,Raw!D458*D$11,-999)</f>
        <v>874.4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0.228634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0.20708599999999999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5.2638879999999993E+20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0.60196759259259258</v>
      </c>
      <c r="C459" s="15">
        <f>Raw!C459</f>
        <v>1.6</v>
      </c>
      <c r="D459" s="15">
        <f>IF(C459&gt;0.5,Raw!D459*D$11,-999)</f>
        <v>1695.9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0.27405400000000002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0.31202400000000002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1.0209317999999998E+21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0.602025462962963</v>
      </c>
      <c r="C460" s="15">
        <f>Raw!C460</f>
        <v>1.3</v>
      </c>
      <c r="D460" s="15">
        <f>IF(C460&gt;0.5,Raw!D460*D$11,-999)</f>
        <v>1173.5999999999999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2.035E-2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9.5845E-2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7.0650719999999987E+20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0.6020833333333333</v>
      </c>
      <c r="C461" s="15">
        <f>Raw!C461</f>
        <v>-1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2.0133999999999999E-2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9.0200000000000002E-4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0.60212962962962957</v>
      </c>
      <c r="C462" s="15">
        <f>Raw!C462</f>
        <v>-1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4.7403000000000001E-2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6.1560999999999998E-2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0.60218749999999999</v>
      </c>
      <c r="C463" s="15">
        <f>Raw!C463</f>
        <v>-1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3.6719999999999999E-3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5.5822999999999998E-2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0.6022453703703704</v>
      </c>
      <c r="C464" s="15">
        <f>Raw!C464</f>
        <v>-1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0.20341799999999999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3.9029999999999998E-3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0.60230324074074071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1.5242E-2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2.1929000000000001E-2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0.60236111111111112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8.7329999999999994E-3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1.3243E-2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0.60240740740740739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3.1252000000000002E-2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7.1098999999999996E-2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0.60246527777777781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7.2719999999999998E-3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4.9304000000000001E-2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0.60252314814814811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6.0808000000000001E-2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9.5660999999999996E-2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0.60258101851851853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8.9739999999999993E-3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5.4815000000000003E-2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0.60263888888888884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2.878E-2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1.2258E-2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0.60268518518518521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1.9307999999999999E-2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4.1353000000000001E-2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0.60274305555555552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7.9249E-2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4.4268000000000002E-2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0.60280092592592593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5.0102000000000001E-2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3.9819E-2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0.60285879629629624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5.5092000000000002E-2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3.2334000000000002E-2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0.60291666666666666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2.823E-3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9.8110000000000003E-3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0.60297453703703707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0.150898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1.121E-3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0.60302083333333334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0.18798000000000001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5.9109999999999996E-3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0.60307870370370364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1.8409999999999999E-2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5.1401000000000002E-2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0.60313657407407406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1.3578E-2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4.7600000000000002E-4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0.60319444444444448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4.6585000000000001E-2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0.11028300000000001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0.60324074074074074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9.2222999999999999E-2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1.7448000000000002E-2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0.60329861111111105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4.8031999999999998E-2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2.1669000000000001E-2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0.60335648148148147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8.8149999999999999E-3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1.9813999999999998E-2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0.60341435185185188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4.3839000000000003E-2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6.7629999999999999E-3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0.60347222222222219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7.8279999999999999E-3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1.1119E-2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0.6035300925925926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3.9413999999999998E-2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2.0286999999999999E-2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0.60357638888888887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1.2917E-2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3.715E-3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0.60363425925925929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1.8454999999999999E-2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1.5935999999999999E-2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0.6036921296296297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0.114315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3.8594999999999997E-2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0.60375000000000001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3.5471999999999997E-2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3.8621999999999997E-2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0.60380787037037031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0.18373700000000001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2.2419999999999999E-2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0.60385416666666669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1.9687E-2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1.1867000000000001E-2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0.60391203703703711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0.12862499999999999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0.10923099999999999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0.60396990740740741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9.9229999999999995E-3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3.1229E-2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0.60402777777777772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2.545E-3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7.1483000000000005E-2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0.60408564814814814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6.1289999999999999E-3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7.6323000000000002E-2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0.60414351851851855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4.0763000000000001E-2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5.1211E-2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0.60418981481481482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8.0249999999999991E-3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5.4452E-2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0.60424768518518512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6.4739999999999997E-3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1.8284999999999999E-2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0.60430555555555554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7.6039999999999996E-3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5.1700000000000003E-2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0.60436342592592596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4.15E-3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1.6070000000000001E-2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0.60442129629629626</v>
      </c>
      <c r="C503" s="15">
        <f>Raw!C503</f>
        <v>-1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2.0615000000000001E-2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4.0350000000000004E-3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0.60447916666666668</v>
      </c>
      <c r="C504" s="15">
        <f>Raw!C504</f>
        <v>-1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5.4669999999999996E-3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7.2370000000000004E-3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0.60452546296296295</v>
      </c>
      <c r="C505" s="15">
        <f>Raw!C505</f>
        <v>-1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1.0701E-2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3.7829000000000002E-2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0.60458333333333336</v>
      </c>
      <c r="C506" s="15">
        <f>Raw!C506</f>
        <v>-1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2.1751E-2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3.6374999999999998E-2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0.60464120370370367</v>
      </c>
      <c r="C507" s="15">
        <f>Raw!C507</f>
        <v>-1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1.0920000000000001E-3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6.4999999999999997E-4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495</v>
      </c>
      <c r="B508" s="14">
        <f>Raw!B508</f>
        <v>0.60469907407407408</v>
      </c>
      <c r="C508" s="15">
        <f>Raw!C508</f>
        <v>-1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4.3210000000000002E-3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7.9799999999999996E-2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496</v>
      </c>
      <c r="B509" s="14">
        <f>Raw!B509</f>
        <v>0.60475694444444439</v>
      </c>
      <c r="C509" s="15">
        <f>Raw!C509</f>
        <v>-1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1.345E-2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2.4816000000000001E-2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497</v>
      </c>
      <c r="B510" s="14">
        <f>Raw!B510</f>
        <v>0.60481481481481481</v>
      </c>
      <c r="C510" s="15">
        <f>Raw!C510</f>
        <v>-1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5.7939999999999997E-3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3.2843999999999998E-2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10"/>
  <sheetViews>
    <sheetView workbookViewId="0">
      <selection activeCell="F16" sqref="F1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105</v>
      </c>
      <c r="B3" s="17" t="s">
        <v>103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0.57750000000000001</v>
      </c>
      <c r="C13" s="17">
        <v>-1</v>
      </c>
      <c r="D13" s="17">
        <v>6.3</v>
      </c>
      <c r="E13" s="17">
        <v>1.8096000000000001E-2</v>
      </c>
      <c r="F13" s="17">
        <v>0.876</v>
      </c>
      <c r="G13" s="17">
        <v>6.8609999999999999E-3</v>
      </c>
      <c r="H13" s="17">
        <v>2.6800000000000001E-4</v>
      </c>
      <c r="I13" s="17">
        <v>2.8E-3</v>
      </c>
      <c r="J13" s="17">
        <v>2.532E-3</v>
      </c>
      <c r="K13" s="17">
        <v>0.90424899999999997</v>
      </c>
      <c r="L13" s="17">
        <v>1195.9000000000001</v>
      </c>
      <c r="M13" s="17">
        <v>2.4390000000000002E-3</v>
      </c>
      <c r="N13" s="17">
        <v>3025</v>
      </c>
      <c r="O13" s="17">
        <v>0</v>
      </c>
      <c r="P13" s="17">
        <v>0</v>
      </c>
      <c r="Q13" s="17">
        <v>1.9823E-2</v>
      </c>
      <c r="R13" s="17">
        <v>2.2049999999999999E-3</v>
      </c>
      <c r="S13" s="17">
        <v>5.4079999999999996E-3</v>
      </c>
      <c r="T13" s="17">
        <v>3.2030000000000001E-3</v>
      </c>
      <c r="U13" s="17">
        <v>0.59221999999999997</v>
      </c>
      <c r="V13" s="17">
        <v>731.9</v>
      </c>
      <c r="W13" s="17">
        <v>0.45591999999999999</v>
      </c>
      <c r="X13" s="17">
        <v>3500</v>
      </c>
      <c r="Y13" s="17">
        <v>0</v>
      </c>
      <c r="Z13" s="17">
        <v>0</v>
      </c>
      <c r="AA13" s="17">
        <v>0.911107</v>
      </c>
      <c r="AB13" s="17">
        <v>0.12016</v>
      </c>
      <c r="AC13" s="17">
        <v>2.58997E-3</v>
      </c>
      <c r="AD13" s="17">
        <v>0.25</v>
      </c>
      <c r="AE13" s="17">
        <v>694.5</v>
      </c>
    </row>
    <row r="14" spans="1:31">
      <c r="A14" s="17">
        <v>1</v>
      </c>
      <c r="B14" s="19">
        <v>0.57754629629629628</v>
      </c>
      <c r="C14" s="17">
        <v>0</v>
      </c>
      <c r="D14" s="17">
        <v>6.3</v>
      </c>
      <c r="E14" s="17">
        <v>0</v>
      </c>
      <c r="F14" s="17">
        <v>0</v>
      </c>
      <c r="G14" s="17">
        <v>4.2173000000000002E-2</v>
      </c>
      <c r="H14" s="17">
        <v>5.0000000000000004E-6</v>
      </c>
      <c r="I14" s="17">
        <v>3.9439999999999996E-3</v>
      </c>
      <c r="J14" s="17">
        <v>3.9389999999999998E-3</v>
      </c>
      <c r="K14" s="17">
        <v>0.99877199999999999</v>
      </c>
      <c r="L14" s="17">
        <v>509</v>
      </c>
      <c r="M14" s="17">
        <v>0.59756100000000001</v>
      </c>
      <c r="N14" s="17">
        <v>0</v>
      </c>
      <c r="O14" s="17">
        <v>0</v>
      </c>
      <c r="P14" s="17">
        <v>0</v>
      </c>
      <c r="Q14" s="17">
        <v>9.4149999999999998E-3</v>
      </c>
      <c r="R14" s="17">
        <v>1.029E-3</v>
      </c>
      <c r="S14" s="17">
        <v>3.4770000000000001E-3</v>
      </c>
      <c r="T14" s="17">
        <v>2.4489999999999998E-3</v>
      </c>
      <c r="U14" s="17">
        <v>0.70421</v>
      </c>
      <c r="V14" s="17">
        <v>745.1</v>
      </c>
      <c r="W14" s="17">
        <v>0.59756100000000001</v>
      </c>
      <c r="X14" s="17">
        <v>0</v>
      </c>
      <c r="Y14" s="17">
        <v>0</v>
      </c>
      <c r="Z14" s="17">
        <v>0</v>
      </c>
    </row>
    <row r="15" spans="1:31">
      <c r="A15" s="17">
        <v>2</v>
      </c>
      <c r="B15" s="19">
        <v>0.5776041666666667</v>
      </c>
      <c r="C15" s="17">
        <v>0.2</v>
      </c>
      <c r="D15" s="17">
        <v>277.7</v>
      </c>
      <c r="E15" s="17">
        <v>0</v>
      </c>
      <c r="F15" s="17">
        <v>0</v>
      </c>
      <c r="G15" s="17">
        <v>2.878E-2</v>
      </c>
      <c r="H15" s="17">
        <v>3.2299999999999999E-4</v>
      </c>
      <c r="I15" s="17">
        <v>1.5560000000000001E-3</v>
      </c>
      <c r="J15" s="17">
        <v>1.2329999999999999E-3</v>
      </c>
      <c r="K15" s="17">
        <v>0.792126</v>
      </c>
      <c r="L15" s="17">
        <v>577.9</v>
      </c>
      <c r="M15" s="17">
        <v>0.59756100000000001</v>
      </c>
      <c r="N15" s="17">
        <v>0</v>
      </c>
      <c r="O15" s="17">
        <v>0</v>
      </c>
      <c r="P15" s="17">
        <v>0</v>
      </c>
      <c r="Q15" s="17">
        <v>7.0780000000000001E-3</v>
      </c>
      <c r="R15" s="17">
        <v>1.085E-3</v>
      </c>
      <c r="S15" s="17">
        <v>3.8660000000000001E-3</v>
      </c>
      <c r="T15" s="17">
        <v>2.7810000000000001E-3</v>
      </c>
      <c r="U15" s="17">
        <v>0.71945999999999999</v>
      </c>
      <c r="V15" s="17">
        <v>1190.9000000000001</v>
      </c>
      <c r="W15" s="17">
        <v>0.59756100000000001</v>
      </c>
      <c r="X15" s="17">
        <v>2975</v>
      </c>
      <c r="Y15" s="17">
        <v>0</v>
      </c>
      <c r="Z15" s="17">
        <v>0</v>
      </c>
    </row>
    <row r="16" spans="1:31">
      <c r="A16" s="17">
        <v>3</v>
      </c>
      <c r="B16" s="19">
        <v>0.57765046296296296</v>
      </c>
      <c r="C16" s="17">
        <v>0.2</v>
      </c>
      <c r="D16" s="17">
        <v>1996</v>
      </c>
      <c r="E16" s="17">
        <v>0</v>
      </c>
      <c r="F16" s="17">
        <v>0</v>
      </c>
      <c r="G16" s="17">
        <v>2.5770000000000001E-2</v>
      </c>
      <c r="H16" s="17">
        <v>7.0699999999999995E-4</v>
      </c>
      <c r="I16" s="17">
        <v>2.098E-3</v>
      </c>
      <c r="J16" s="17">
        <v>1.3910000000000001E-3</v>
      </c>
      <c r="K16" s="17">
        <v>0.66302099999999997</v>
      </c>
      <c r="L16" s="17">
        <v>1113.9000000000001</v>
      </c>
      <c r="M16" s="17">
        <v>0.59756100000000001</v>
      </c>
      <c r="N16" s="17">
        <v>0</v>
      </c>
      <c r="O16" s="17">
        <v>0</v>
      </c>
      <c r="P16" s="17">
        <v>0</v>
      </c>
      <c r="Q16" s="17">
        <v>2.9034999999999998E-2</v>
      </c>
      <c r="R16" s="17">
        <v>9.6299999999999999E-4</v>
      </c>
      <c r="S16" s="17">
        <v>3.7859999999999999E-3</v>
      </c>
      <c r="T16" s="17">
        <v>2.823E-3</v>
      </c>
      <c r="U16" s="17">
        <v>0.74569700000000005</v>
      </c>
      <c r="V16" s="17">
        <v>204.1</v>
      </c>
      <c r="W16" s="17">
        <v>0.59756100000000001</v>
      </c>
      <c r="X16" s="17">
        <v>0</v>
      </c>
      <c r="Y16" s="17">
        <v>0</v>
      </c>
      <c r="Z16" s="17">
        <v>0</v>
      </c>
    </row>
    <row r="17" spans="1:31">
      <c r="A17" s="17">
        <v>4</v>
      </c>
      <c r="B17" s="19">
        <v>0.57770833333333338</v>
      </c>
      <c r="C17" s="17">
        <v>0.2</v>
      </c>
      <c r="D17" s="17">
        <v>2238.8000000000002</v>
      </c>
      <c r="E17" s="17">
        <v>0</v>
      </c>
      <c r="F17" s="17">
        <v>0</v>
      </c>
      <c r="G17" s="17">
        <v>1.2664E-2</v>
      </c>
      <c r="H17" s="17">
        <v>3.0000000000000001E-6</v>
      </c>
      <c r="I17" s="17">
        <v>2.6050000000000001E-3</v>
      </c>
      <c r="J17" s="17">
        <v>2.6020000000000001E-3</v>
      </c>
      <c r="K17" s="17">
        <v>0.99875999999999998</v>
      </c>
      <c r="L17" s="17">
        <v>517.1</v>
      </c>
      <c r="M17" s="17">
        <v>0.28084199999999998</v>
      </c>
      <c r="N17" s="17">
        <v>0</v>
      </c>
      <c r="O17" s="17">
        <v>0</v>
      </c>
      <c r="P17" s="17">
        <v>0</v>
      </c>
      <c r="Q17" s="17">
        <v>0.148425</v>
      </c>
      <c r="R17" s="17">
        <v>3.9999999999999998E-6</v>
      </c>
      <c r="S17" s="17">
        <v>3.532E-3</v>
      </c>
      <c r="T17" s="17">
        <v>3.5270000000000002E-3</v>
      </c>
      <c r="U17" s="17">
        <v>0.99885500000000005</v>
      </c>
      <c r="V17" s="17">
        <v>379.4</v>
      </c>
      <c r="W17" s="17">
        <v>2.4390000000000002E-3</v>
      </c>
      <c r="X17" s="17">
        <v>0</v>
      </c>
      <c r="Y17" s="17">
        <v>0</v>
      </c>
      <c r="Z17" s="17">
        <v>0</v>
      </c>
    </row>
    <row r="18" spans="1:31">
      <c r="A18" s="17">
        <v>5</v>
      </c>
      <c r="B18" s="19">
        <v>0.57776620370370368</v>
      </c>
      <c r="C18" s="17">
        <v>0.2</v>
      </c>
      <c r="D18" s="17">
        <v>2238.8000000000002</v>
      </c>
      <c r="E18" s="17">
        <v>0</v>
      </c>
      <c r="F18" s="17">
        <v>0</v>
      </c>
      <c r="G18" s="17">
        <v>6.9300000000000004E-4</v>
      </c>
      <c r="H18" s="17">
        <v>1.238E-3</v>
      </c>
      <c r="I18" s="17">
        <v>4.1099999999999999E-3</v>
      </c>
      <c r="J18" s="17">
        <v>2.872E-3</v>
      </c>
      <c r="K18" s="17">
        <v>0.69888300000000003</v>
      </c>
      <c r="L18" s="17">
        <v>620.5</v>
      </c>
      <c r="M18" s="17">
        <v>0.59756100000000001</v>
      </c>
      <c r="N18" s="17">
        <v>0</v>
      </c>
      <c r="O18" s="17">
        <v>0</v>
      </c>
      <c r="P18" s="17">
        <v>0</v>
      </c>
      <c r="Q18" s="17">
        <v>1.1939999999999999E-2</v>
      </c>
      <c r="R18" s="17">
        <v>9.8499999999999998E-4</v>
      </c>
      <c r="S18" s="17">
        <v>3.5479999999999999E-3</v>
      </c>
      <c r="T18" s="17">
        <v>2.5630000000000002E-3</v>
      </c>
      <c r="U18" s="17">
        <v>0.72243999999999997</v>
      </c>
      <c r="V18" s="17">
        <v>1195.9000000000001</v>
      </c>
      <c r="W18" s="17">
        <v>0.36838100000000001</v>
      </c>
      <c r="X18" s="17">
        <v>0</v>
      </c>
      <c r="Y18" s="17">
        <v>0</v>
      </c>
      <c r="Z18" s="17">
        <v>0</v>
      </c>
    </row>
    <row r="19" spans="1:31">
      <c r="A19" s="17">
        <v>6</v>
      </c>
      <c r="B19" s="19">
        <v>0.57781249999999995</v>
      </c>
      <c r="C19" s="17">
        <v>0.2</v>
      </c>
      <c r="D19" s="17">
        <v>2238.8000000000002</v>
      </c>
      <c r="E19" s="17">
        <v>0</v>
      </c>
      <c r="F19" s="17">
        <v>0</v>
      </c>
      <c r="G19" s="17">
        <v>4.2455E-2</v>
      </c>
      <c r="H19" s="17">
        <v>9.6299999999999999E-4</v>
      </c>
      <c r="I19" s="17">
        <v>2.8800000000000002E-3</v>
      </c>
      <c r="J19" s="17">
        <v>1.916E-3</v>
      </c>
      <c r="K19" s="17">
        <v>0.66545900000000002</v>
      </c>
      <c r="L19" s="17">
        <v>1195.9000000000001</v>
      </c>
      <c r="M19" s="17">
        <v>2.4390000000000002E-3</v>
      </c>
      <c r="N19" s="17">
        <v>0</v>
      </c>
      <c r="O19" s="17">
        <v>0</v>
      </c>
      <c r="P19" s="17">
        <v>0</v>
      </c>
      <c r="Q19" s="17">
        <v>3.4895000000000002E-2</v>
      </c>
      <c r="R19" s="17">
        <v>1.0169999999999999E-3</v>
      </c>
      <c r="S19" s="17">
        <v>4.0439999999999999E-3</v>
      </c>
      <c r="T19" s="17">
        <v>3.0270000000000002E-3</v>
      </c>
      <c r="U19" s="17">
        <v>0.74858000000000002</v>
      </c>
      <c r="V19" s="17">
        <v>1195.9000000000001</v>
      </c>
      <c r="W19" s="17">
        <v>2.4390000000000002E-3</v>
      </c>
      <c r="X19" s="17">
        <v>0</v>
      </c>
      <c r="Y19" s="17">
        <v>0</v>
      </c>
      <c r="Z19" s="17">
        <v>0</v>
      </c>
    </row>
    <row r="20" spans="1:31">
      <c r="A20" s="17">
        <v>7</v>
      </c>
      <c r="B20" s="19">
        <v>0.57787037037037037</v>
      </c>
      <c r="C20" s="17">
        <v>0.2</v>
      </c>
      <c r="D20" s="17">
        <v>2238.8000000000002</v>
      </c>
      <c r="E20" s="17">
        <v>0.16872000000000001</v>
      </c>
      <c r="F20" s="17">
        <v>8.1639999999999997</v>
      </c>
      <c r="G20" s="17">
        <v>1.2194999999999999E-2</v>
      </c>
      <c r="H20" s="17">
        <v>8.1400000000000005E-4</v>
      </c>
      <c r="I20" s="17">
        <v>3.8159999999999999E-3</v>
      </c>
      <c r="J20" s="17">
        <v>3.0019999999999999E-3</v>
      </c>
      <c r="K20" s="17">
        <v>0.78662299999999996</v>
      </c>
      <c r="L20" s="17">
        <v>204.1</v>
      </c>
      <c r="M20" s="17">
        <v>5.1663000000000001E-2</v>
      </c>
      <c r="N20" s="17">
        <v>1403</v>
      </c>
      <c r="O20" s="17">
        <v>0</v>
      </c>
      <c r="P20" s="17">
        <v>0</v>
      </c>
      <c r="Q20" s="17">
        <v>1.3497E-2</v>
      </c>
      <c r="R20" s="17">
        <v>3.8699999999999997E-4</v>
      </c>
      <c r="S20" s="17">
        <v>3.6080000000000001E-3</v>
      </c>
      <c r="T20" s="17">
        <v>3.2209999999999999E-3</v>
      </c>
      <c r="U20" s="17">
        <v>0.89271500000000004</v>
      </c>
      <c r="V20" s="17">
        <v>384.4</v>
      </c>
      <c r="W20" s="17">
        <v>0.36838100000000001</v>
      </c>
      <c r="X20" s="17">
        <v>6153</v>
      </c>
      <c r="Y20" s="17">
        <v>0</v>
      </c>
      <c r="Z20" s="17">
        <v>0</v>
      </c>
      <c r="AA20" s="17">
        <v>1.37341</v>
      </c>
      <c r="AB20" s="17">
        <v>0.794126</v>
      </c>
      <c r="AC20" s="17">
        <v>2.9453000000000001E-3</v>
      </c>
      <c r="AD20" s="17">
        <v>0.10848099999999999</v>
      </c>
      <c r="AE20" s="17">
        <v>4070.1</v>
      </c>
    </row>
    <row r="21" spans="1:31">
      <c r="A21" s="17">
        <v>8</v>
      </c>
      <c r="B21" s="19">
        <v>0.57791666666666663</v>
      </c>
      <c r="C21" s="17">
        <v>0.2</v>
      </c>
      <c r="D21" s="17">
        <v>2238.8000000000002</v>
      </c>
      <c r="E21" s="17">
        <v>0</v>
      </c>
      <c r="F21" s="17">
        <v>0</v>
      </c>
      <c r="G21" s="17">
        <v>6.8079999999999998E-3</v>
      </c>
      <c r="H21" s="17">
        <v>3.5399999999999999E-4</v>
      </c>
      <c r="I21" s="17">
        <v>2.9740000000000001E-3</v>
      </c>
      <c r="J21" s="17">
        <v>2.6199999999999999E-3</v>
      </c>
      <c r="K21" s="17">
        <v>0.88105599999999995</v>
      </c>
      <c r="L21" s="17">
        <v>1156.5</v>
      </c>
      <c r="M21" s="17">
        <v>0.59756100000000001</v>
      </c>
      <c r="N21" s="17">
        <v>0</v>
      </c>
      <c r="O21" s="17">
        <v>0</v>
      </c>
      <c r="P21" s="17">
        <v>0</v>
      </c>
      <c r="Q21" s="17">
        <v>1.8090000000000001E-3</v>
      </c>
      <c r="R21" s="17">
        <v>9.6699999999999998E-4</v>
      </c>
      <c r="S21" s="17">
        <v>3.6870000000000002E-3</v>
      </c>
      <c r="T21" s="17">
        <v>2.7200000000000002E-3</v>
      </c>
      <c r="U21" s="17">
        <v>0.73760700000000001</v>
      </c>
      <c r="V21" s="17">
        <v>1195.9000000000001</v>
      </c>
      <c r="W21" s="17">
        <v>2.4390000000000002E-3</v>
      </c>
      <c r="X21" s="17">
        <v>0</v>
      </c>
      <c r="Y21" s="17">
        <v>0</v>
      </c>
      <c r="Z21" s="17">
        <v>0</v>
      </c>
    </row>
    <row r="22" spans="1:31">
      <c r="A22" s="17">
        <v>9</v>
      </c>
      <c r="B22" s="19">
        <v>0.57797453703703705</v>
      </c>
      <c r="C22" s="17">
        <v>0.2</v>
      </c>
      <c r="D22" s="17">
        <v>2238.8000000000002</v>
      </c>
      <c r="E22" s="17">
        <v>0.188801</v>
      </c>
      <c r="F22" s="17">
        <v>9.1359999999999992</v>
      </c>
      <c r="G22" s="17">
        <v>5.7598999999999997E-2</v>
      </c>
      <c r="H22" s="17">
        <v>1.273E-3</v>
      </c>
      <c r="I22" s="17">
        <v>4.4819999999999999E-3</v>
      </c>
      <c r="J22" s="17">
        <v>3.209E-3</v>
      </c>
      <c r="K22" s="17">
        <v>0.71599000000000002</v>
      </c>
      <c r="L22" s="17">
        <v>204.1</v>
      </c>
      <c r="M22" s="17">
        <v>8.5099999999999995E-2</v>
      </c>
      <c r="N22" s="17">
        <v>843</v>
      </c>
      <c r="O22" s="17">
        <v>0</v>
      </c>
      <c r="P22" s="17">
        <v>0</v>
      </c>
      <c r="Q22" s="17">
        <v>4.1910000000000003E-2</v>
      </c>
      <c r="R22" s="17">
        <v>3.0000000000000001E-6</v>
      </c>
      <c r="S22" s="17">
        <v>2.9429999999999999E-3</v>
      </c>
      <c r="T22" s="17">
        <v>2.9399999999999999E-3</v>
      </c>
      <c r="U22" s="17">
        <v>0.99897100000000005</v>
      </c>
      <c r="V22" s="17">
        <v>874.7</v>
      </c>
      <c r="W22" s="17">
        <v>0.59756100000000001</v>
      </c>
      <c r="X22" s="17">
        <v>0</v>
      </c>
      <c r="Y22" s="17">
        <v>0</v>
      </c>
      <c r="Z22" s="17">
        <v>0</v>
      </c>
      <c r="AA22" s="17">
        <v>1.53688</v>
      </c>
      <c r="AB22" s="17">
        <v>0.69877800000000001</v>
      </c>
      <c r="AC22" s="17">
        <v>2.0576700000000002E-3</v>
      </c>
      <c r="AD22" s="17">
        <v>7.4142899999999998E-2</v>
      </c>
      <c r="AE22" s="17">
        <v>4070.1</v>
      </c>
    </row>
    <row r="23" spans="1:31">
      <c r="A23" s="17">
        <v>10</v>
      </c>
      <c r="B23" s="19">
        <v>0.57802083333333332</v>
      </c>
      <c r="C23" s="17">
        <v>0.2</v>
      </c>
      <c r="D23" s="17">
        <v>2238.8000000000002</v>
      </c>
      <c r="E23" s="17">
        <v>0</v>
      </c>
      <c r="F23" s="17">
        <v>0</v>
      </c>
      <c r="G23" s="17">
        <v>6.0846999999999998E-2</v>
      </c>
      <c r="H23" s="17">
        <v>4.7199999999999998E-4</v>
      </c>
      <c r="I23" s="17">
        <v>3.372E-3</v>
      </c>
      <c r="J23" s="17">
        <v>2.8999999999999998E-3</v>
      </c>
      <c r="K23" s="17">
        <v>0.85988799999999999</v>
      </c>
      <c r="L23" s="17">
        <v>482.7</v>
      </c>
      <c r="M23" s="17">
        <v>8.9978000000000002E-2</v>
      </c>
      <c r="N23" s="17">
        <v>0</v>
      </c>
      <c r="O23" s="17">
        <v>0</v>
      </c>
      <c r="P23" s="17">
        <v>0</v>
      </c>
      <c r="Q23" s="17">
        <v>8.3299999999999997E-4</v>
      </c>
      <c r="R23" s="17">
        <v>1.1069999999999999E-3</v>
      </c>
      <c r="S23" s="17">
        <v>4.3290000000000004E-3</v>
      </c>
      <c r="T23" s="17">
        <v>3.222E-3</v>
      </c>
      <c r="U23" s="17">
        <v>0.74436599999999997</v>
      </c>
      <c r="V23" s="17">
        <v>371.2</v>
      </c>
      <c r="W23" s="17">
        <v>0.59756100000000001</v>
      </c>
      <c r="X23" s="17">
        <v>5176</v>
      </c>
      <c r="Y23" s="17">
        <v>0</v>
      </c>
      <c r="Z23" s="17">
        <v>0</v>
      </c>
    </row>
    <row r="24" spans="1:31">
      <c r="A24" s="17">
        <v>11</v>
      </c>
      <c r="B24" s="19">
        <v>0.57807870370370373</v>
      </c>
      <c r="C24" s="17">
        <v>0.2</v>
      </c>
      <c r="D24" s="17">
        <v>2238.8000000000002</v>
      </c>
      <c r="E24" s="17">
        <v>0</v>
      </c>
      <c r="F24" s="17">
        <v>0</v>
      </c>
      <c r="G24" s="17">
        <v>1.5852999999999999E-2</v>
      </c>
      <c r="H24" s="17">
        <v>1.4660000000000001E-3</v>
      </c>
      <c r="I24" s="17">
        <v>3.0620000000000001E-3</v>
      </c>
      <c r="J24" s="17">
        <v>1.596E-3</v>
      </c>
      <c r="K24" s="17">
        <v>0.52137599999999995</v>
      </c>
      <c r="L24" s="17">
        <v>1195.9000000000001</v>
      </c>
      <c r="M24" s="17">
        <v>0.13920199999999999</v>
      </c>
      <c r="N24" s="17">
        <v>0</v>
      </c>
      <c r="O24" s="17">
        <v>0</v>
      </c>
      <c r="P24" s="17">
        <v>0</v>
      </c>
      <c r="Q24" s="17">
        <v>1.4840000000000001E-3</v>
      </c>
      <c r="R24" s="17">
        <v>6.8099999999999996E-4</v>
      </c>
      <c r="S24" s="17">
        <v>2.6150000000000001E-3</v>
      </c>
      <c r="T24" s="17">
        <v>1.9350000000000001E-3</v>
      </c>
      <c r="U24" s="17">
        <v>0.73968699999999998</v>
      </c>
      <c r="V24" s="17">
        <v>1195.9000000000001</v>
      </c>
      <c r="W24" s="17">
        <v>8.5099999999999995E-2</v>
      </c>
      <c r="X24" s="17">
        <v>0</v>
      </c>
      <c r="Y24" s="17">
        <v>0</v>
      </c>
      <c r="Z24" s="17">
        <v>0</v>
      </c>
    </row>
    <row r="25" spans="1:31">
      <c r="A25" s="17">
        <v>12</v>
      </c>
      <c r="B25" s="19">
        <v>0.578125</v>
      </c>
      <c r="C25" s="17">
        <v>0.2</v>
      </c>
      <c r="D25" s="17">
        <v>2238.8000000000002</v>
      </c>
      <c r="E25" s="17">
        <v>0.180949</v>
      </c>
      <c r="F25" s="17">
        <v>8.7560000000000002</v>
      </c>
      <c r="G25" s="17">
        <v>5.3810000000000004E-3</v>
      </c>
      <c r="H25" s="17">
        <v>1.916E-3</v>
      </c>
      <c r="I25" s="17">
        <v>7.0400000000000003E-3</v>
      </c>
      <c r="J25" s="17">
        <v>5.1240000000000001E-3</v>
      </c>
      <c r="K25" s="17">
        <v>0.72784700000000002</v>
      </c>
      <c r="L25" s="17">
        <v>204.1</v>
      </c>
      <c r="M25" s="17">
        <v>8.5099999999999995E-2</v>
      </c>
      <c r="N25" s="17">
        <v>3883</v>
      </c>
      <c r="O25" s="17">
        <v>0</v>
      </c>
      <c r="P25" s="17">
        <v>0</v>
      </c>
      <c r="Q25" s="17">
        <v>2.2550000000000001E-2</v>
      </c>
      <c r="R25" s="17">
        <v>5.0000000000000004E-6</v>
      </c>
      <c r="S25" s="17">
        <v>4.5079999999999999E-3</v>
      </c>
      <c r="T25" s="17">
        <v>4.5030000000000001E-3</v>
      </c>
      <c r="U25" s="17">
        <v>0.99886399999999997</v>
      </c>
      <c r="V25" s="17">
        <v>1195.9000000000001</v>
      </c>
      <c r="W25" s="17">
        <v>2.4390000000000002E-3</v>
      </c>
      <c r="X25" s="17">
        <v>36852</v>
      </c>
      <c r="Y25" s="17">
        <v>0</v>
      </c>
      <c r="Z25" s="17">
        <v>0</v>
      </c>
      <c r="AA25" s="17">
        <v>1.53671</v>
      </c>
      <c r="AB25" s="17">
        <v>0.91437299999999999</v>
      </c>
      <c r="AC25" s="17">
        <v>4.1228799999999998E-3</v>
      </c>
      <c r="AD25" s="17">
        <v>0.25</v>
      </c>
      <c r="AE25" s="17">
        <v>4070.1</v>
      </c>
    </row>
    <row r="26" spans="1:31">
      <c r="A26" s="17">
        <v>13</v>
      </c>
      <c r="B26" s="19">
        <v>0.57818287037037031</v>
      </c>
      <c r="C26" s="17">
        <v>0.2</v>
      </c>
      <c r="D26" s="17">
        <v>2238.8000000000002</v>
      </c>
      <c r="E26" s="17">
        <v>0.14073099999999999</v>
      </c>
      <c r="F26" s="17">
        <v>6.81</v>
      </c>
      <c r="G26" s="17">
        <v>2.8062E-2</v>
      </c>
      <c r="H26" s="17">
        <v>1.8289999999999999E-3</v>
      </c>
      <c r="I26" s="17">
        <v>6.5669999999999999E-3</v>
      </c>
      <c r="J26" s="17">
        <v>4.738E-3</v>
      </c>
      <c r="K26" s="17">
        <v>0.72148699999999999</v>
      </c>
      <c r="L26" s="17">
        <v>204.1</v>
      </c>
      <c r="M26" s="17">
        <v>0.13920199999999999</v>
      </c>
      <c r="N26" s="17">
        <v>1014</v>
      </c>
      <c r="O26" s="17">
        <v>0</v>
      </c>
      <c r="P26" s="17">
        <v>0</v>
      </c>
      <c r="Q26" s="17">
        <v>2.7685999999999999E-2</v>
      </c>
      <c r="R26" s="17">
        <v>7.6199999999999998E-4</v>
      </c>
      <c r="S26" s="17">
        <v>2.9840000000000001E-3</v>
      </c>
      <c r="T26" s="17">
        <v>2.222E-3</v>
      </c>
      <c r="U26" s="17">
        <v>0.74462300000000003</v>
      </c>
      <c r="V26" s="17">
        <v>1195.9000000000001</v>
      </c>
      <c r="W26" s="17">
        <v>0.51002199999999998</v>
      </c>
      <c r="X26" s="17">
        <v>2004</v>
      </c>
      <c r="Y26" s="17">
        <v>0</v>
      </c>
      <c r="Z26" s="17">
        <v>0</v>
      </c>
      <c r="AA26" s="17">
        <v>1.14557</v>
      </c>
      <c r="AB26" s="17">
        <v>0.73602800000000002</v>
      </c>
      <c r="AC26" s="17">
        <v>2.3972500000000001E-3</v>
      </c>
      <c r="AD26" s="17">
        <v>8.4605200000000005E-2</v>
      </c>
      <c r="AE26" s="17">
        <v>4070.1</v>
      </c>
    </row>
    <row r="27" spans="1:31">
      <c r="A27" s="17">
        <v>14</v>
      </c>
      <c r="B27" s="19">
        <v>0.57824074074074072</v>
      </c>
      <c r="C27" s="17">
        <v>0.2</v>
      </c>
      <c r="D27" s="17">
        <v>2238.8000000000002</v>
      </c>
      <c r="E27" s="17">
        <v>0</v>
      </c>
      <c r="F27" s="17">
        <v>0</v>
      </c>
      <c r="G27" s="17">
        <v>2.7210999999999999E-2</v>
      </c>
      <c r="H27" s="17">
        <v>8.1099999999999998E-4</v>
      </c>
      <c r="I27" s="17">
        <v>2.807E-3</v>
      </c>
      <c r="J27" s="17">
        <v>1.9959999999999999E-3</v>
      </c>
      <c r="K27" s="17">
        <v>0.71106499999999995</v>
      </c>
      <c r="L27" s="17">
        <v>1195.9000000000001</v>
      </c>
      <c r="M27" s="17">
        <v>2.4390000000000002E-3</v>
      </c>
      <c r="N27" s="17">
        <v>0</v>
      </c>
      <c r="O27" s="17">
        <v>0</v>
      </c>
      <c r="P27" s="17">
        <v>0</v>
      </c>
      <c r="Q27" s="17">
        <v>9.3989999999999994E-3</v>
      </c>
      <c r="R27" s="17">
        <v>1.32E-3</v>
      </c>
      <c r="S27" s="17">
        <v>4.2750000000000002E-3</v>
      </c>
      <c r="T27" s="17">
        <v>2.9550000000000002E-3</v>
      </c>
      <c r="U27" s="17">
        <v>0.69130100000000005</v>
      </c>
      <c r="V27" s="17">
        <v>204.1</v>
      </c>
      <c r="W27" s="17">
        <v>0.37325999999999998</v>
      </c>
      <c r="X27" s="17">
        <v>3969</v>
      </c>
      <c r="Y27" s="17">
        <v>0</v>
      </c>
      <c r="Z27" s="17">
        <v>0</v>
      </c>
    </row>
    <row r="28" spans="1:31">
      <c r="A28" s="17">
        <v>15</v>
      </c>
      <c r="B28" s="19">
        <v>0.5782870370370371</v>
      </c>
      <c r="C28" s="17">
        <v>0.2</v>
      </c>
      <c r="D28" s="17">
        <v>2238.8000000000002</v>
      </c>
      <c r="E28" s="17">
        <v>0.136518</v>
      </c>
      <c r="F28" s="17">
        <v>6.6059999999999999</v>
      </c>
      <c r="G28" s="17">
        <v>4.9481999999999998E-2</v>
      </c>
      <c r="H28" s="17">
        <v>7.9699999999999997E-4</v>
      </c>
      <c r="I28" s="17">
        <v>3.0839999999999999E-3</v>
      </c>
      <c r="J28" s="17">
        <v>2.287E-3</v>
      </c>
      <c r="K28" s="17">
        <v>0.74149500000000002</v>
      </c>
      <c r="L28" s="17">
        <v>959.9</v>
      </c>
      <c r="M28" s="17">
        <v>2.4390000000000002E-3</v>
      </c>
      <c r="N28" s="17">
        <v>3135</v>
      </c>
      <c r="O28" s="17">
        <v>0</v>
      </c>
      <c r="P28" s="17">
        <v>0</v>
      </c>
      <c r="Q28" s="17">
        <v>1.7298999999999998E-2</v>
      </c>
      <c r="R28" s="17">
        <v>1.805E-3</v>
      </c>
      <c r="S28" s="17">
        <v>4.1999999999999997E-3</v>
      </c>
      <c r="T28" s="17">
        <v>2.395E-3</v>
      </c>
      <c r="U28" s="17">
        <v>0.57018500000000005</v>
      </c>
      <c r="V28" s="17">
        <v>1195.9000000000001</v>
      </c>
      <c r="W28" s="17">
        <v>2.4390000000000002E-3</v>
      </c>
      <c r="X28" s="17">
        <v>8791</v>
      </c>
      <c r="Y28" s="17">
        <v>0</v>
      </c>
      <c r="Z28" s="17">
        <v>0</v>
      </c>
      <c r="AA28" s="17">
        <v>0.87720699999999996</v>
      </c>
      <c r="AB28" s="17">
        <v>0.97594000000000003</v>
      </c>
      <c r="AC28" s="17">
        <v>4.1421699999999997E-3</v>
      </c>
      <c r="AD28" s="17">
        <v>0.25</v>
      </c>
      <c r="AE28" s="17">
        <v>865.3</v>
      </c>
    </row>
    <row r="29" spans="1:31">
      <c r="A29" s="17">
        <v>16</v>
      </c>
      <c r="B29" s="19">
        <v>0.5783449074074074</v>
      </c>
      <c r="C29" s="17">
        <v>0.2</v>
      </c>
      <c r="D29" s="17">
        <v>2099.9</v>
      </c>
      <c r="E29" s="17">
        <v>0</v>
      </c>
      <c r="F29" s="17">
        <v>0</v>
      </c>
      <c r="G29" s="17">
        <v>5.1674999999999999E-2</v>
      </c>
      <c r="H29" s="17">
        <v>9.6500000000000004E-4</v>
      </c>
      <c r="I29" s="17">
        <v>2.6389999999999999E-3</v>
      </c>
      <c r="J29" s="17">
        <v>1.673E-3</v>
      </c>
      <c r="K29" s="17">
        <v>0.63417299999999999</v>
      </c>
      <c r="L29" s="17">
        <v>418.8</v>
      </c>
      <c r="M29" s="17">
        <v>0.59756100000000001</v>
      </c>
      <c r="N29" s="17">
        <v>0</v>
      </c>
      <c r="O29" s="17">
        <v>0</v>
      </c>
      <c r="P29" s="17">
        <v>0</v>
      </c>
      <c r="Q29" s="17">
        <v>1.5431E-2</v>
      </c>
      <c r="R29" s="17">
        <v>1.1039999999999999E-3</v>
      </c>
      <c r="S29" s="17">
        <v>4.1840000000000002E-3</v>
      </c>
      <c r="T29" s="17">
        <v>3.0799999999999998E-3</v>
      </c>
      <c r="U29" s="17">
        <v>0.73616099999999995</v>
      </c>
      <c r="V29" s="17">
        <v>204.1</v>
      </c>
      <c r="W29" s="17">
        <v>0.36838100000000001</v>
      </c>
      <c r="X29" s="17">
        <v>3937</v>
      </c>
      <c r="Y29" s="17">
        <v>0</v>
      </c>
      <c r="Z29" s="17">
        <v>0</v>
      </c>
    </row>
    <row r="30" spans="1:31">
      <c r="A30" s="17">
        <v>17</v>
      </c>
      <c r="B30" s="19">
        <v>0.57839120370370367</v>
      </c>
      <c r="C30" s="17">
        <v>0.2</v>
      </c>
      <c r="D30" s="17">
        <v>2238.8000000000002</v>
      </c>
      <c r="E30" s="17">
        <v>0</v>
      </c>
      <c r="F30" s="17">
        <v>0</v>
      </c>
      <c r="G30" s="17">
        <v>1.0404999999999999E-2</v>
      </c>
      <c r="H30" s="17">
        <v>1.029E-3</v>
      </c>
      <c r="I30" s="17">
        <v>3.6449999999999998E-3</v>
      </c>
      <c r="J30" s="17">
        <v>2.6159999999999998E-3</v>
      </c>
      <c r="K30" s="17">
        <v>0.717588</v>
      </c>
      <c r="L30" s="17">
        <v>286.10000000000002</v>
      </c>
      <c r="M30" s="17">
        <v>0.59756100000000001</v>
      </c>
      <c r="N30" s="17">
        <v>0</v>
      </c>
      <c r="O30" s="17">
        <v>0</v>
      </c>
      <c r="P30" s="17">
        <v>0</v>
      </c>
      <c r="Q30" s="17">
        <v>1.1132E-2</v>
      </c>
      <c r="R30" s="17">
        <v>9.4499999999999998E-4</v>
      </c>
      <c r="S30" s="17">
        <v>3.761E-3</v>
      </c>
      <c r="T30" s="17">
        <v>2.8170000000000001E-3</v>
      </c>
      <c r="U30" s="17">
        <v>0.74878</v>
      </c>
      <c r="V30" s="17">
        <v>323.7</v>
      </c>
      <c r="W30" s="17">
        <v>0.36838100000000001</v>
      </c>
      <c r="X30" s="17">
        <v>5484</v>
      </c>
      <c r="Y30" s="17">
        <v>0</v>
      </c>
      <c r="Z30" s="17">
        <v>0</v>
      </c>
    </row>
    <row r="31" spans="1:31">
      <c r="A31" s="17">
        <v>18</v>
      </c>
      <c r="B31" s="19">
        <v>0.57844907407407409</v>
      </c>
      <c r="C31" s="17">
        <v>0.2</v>
      </c>
      <c r="D31" s="17">
        <v>2238.8000000000002</v>
      </c>
      <c r="E31" s="17">
        <v>0</v>
      </c>
      <c r="F31" s="17">
        <v>0</v>
      </c>
      <c r="G31" s="17">
        <v>1.4932000000000001E-2</v>
      </c>
      <c r="H31" s="17">
        <v>9.9500000000000001E-4</v>
      </c>
      <c r="I31" s="17">
        <v>3.4629999999999999E-3</v>
      </c>
      <c r="J31" s="17">
        <v>2.4680000000000001E-3</v>
      </c>
      <c r="K31" s="17">
        <v>0.71275900000000003</v>
      </c>
      <c r="L31" s="17">
        <v>1002.4</v>
      </c>
      <c r="M31" s="17">
        <v>0.54345900000000003</v>
      </c>
      <c r="N31" s="17">
        <v>0</v>
      </c>
      <c r="O31" s="17">
        <v>0</v>
      </c>
      <c r="P31" s="17">
        <v>0</v>
      </c>
      <c r="Q31" s="17">
        <v>6.0270000000000002E-3</v>
      </c>
      <c r="R31" s="17">
        <v>1.0970000000000001E-3</v>
      </c>
      <c r="S31" s="17">
        <v>3.4659999999999999E-3</v>
      </c>
      <c r="T31" s="17">
        <v>2.369E-3</v>
      </c>
      <c r="U31" s="17">
        <v>0.68344199999999999</v>
      </c>
      <c r="V31" s="17">
        <v>204.1</v>
      </c>
      <c r="W31" s="17">
        <v>0.37325999999999998</v>
      </c>
      <c r="X31" s="17">
        <v>0</v>
      </c>
      <c r="Y31" s="17">
        <v>0</v>
      </c>
      <c r="Z31" s="17">
        <v>0</v>
      </c>
    </row>
    <row r="32" spans="1:31">
      <c r="A32" s="17">
        <v>19</v>
      </c>
      <c r="B32" s="19">
        <v>0.57849537037037035</v>
      </c>
      <c r="C32" s="17">
        <v>0.2</v>
      </c>
      <c r="D32" s="17">
        <v>2238.8000000000002</v>
      </c>
      <c r="E32" s="17">
        <v>0.30261199999999999</v>
      </c>
      <c r="F32" s="17">
        <v>14.643000000000001</v>
      </c>
      <c r="G32" s="17">
        <v>2.2003000000000002E-2</v>
      </c>
      <c r="H32" s="17">
        <v>5.0000000000000004E-6</v>
      </c>
      <c r="I32" s="17">
        <v>4.1669999999999997E-3</v>
      </c>
      <c r="J32" s="17">
        <v>4.1609999999999998E-3</v>
      </c>
      <c r="K32" s="17">
        <v>0.99873299999999998</v>
      </c>
      <c r="L32" s="17">
        <v>1195.9000000000001</v>
      </c>
      <c r="M32" s="17">
        <v>2.4390000000000002E-3</v>
      </c>
      <c r="N32" s="17">
        <v>2477</v>
      </c>
      <c r="O32" s="17">
        <v>0</v>
      </c>
      <c r="P32" s="17">
        <v>0</v>
      </c>
      <c r="Q32" s="17">
        <v>6.7809999999999995E-2</v>
      </c>
      <c r="R32" s="17">
        <v>3.9999999999999998E-6</v>
      </c>
      <c r="S32" s="17">
        <v>3.617E-3</v>
      </c>
      <c r="T32" s="17">
        <v>3.6129999999999999E-3</v>
      </c>
      <c r="U32" s="17">
        <v>0.99889300000000003</v>
      </c>
      <c r="V32" s="17">
        <v>543.5</v>
      </c>
      <c r="W32" s="17">
        <v>0.59756100000000001</v>
      </c>
      <c r="X32" s="17">
        <v>2498</v>
      </c>
      <c r="Y32" s="17">
        <v>0</v>
      </c>
      <c r="Z32" s="17">
        <v>0</v>
      </c>
      <c r="AA32" s="17">
        <v>1.5367599999999999</v>
      </c>
      <c r="AB32" s="17">
        <v>0.97556600000000004</v>
      </c>
      <c r="AC32" s="17">
        <v>3.5290600000000001E-3</v>
      </c>
      <c r="AD32" s="17">
        <v>0.25</v>
      </c>
      <c r="AE32" s="17">
        <v>694.5</v>
      </c>
    </row>
    <row r="33" spans="1:31">
      <c r="A33" s="17">
        <v>20</v>
      </c>
      <c r="B33" s="19">
        <v>0.57855324074074077</v>
      </c>
      <c r="C33" s="17">
        <v>0.2</v>
      </c>
      <c r="D33" s="17">
        <v>2238.8000000000002</v>
      </c>
      <c r="E33" s="17">
        <v>0</v>
      </c>
      <c r="F33" s="17">
        <v>0</v>
      </c>
      <c r="G33" s="17">
        <v>9.9419999999999994E-3</v>
      </c>
      <c r="H33" s="17">
        <v>5.7600000000000001E-4</v>
      </c>
      <c r="I33" s="17">
        <v>2.4329999999999998E-3</v>
      </c>
      <c r="J33" s="17">
        <v>1.8580000000000001E-3</v>
      </c>
      <c r="K33" s="17">
        <v>0.76334999999999997</v>
      </c>
      <c r="L33" s="17">
        <v>1195.9000000000001</v>
      </c>
      <c r="M33" s="17">
        <v>2.4390000000000002E-3</v>
      </c>
      <c r="N33" s="17">
        <v>0</v>
      </c>
      <c r="O33" s="17">
        <v>0</v>
      </c>
      <c r="P33" s="17">
        <v>0</v>
      </c>
      <c r="Q33" s="17">
        <v>6.3422999999999993E-2</v>
      </c>
      <c r="R33" s="17">
        <v>3.9999999999999998E-6</v>
      </c>
      <c r="S33" s="17">
        <v>2.6689999999999999E-3</v>
      </c>
      <c r="T33" s="17">
        <v>2.666E-3</v>
      </c>
      <c r="U33" s="17">
        <v>0.99857799999999997</v>
      </c>
      <c r="V33" s="17">
        <v>1058.2</v>
      </c>
      <c r="W33" s="17">
        <v>0.59756100000000001</v>
      </c>
      <c r="X33" s="17">
        <v>7582</v>
      </c>
      <c r="Y33" s="17">
        <v>0</v>
      </c>
      <c r="Z33" s="17">
        <v>0</v>
      </c>
    </row>
    <row r="34" spans="1:31">
      <c r="A34" s="17">
        <v>21</v>
      </c>
      <c r="B34" s="19">
        <v>0.57859953703703704</v>
      </c>
      <c r="C34" s="17">
        <v>0.2</v>
      </c>
      <c r="D34" s="17">
        <v>2238.8000000000002</v>
      </c>
      <c r="E34" s="17">
        <v>0</v>
      </c>
      <c r="F34" s="17">
        <v>0</v>
      </c>
      <c r="G34" s="17">
        <v>0.10177600000000001</v>
      </c>
      <c r="H34" s="17">
        <v>2.8323999999999998E-2</v>
      </c>
      <c r="I34" s="17">
        <v>3.5144000000000002E-2</v>
      </c>
      <c r="J34" s="17">
        <v>6.8209999999999998E-3</v>
      </c>
      <c r="K34" s="17">
        <v>0.19408</v>
      </c>
      <c r="L34" s="17">
        <v>856.5</v>
      </c>
      <c r="M34" s="17">
        <v>0.36838100000000001</v>
      </c>
      <c r="N34" s="17">
        <v>0</v>
      </c>
      <c r="O34" s="17">
        <v>0</v>
      </c>
      <c r="P34" s="17">
        <v>0</v>
      </c>
      <c r="Q34" s="17">
        <v>0.26075700000000002</v>
      </c>
      <c r="R34" s="17">
        <v>2.4702999999999999E-2</v>
      </c>
      <c r="S34" s="17">
        <v>3.5921000000000002E-2</v>
      </c>
      <c r="T34" s="17">
        <v>1.1218000000000001E-2</v>
      </c>
      <c r="U34" s="17">
        <v>0.31230000000000002</v>
      </c>
      <c r="V34" s="17">
        <v>1195.9000000000001</v>
      </c>
      <c r="W34" s="17">
        <v>2.4390000000000002E-3</v>
      </c>
      <c r="X34" s="17">
        <v>3976</v>
      </c>
      <c r="Y34" s="17">
        <v>0</v>
      </c>
      <c r="Z34" s="17">
        <v>0</v>
      </c>
    </row>
    <row r="35" spans="1:31">
      <c r="A35" s="17">
        <v>22</v>
      </c>
      <c r="B35" s="19">
        <v>0.57865740740740745</v>
      </c>
      <c r="C35" s="17">
        <v>1.1000000000000001</v>
      </c>
      <c r="D35" s="17">
        <v>986.4</v>
      </c>
      <c r="E35" s="17">
        <v>3.1799000000000001E-2</v>
      </c>
      <c r="F35" s="17">
        <v>1.5389999999999999</v>
      </c>
      <c r="G35" s="17">
        <v>0.302589</v>
      </c>
      <c r="H35" s="17">
        <v>4.7099000000000002E-2</v>
      </c>
      <c r="I35" s="17">
        <v>5.5819000000000001E-2</v>
      </c>
      <c r="J35" s="17">
        <v>8.7209999999999996E-3</v>
      </c>
      <c r="K35" s="17">
        <v>0.15623100000000001</v>
      </c>
      <c r="L35" s="17">
        <v>461.4</v>
      </c>
      <c r="M35" s="17">
        <v>2.4390000000000002E-3</v>
      </c>
      <c r="N35" s="17">
        <v>3146</v>
      </c>
      <c r="O35" s="17">
        <v>0</v>
      </c>
      <c r="P35" s="17">
        <v>0</v>
      </c>
      <c r="Q35" s="17">
        <v>0.56825300000000001</v>
      </c>
      <c r="R35" s="17">
        <v>5.2919000000000001E-2</v>
      </c>
      <c r="S35" s="17">
        <v>6.1903E-2</v>
      </c>
      <c r="T35" s="17">
        <v>8.9840000000000007E-3</v>
      </c>
      <c r="U35" s="17">
        <v>0.14512800000000001</v>
      </c>
      <c r="V35" s="17">
        <v>402.6</v>
      </c>
      <c r="W35" s="17">
        <v>2.4390000000000002E-3</v>
      </c>
      <c r="X35" s="17">
        <v>1804</v>
      </c>
      <c r="Y35" s="17">
        <v>0</v>
      </c>
      <c r="Z35" s="17">
        <v>0</v>
      </c>
      <c r="AA35" s="17">
        <v>0.223273</v>
      </c>
      <c r="AB35" s="17">
        <v>0.89603699999999997</v>
      </c>
      <c r="AC35" s="17">
        <v>6.0968799999999997E-2</v>
      </c>
      <c r="AD35" s="17">
        <v>0.25</v>
      </c>
      <c r="AE35" s="17">
        <v>1800</v>
      </c>
    </row>
    <row r="36" spans="1:31">
      <c r="A36" s="17">
        <v>23</v>
      </c>
      <c r="B36" s="19">
        <v>0.57870370370370372</v>
      </c>
      <c r="C36" s="17">
        <v>1.5</v>
      </c>
      <c r="D36" s="17">
        <v>1053.5999999999999</v>
      </c>
      <c r="E36" s="17">
        <v>1.0378999999999999E-2</v>
      </c>
      <c r="F36" s="17">
        <v>0.502</v>
      </c>
      <c r="G36" s="17">
        <v>0.44005300000000003</v>
      </c>
      <c r="H36" s="17">
        <v>5.4847E-2</v>
      </c>
      <c r="I36" s="17">
        <v>6.3072000000000003E-2</v>
      </c>
      <c r="J36" s="17">
        <v>8.2249999999999997E-3</v>
      </c>
      <c r="K36" s="17">
        <v>0.13040499999999999</v>
      </c>
      <c r="L36" s="17">
        <v>440.1</v>
      </c>
      <c r="M36" s="17">
        <v>0.36838100000000001</v>
      </c>
      <c r="N36" s="17">
        <v>13790</v>
      </c>
      <c r="O36" s="17">
        <v>0</v>
      </c>
      <c r="P36" s="17">
        <v>0</v>
      </c>
      <c r="Q36" s="17">
        <v>0.62773100000000004</v>
      </c>
      <c r="R36" s="17">
        <v>5.4543000000000001E-2</v>
      </c>
      <c r="S36" s="17">
        <v>6.7412E-2</v>
      </c>
      <c r="T36" s="17">
        <v>1.2869E-2</v>
      </c>
      <c r="U36" s="17">
        <v>0.19089800000000001</v>
      </c>
      <c r="V36" s="17">
        <v>586</v>
      </c>
      <c r="W36" s="17">
        <v>2.4390000000000002E-3</v>
      </c>
      <c r="X36" s="17">
        <v>1359</v>
      </c>
      <c r="Y36" s="17">
        <v>0</v>
      </c>
      <c r="Z36" s="17">
        <v>0</v>
      </c>
      <c r="AA36" s="17">
        <v>0.29369000000000001</v>
      </c>
      <c r="AB36" s="17">
        <v>0.97467999999999999</v>
      </c>
      <c r="AC36" s="17">
        <v>6.7086400000000004E-2</v>
      </c>
      <c r="AD36" s="17">
        <v>0.25</v>
      </c>
      <c r="AE36" s="17">
        <v>1887.1</v>
      </c>
    </row>
    <row r="37" spans="1:31">
      <c r="A37" s="17">
        <v>24</v>
      </c>
      <c r="B37" s="19">
        <v>0.57876157407407403</v>
      </c>
      <c r="C37" s="17">
        <v>2.5</v>
      </c>
      <c r="D37" s="17">
        <v>266.10000000000002</v>
      </c>
      <c r="E37" s="17">
        <v>4.5749999999999999E-2</v>
      </c>
      <c r="F37" s="17">
        <v>2.214</v>
      </c>
      <c r="G37" s="17">
        <v>0.60474799999999995</v>
      </c>
      <c r="H37" s="17">
        <v>5.7287999999999999E-2</v>
      </c>
      <c r="I37" s="17">
        <v>6.7818000000000003E-2</v>
      </c>
      <c r="J37" s="17">
        <v>1.0529999999999999E-2</v>
      </c>
      <c r="K37" s="17">
        <v>0.15527199999999999</v>
      </c>
      <c r="L37" s="17">
        <v>323.7</v>
      </c>
      <c r="M37" s="17">
        <v>2.4390000000000002E-3</v>
      </c>
      <c r="N37" s="17">
        <v>1106</v>
      </c>
      <c r="O37" s="17">
        <v>0</v>
      </c>
      <c r="P37" s="17">
        <v>0</v>
      </c>
      <c r="Q37" s="17">
        <v>0.70584599999999997</v>
      </c>
      <c r="R37" s="17">
        <v>6.1559000000000003E-2</v>
      </c>
      <c r="S37" s="17">
        <v>7.5119000000000005E-2</v>
      </c>
      <c r="T37" s="17">
        <v>1.3559999999999999E-2</v>
      </c>
      <c r="U37" s="17">
        <v>0.18051500000000001</v>
      </c>
      <c r="V37" s="17">
        <v>307.39999999999998</v>
      </c>
      <c r="W37" s="17">
        <v>2.4390000000000002E-3</v>
      </c>
      <c r="X37" s="17">
        <v>964</v>
      </c>
      <c r="Y37" s="17">
        <v>0</v>
      </c>
      <c r="Z37" s="17">
        <v>0</v>
      </c>
      <c r="AA37" s="17">
        <v>0.27771499999999999</v>
      </c>
      <c r="AB37" s="17">
        <v>0.36445499999999997</v>
      </c>
      <c r="AC37" s="17">
        <v>6.6500699999999996E-2</v>
      </c>
      <c r="AD37" s="17">
        <v>0.25</v>
      </c>
      <c r="AE37" s="17">
        <v>2566.1999999999998</v>
      </c>
    </row>
    <row r="38" spans="1:31">
      <c r="A38" s="17">
        <v>25</v>
      </c>
      <c r="B38" s="19">
        <v>0.57881944444444444</v>
      </c>
      <c r="C38" s="17">
        <v>3.8</v>
      </c>
      <c r="D38" s="17">
        <v>373.6</v>
      </c>
      <c r="E38" s="17">
        <v>0</v>
      </c>
      <c r="F38" s="17">
        <v>0</v>
      </c>
      <c r="G38" s="17">
        <v>0.44603999999999999</v>
      </c>
      <c r="H38" s="17">
        <v>5.3401999999999998E-2</v>
      </c>
      <c r="I38" s="17">
        <v>6.0769999999999998E-2</v>
      </c>
      <c r="J38" s="17">
        <v>7.3670000000000003E-3</v>
      </c>
      <c r="K38" s="17">
        <v>0.12123</v>
      </c>
      <c r="L38" s="17">
        <v>312.39999999999998</v>
      </c>
      <c r="M38" s="17">
        <v>2.4390000000000002E-3</v>
      </c>
      <c r="N38" s="17">
        <v>0</v>
      </c>
      <c r="O38" s="17">
        <v>0</v>
      </c>
      <c r="P38" s="17">
        <v>0</v>
      </c>
      <c r="Q38" s="17">
        <v>0.68020499999999995</v>
      </c>
      <c r="R38" s="17">
        <v>5.2985999999999998E-2</v>
      </c>
      <c r="S38" s="17">
        <v>6.3772999999999996E-2</v>
      </c>
      <c r="T38" s="17">
        <v>1.0787E-2</v>
      </c>
      <c r="U38" s="17">
        <v>0.16914599999999999</v>
      </c>
      <c r="V38" s="17">
        <v>628.6</v>
      </c>
      <c r="W38" s="17">
        <v>2.4390000000000002E-3</v>
      </c>
      <c r="X38" s="17">
        <v>10649</v>
      </c>
      <c r="Y38" s="17">
        <v>0</v>
      </c>
      <c r="Z38" s="17">
        <v>0</v>
      </c>
    </row>
    <row r="39" spans="1:31">
      <c r="A39" s="17">
        <v>26</v>
      </c>
      <c r="B39" s="19">
        <v>0.57886574074074071</v>
      </c>
      <c r="C39" s="17">
        <v>4</v>
      </c>
      <c r="D39" s="17">
        <v>392.4</v>
      </c>
      <c r="E39" s="17">
        <v>5.9184E-2</v>
      </c>
      <c r="F39" s="17">
        <v>2.8639999999999999</v>
      </c>
      <c r="G39" s="17">
        <v>0.45561200000000002</v>
      </c>
      <c r="H39" s="17">
        <v>5.7383000000000003E-2</v>
      </c>
      <c r="I39" s="17">
        <v>6.5597000000000003E-2</v>
      </c>
      <c r="J39" s="17">
        <v>8.2140000000000008E-3</v>
      </c>
      <c r="K39" s="17">
        <v>0.12521499999999999</v>
      </c>
      <c r="L39" s="17">
        <v>397.6</v>
      </c>
      <c r="M39" s="17">
        <v>2.4390000000000002E-3</v>
      </c>
      <c r="N39" s="17">
        <v>1514</v>
      </c>
      <c r="O39" s="17">
        <v>0</v>
      </c>
      <c r="P39" s="17">
        <v>0</v>
      </c>
      <c r="Q39" s="17">
        <v>0.73792999999999997</v>
      </c>
      <c r="R39" s="17">
        <v>5.6557999999999997E-2</v>
      </c>
      <c r="S39" s="17">
        <v>7.0559999999999998E-2</v>
      </c>
      <c r="T39" s="17">
        <v>1.4002000000000001E-2</v>
      </c>
      <c r="U39" s="17">
        <v>0.19844400000000001</v>
      </c>
      <c r="V39" s="17">
        <v>389.4</v>
      </c>
      <c r="W39" s="17">
        <v>2.4390000000000002E-3</v>
      </c>
      <c r="X39" s="17">
        <v>885</v>
      </c>
      <c r="Y39" s="17">
        <v>0</v>
      </c>
      <c r="Z39" s="17">
        <v>0</v>
      </c>
      <c r="AA39" s="17">
        <v>0.30529800000000001</v>
      </c>
      <c r="AB39" s="17">
        <v>0.58715499999999998</v>
      </c>
      <c r="AC39" s="17">
        <v>6.4779100000000006E-2</v>
      </c>
      <c r="AD39" s="17">
        <v>0.25</v>
      </c>
      <c r="AE39" s="17">
        <v>2089.1999999999998</v>
      </c>
    </row>
    <row r="40" spans="1:31">
      <c r="A40" s="17">
        <v>27</v>
      </c>
      <c r="B40" s="19">
        <v>0.57892361111111112</v>
      </c>
      <c r="C40" s="17">
        <v>4.9000000000000004</v>
      </c>
      <c r="D40" s="17">
        <v>200.7</v>
      </c>
      <c r="E40" s="17">
        <v>0</v>
      </c>
      <c r="F40" s="17">
        <v>0</v>
      </c>
      <c r="G40" s="17">
        <v>0.59740099999999996</v>
      </c>
      <c r="H40" s="17">
        <v>6.3185000000000005E-2</v>
      </c>
      <c r="I40" s="17">
        <v>7.4852000000000002E-2</v>
      </c>
      <c r="J40" s="17">
        <v>1.1667E-2</v>
      </c>
      <c r="K40" s="17">
        <v>0.155864</v>
      </c>
      <c r="L40" s="17">
        <v>410.7</v>
      </c>
      <c r="M40" s="17">
        <v>2.4390000000000002E-3</v>
      </c>
      <c r="N40" s="17">
        <v>0</v>
      </c>
      <c r="O40" s="17">
        <v>0</v>
      </c>
      <c r="P40" s="17">
        <v>0</v>
      </c>
      <c r="Q40" s="17">
        <v>0.69805399999999995</v>
      </c>
      <c r="R40" s="17">
        <v>6.3963999999999993E-2</v>
      </c>
      <c r="S40" s="17">
        <v>8.0852999999999994E-2</v>
      </c>
      <c r="T40" s="17">
        <v>1.6889000000000001E-2</v>
      </c>
      <c r="U40" s="17">
        <v>0.20888999999999999</v>
      </c>
      <c r="V40" s="17">
        <v>474.6</v>
      </c>
      <c r="W40" s="17">
        <v>2.4390000000000002E-3</v>
      </c>
      <c r="X40" s="17">
        <v>1394</v>
      </c>
      <c r="Y40" s="17">
        <v>0</v>
      </c>
      <c r="Z40" s="17">
        <v>0</v>
      </c>
    </row>
    <row r="41" spans="1:31">
      <c r="A41" s="17">
        <v>28</v>
      </c>
      <c r="B41" s="19">
        <v>0.57896990740740739</v>
      </c>
      <c r="C41" s="17">
        <v>6.4</v>
      </c>
      <c r="D41" s="17">
        <v>404</v>
      </c>
      <c r="E41" s="17">
        <v>4.224E-2</v>
      </c>
      <c r="F41" s="17">
        <v>2.044</v>
      </c>
      <c r="G41" s="17">
        <v>0.56803499999999996</v>
      </c>
      <c r="H41" s="17">
        <v>5.9713000000000002E-2</v>
      </c>
      <c r="I41" s="17">
        <v>7.2170999999999999E-2</v>
      </c>
      <c r="J41" s="17">
        <v>1.2458E-2</v>
      </c>
      <c r="K41" s="17">
        <v>0.17262</v>
      </c>
      <c r="L41" s="17">
        <v>495.9</v>
      </c>
      <c r="M41" s="17">
        <v>8.5099999999999995E-2</v>
      </c>
      <c r="N41" s="17">
        <v>3023</v>
      </c>
      <c r="O41" s="17">
        <v>0</v>
      </c>
      <c r="P41" s="17">
        <v>0</v>
      </c>
      <c r="Q41" s="17">
        <v>0.75119000000000002</v>
      </c>
      <c r="R41" s="17">
        <v>6.0789000000000003E-2</v>
      </c>
      <c r="S41" s="17">
        <v>7.7100000000000002E-2</v>
      </c>
      <c r="T41" s="17">
        <v>1.6310999999999999E-2</v>
      </c>
      <c r="U41" s="17">
        <v>0.21155499999999999</v>
      </c>
      <c r="V41" s="17">
        <v>522.20000000000005</v>
      </c>
      <c r="W41" s="17">
        <v>2.4390000000000002E-3</v>
      </c>
      <c r="X41" s="17">
        <v>884</v>
      </c>
      <c r="Y41" s="17">
        <v>0</v>
      </c>
      <c r="Z41" s="17">
        <v>0</v>
      </c>
      <c r="AA41" s="17">
        <v>0.32546900000000001</v>
      </c>
      <c r="AB41" s="17">
        <v>0.78478899999999996</v>
      </c>
      <c r="AC41" s="17">
        <v>7.3589699999999994E-2</v>
      </c>
      <c r="AD41" s="17">
        <v>0.25</v>
      </c>
      <c r="AE41" s="17">
        <v>1675</v>
      </c>
    </row>
    <row r="42" spans="1:31">
      <c r="A42" s="17">
        <v>29</v>
      </c>
      <c r="B42" s="19">
        <v>0.57902777777777781</v>
      </c>
      <c r="C42" s="17">
        <v>6.9</v>
      </c>
      <c r="D42" s="17">
        <v>306.39999999999998</v>
      </c>
      <c r="E42" s="17">
        <v>8.3461999999999995E-2</v>
      </c>
      <c r="F42" s="17">
        <v>4.0389999999999997</v>
      </c>
      <c r="G42" s="17">
        <v>0.84313199999999999</v>
      </c>
      <c r="H42" s="17">
        <v>6.2965999999999994E-2</v>
      </c>
      <c r="I42" s="17">
        <v>8.2459000000000005E-2</v>
      </c>
      <c r="J42" s="17">
        <v>1.9493E-2</v>
      </c>
      <c r="K42" s="17">
        <v>0.236396</v>
      </c>
      <c r="L42" s="17">
        <v>487.7</v>
      </c>
      <c r="M42" s="17">
        <v>2.4390000000000002E-3</v>
      </c>
      <c r="N42" s="17">
        <v>1128</v>
      </c>
      <c r="O42" s="17">
        <v>0</v>
      </c>
      <c r="P42" s="17">
        <v>0</v>
      </c>
      <c r="Q42" s="17">
        <v>0.87193399999999999</v>
      </c>
      <c r="R42" s="17">
        <v>6.3653000000000001E-2</v>
      </c>
      <c r="S42" s="17">
        <v>8.4082000000000004E-2</v>
      </c>
      <c r="T42" s="17">
        <v>2.0428999999999999E-2</v>
      </c>
      <c r="U42" s="17">
        <v>0.24296200000000001</v>
      </c>
      <c r="V42" s="17">
        <v>461.4</v>
      </c>
      <c r="W42" s="17">
        <v>2.4390000000000002E-3</v>
      </c>
      <c r="X42" s="17">
        <v>1280</v>
      </c>
      <c r="Y42" s="17">
        <v>0</v>
      </c>
      <c r="Z42" s="17">
        <v>0</v>
      </c>
      <c r="AA42" s="17">
        <v>0.37378800000000001</v>
      </c>
      <c r="AB42" s="17">
        <v>0.50358800000000004</v>
      </c>
      <c r="AC42" s="17">
        <v>7.3941099999999996E-2</v>
      </c>
      <c r="AD42" s="17">
        <v>0.25</v>
      </c>
      <c r="AE42" s="17">
        <v>1702.9</v>
      </c>
    </row>
    <row r="43" spans="1:31">
      <c r="A43" s="17">
        <v>30</v>
      </c>
      <c r="B43" s="19">
        <v>0.57907407407407407</v>
      </c>
      <c r="C43" s="17">
        <v>7.8</v>
      </c>
      <c r="D43" s="17">
        <v>229.3</v>
      </c>
      <c r="E43" s="17">
        <v>7.3911000000000004E-2</v>
      </c>
      <c r="F43" s="17">
        <v>3.577</v>
      </c>
      <c r="G43" s="17">
        <v>0.85313600000000001</v>
      </c>
      <c r="H43" s="17">
        <v>6.5767999999999993E-2</v>
      </c>
      <c r="I43" s="17">
        <v>8.5692000000000004E-2</v>
      </c>
      <c r="J43" s="17">
        <v>1.9924000000000001E-2</v>
      </c>
      <c r="K43" s="17">
        <v>0.232512</v>
      </c>
      <c r="L43" s="17">
        <v>474.6</v>
      </c>
      <c r="M43" s="17">
        <v>7.2328000000000003E-2</v>
      </c>
      <c r="N43" s="17">
        <v>1326</v>
      </c>
      <c r="O43" s="17">
        <v>0</v>
      </c>
      <c r="P43" s="17">
        <v>0</v>
      </c>
      <c r="Q43" s="17">
        <v>0.90035900000000002</v>
      </c>
      <c r="R43" s="17">
        <v>6.1807000000000001E-2</v>
      </c>
      <c r="S43" s="17">
        <v>8.5139999999999993E-2</v>
      </c>
      <c r="T43" s="17">
        <v>2.3333E-2</v>
      </c>
      <c r="U43" s="17">
        <v>0.27405099999999999</v>
      </c>
      <c r="V43" s="17">
        <v>569.79999999999995</v>
      </c>
      <c r="W43" s="17">
        <v>2.4390000000000002E-3</v>
      </c>
      <c r="X43" s="17">
        <v>1009</v>
      </c>
      <c r="Y43" s="17">
        <v>0</v>
      </c>
      <c r="Z43" s="17">
        <v>0</v>
      </c>
      <c r="AA43" s="17">
        <v>0.42161799999999999</v>
      </c>
      <c r="AB43" s="17">
        <v>0.46490599999999999</v>
      </c>
      <c r="AC43" s="17">
        <v>7.2654499999999997E-2</v>
      </c>
      <c r="AD43" s="17">
        <v>0.25</v>
      </c>
      <c r="AE43" s="17">
        <v>1750.1</v>
      </c>
    </row>
    <row r="44" spans="1:31">
      <c r="A44" s="17">
        <v>31</v>
      </c>
      <c r="B44" s="19">
        <v>0.57913194444444438</v>
      </c>
      <c r="C44" s="17">
        <v>8.6</v>
      </c>
      <c r="D44" s="17">
        <v>134.4</v>
      </c>
      <c r="E44" s="17">
        <v>6.2174E-2</v>
      </c>
      <c r="F44" s="17">
        <v>3.0089999999999999</v>
      </c>
      <c r="G44" s="17">
        <v>0.89030399999999998</v>
      </c>
      <c r="H44" s="17">
        <v>6.8556000000000006E-2</v>
      </c>
      <c r="I44" s="17">
        <v>8.9261999999999994E-2</v>
      </c>
      <c r="J44" s="17">
        <v>2.0705999999999999E-2</v>
      </c>
      <c r="K44" s="17">
        <v>0.23196700000000001</v>
      </c>
      <c r="L44" s="17">
        <v>564.70000000000005</v>
      </c>
      <c r="M44" s="17">
        <v>2.4390000000000002E-3</v>
      </c>
      <c r="N44" s="17">
        <v>1080</v>
      </c>
      <c r="O44" s="17">
        <v>0</v>
      </c>
      <c r="P44" s="17">
        <v>0</v>
      </c>
      <c r="Q44" s="17">
        <v>0.83485100000000001</v>
      </c>
      <c r="R44" s="17">
        <v>6.1501E-2</v>
      </c>
      <c r="S44" s="17">
        <v>8.3585999999999994E-2</v>
      </c>
      <c r="T44" s="17">
        <v>2.2085E-2</v>
      </c>
      <c r="U44" s="17">
        <v>0.26421699999999998</v>
      </c>
      <c r="V44" s="17">
        <v>604.20000000000005</v>
      </c>
      <c r="W44" s="17">
        <v>2.4390000000000002E-3</v>
      </c>
      <c r="X44" s="17">
        <v>1288</v>
      </c>
      <c r="Y44" s="17">
        <v>0</v>
      </c>
      <c r="Z44" s="17">
        <v>0</v>
      </c>
      <c r="AA44" s="17">
        <v>0.40648800000000002</v>
      </c>
      <c r="AB44" s="17">
        <v>0.330424</v>
      </c>
      <c r="AC44" s="17">
        <v>6.8798399999999996E-2</v>
      </c>
      <c r="AD44" s="17">
        <v>0.25</v>
      </c>
      <c r="AE44" s="17">
        <v>1470.7</v>
      </c>
    </row>
    <row r="45" spans="1:31">
      <c r="A45" s="17">
        <v>32</v>
      </c>
      <c r="B45" s="19">
        <v>0.5791898148148148</v>
      </c>
      <c r="C45" s="17">
        <v>10</v>
      </c>
      <c r="D45" s="17">
        <v>186.3</v>
      </c>
      <c r="E45" s="17">
        <v>6.9777000000000006E-2</v>
      </c>
      <c r="F45" s="17">
        <v>3.3759999999999999</v>
      </c>
      <c r="G45" s="17">
        <v>0.78542999999999996</v>
      </c>
      <c r="H45" s="17">
        <v>6.5917000000000003E-2</v>
      </c>
      <c r="I45" s="17">
        <v>8.6184999999999998E-2</v>
      </c>
      <c r="J45" s="17">
        <v>2.0268000000000001E-2</v>
      </c>
      <c r="K45" s="17">
        <v>0.23516699999999999</v>
      </c>
      <c r="L45" s="17">
        <v>509</v>
      </c>
      <c r="M45" s="17">
        <v>2.4390000000000002E-3</v>
      </c>
      <c r="N45" s="17">
        <v>1171</v>
      </c>
      <c r="O45" s="17">
        <v>0</v>
      </c>
      <c r="P45" s="17">
        <v>0</v>
      </c>
      <c r="Q45" s="17">
        <v>0.88769600000000004</v>
      </c>
      <c r="R45" s="17">
        <v>6.6507999999999998E-2</v>
      </c>
      <c r="S45" s="17">
        <v>9.0496999999999994E-2</v>
      </c>
      <c r="T45" s="17">
        <v>2.3989E-2</v>
      </c>
      <c r="U45" s="17">
        <v>0.26507999999999998</v>
      </c>
      <c r="V45" s="17">
        <v>461.4</v>
      </c>
      <c r="W45" s="17">
        <v>2.4390000000000002E-3</v>
      </c>
      <c r="X45" s="17">
        <v>871</v>
      </c>
      <c r="Y45" s="17">
        <v>0</v>
      </c>
      <c r="Z45" s="17">
        <v>0</v>
      </c>
      <c r="AA45" s="17">
        <v>0.40781600000000001</v>
      </c>
      <c r="AB45" s="17">
        <v>0.40071000000000001</v>
      </c>
      <c r="AC45" s="17">
        <v>7.6120499999999994E-2</v>
      </c>
      <c r="AD45" s="17">
        <v>0.25</v>
      </c>
      <c r="AE45" s="17">
        <v>1631.7</v>
      </c>
    </row>
    <row r="46" spans="1:31">
      <c r="A46" s="17">
        <v>33</v>
      </c>
      <c r="B46" s="19">
        <v>0.57923611111111117</v>
      </c>
      <c r="C46" s="17">
        <v>10.199999999999999</v>
      </c>
      <c r="D46" s="17">
        <v>147.80000000000001</v>
      </c>
      <c r="E46" s="17">
        <v>9.1104000000000004E-2</v>
      </c>
      <c r="F46" s="17">
        <v>4.4080000000000004</v>
      </c>
      <c r="G46" s="17">
        <v>0.90324899999999997</v>
      </c>
      <c r="H46" s="17">
        <v>6.3875000000000001E-2</v>
      </c>
      <c r="I46" s="17">
        <v>9.1007000000000005E-2</v>
      </c>
      <c r="J46" s="17">
        <v>2.7132E-2</v>
      </c>
      <c r="K46" s="17">
        <v>0.29812899999999998</v>
      </c>
      <c r="L46" s="17">
        <v>641.79999999999995</v>
      </c>
      <c r="M46" s="17">
        <v>2.4390000000000002E-3</v>
      </c>
      <c r="N46" s="17">
        <v>711</v>
      </c>
      <c r="O46" s="17">
        <v>0</v>
      </c>
      <c r="P46" s="17">
        <v>0</v>
      </c>
      <c r="Q46" s="17">
        <v>0.90244899999999995</v>
      </c>
      <c r="R46" s="17">
        <v>6.5896999999999997E-2</v>
      </c>
      <c r="S46" s="17">
        <v>9.3024999999999997E-2</v>
      </c>
      <c r="T46" s="17">
        <v>2.7127999999999999E-2</v>
      </c>
      <c r="U46" s="17">
        <v>0.29162399999999999</v>
      </c>
      <c r="V46" s="17">
        <v>509</v>
      </c>
      <c r="W46" s="17">
        <v>2.4390000000000002E-3</v>
      </c>
      <c r="X46" s="17">
        <v>857</v>
      </c>
      <c r="Y46" s="17">
        <v>0</v>
      </c>
      <c r="Z46" s="17">
        <v>0</v>
      </c>
      <c r="AA46" s="17">
        <v>0.44865300000000002</v>
      </c>
      <c r="AB46" s="17">
        <v>0.28886200000000001</v>
      </c>
      <c r="AC46" s="17">
        <v>7.3733300000000002E-2</v>
      </c>
      <c r="AD46" s="17">
        <v>0.25</v>
      </c>
      <c r="AE46" s="17">
        <v>1294.2</v>
      </c>
    </row>
    <row r="47" spans="1:31">
      <c r="A47" s="17">
        <v>34</v>
      </c>
      <c r="B47" s="19">
        <v>0.57929398148148148</v>
      </c>
      <c r="C47" s="17">
        <v>11.7</v>
      </c>
      <c r="D47" s="17">
        <v>116.5</v>
      </c>
      <c r="E47" s="17">
        <v>6.1897000000000001E-2</v>
      </c>
      <c r="F47" s="17">
        <v>2.9950000000000001</v>
      </c>
      <c r="G47" s="17">
        <v>0.86774499999999999</v>
      </c>
      <c r="H47" s="17">
        <v>7.1327000000000002E-2</v>
      </c>
      <c r="I47" s="17">
        <v>9.7877000000000006E-2</v>
      </c>
      <c r="J47" s="17">
        <v>2.6550000000000001E-2</v>
      </c>
      <c r="K47" s="17">
        <v>0.27126099999999997</v>
      </c>
      <c r="L47" s="17">
        <v>500.9</v>
      </c>
      <c r="M47" s="17">
        <v>2.4390000000000002E-3</v>
      </c>
      <c r="N47" s="17">
        <v>971</v>
      </c>
      <c r="O47" s="17">
        <v>0</v>
      </c>
      <c r="P47" s="17">
        <v>0</v>
      </c>
      <c r="Q47" s="17">
        <v>0.91699600000000003</v>
      </c>
      <c r="R47" s="17">
        <v>6.8201999999999999E-2</v>
      </c>
      <c r="S47" s="17">
        <v>9.8455000000000001E-2</v>
      </c>
      <c r="T47" s="17">
        <v>3.0252999999999999E-2</v>
      </c>
      <c r="U47" s="17">
        <v>0.30728100000000003</v>
      </c>
      <c r="V47" s="17">
        <v>517.1</v>
      </c>
      <c r="W47" s="17">
        <v>2.4390000000000002E-3</v>
      </c>
      <c r="X47" s="17">
        <v>703</v>
      </c>
      <c r="Y47" s="17">
        <v>0</v>
      </c>
      <c r="Z47" s="17">
        <v>0</v>
      </c>
      <c r="AA47" s="17">
        <v>0.47273999999999999</v>
      </c>
      <c r="AB47" s="17">
        <v>0.25432700000000003</v>
      </c>
      <c r="AC47" s="17">
        <v>7.5896000000000005E-2</v>
      </c>
      <c r="AD47" s="17">
        <v>0.25</v>
      </c>
      <c r="AE47" s="17">
        <v>1658.2</v>
      </c>
    </row>
    <row r="48" spans="1:31">
      <c r="A48" s="17">
        <v>35</v>
      </c>
      <c r="B48" s="19">
        <v>0.57934027777777775</v>
      </c>
      <c r="C48" s="17">
        <v>12.2</v>
      </c>
      <c r="D48" s="17">
        <v>128.1</v>
      </c>
      <c r="E48" s="17">
        <v>7.8398999999999996E-2</v>
      </c>
      <c r="F48" s="17">
        <v>3.794</v>
      </c>
      <c r="G48" s="17">
        <v>0.894424</v>
      </c>
      <c r="H48" s="17">
        <v>7.152E-2</v>
      </c>
      <c r="I48" s="17">
        <v>9.7244999999999998E-2</v>
      </c>
      <c r="J48" s="17">
        <v>2.5724E-2</v>
      </c>
      <c r="K48" s="17">
        <v>0.26453300000000002</v>
      </c>
      <c r="L48" s="17">
        <v>495.9</v>
      </c>
      <c r="M48" s="17">
        <v>2.4390000000000002E-3</v>
      </c>
      <c r="N48" s="17">
        <v>788</v>
      </c>
      <c r="O48" s="17">
        <v>0</v>
      </c>
      <c r="P48" s="17">
        <v>0</v>
      </c>
      <c r="Q48" s="17">
        <v>0.93518199999999996</v>
      </c>
      <c r="R48" s="17">
        <v>6.2028E-2</v>
      </c>
      <c r="S48" s="17">
        <v>9.4957E-2</v>
      </c>
      <c r="T48" s="17">
        <v>3.2929E-2</v>
      </c>
      <c r="U48" s="17">
        <v>0.34678100000000001</v>
      </c>
      <c r="V48" s="17">
        <v>771.4</v>
      </c>
      <c r="W48" s="17">
        <v>7.3179999999999999E-3</v>
      </c>
      <c r="X48" s="17">
        <v>1080</v>
      </c>
      <c r="Y48" s="17">
        <v>0</v>
      </c>
      <c r="Z48" s="17">
        <v>0</v>
      </c>
      <c r="AA48" s="17">
        <v>0.53350900000000001</v>
      </c>
      <c r="AB48" s="17">
        <v>0.23147699999999999</v>
      </c>
      <c r="AC48" s="17">
        <v>6.9650199999999995E-2</v>
      </c>
      <c r="AD48" s="17">
        <v>0.25</v>
      </c>
      <c r="AE48" s="17">
        <v>1675</v>
      </c>
    </row>
    <row r="49" spans="1:31">
      <c r="A49" s="17">
        <v>36</v>
      </c>
      <c r="B49" s="19">
        <v>0.57939814814814816</v>
      </c>
      <c r="C49" s="17">
        <v>12.9</v>
      </c>
      <c r="D49" s="17">
        <v>90.5</v>
      </c>
      <c r="E49" s="17">
        <v>5.1300999999999999E-2</v>
      </c>
      <c r="F49" s="17">
        <v>2.4820000000000002</v>
      </c>
      <c r="G49" s="17">
        <v>0.93284199999999995</v>
      </c>
      <c r="H49" s="17">
        <v>7.3898000000000005E-2</v>
      </c>
      <c r="I49" s="17">
        <v>0.10338</v>
      </c>
      <c r="J49" s="17">
        <v>2.9482000000000001E-2</v>
      </c>
      <c r="K49" s="17">
        <v>0.28518199999999999</v>
      </c>
      <c r="L49" s="17">
        <v>517.1</v>
      </c>
      <c r="M49" s="17">
        <v>2.4390000000000002E-3</v>
      </c>
      <c r="N49" s="17">
        <v>1146</v>
      </c>
      <c r="O49" s="17">
        <v>0</v>
      </c>
      <c r="P49" s="17">
        <v>0</v>
      </c>
      <c r="Q49" s="17">
        <v>0.92530100000000004</v>
      </c>
      <c r="R49" s="17">
        <v>6.7456000000000002E-2</v>
      </c>
      <c r="S49" s="17">
        <v>9.8211000000000007E-2</v>
      </c>
      <c r="T49" s="17">
        <v>3.0755000000000001E-2</v>
      </c>
      <c r="U49" s="17">
        <v>0.31315399999999999</v>
      </c>
      <c r="V49" s="17">
        <v>582.9</v>
      </c>
      <c r="W49" s="17">
        <v>2.4390000000000002E-3</v>
      </c>
      <c r="X49" s="17">
        <v>1617</v>
      </c>
      <c r="Y49" s="17">
        <v>0</v>
      </c>
      <c r="Z49" s="17">
        <v>0</v>
      </c>
      <c r="AA49" s="17">
        <v>0.48177599999999998</v>
      </c>
      <c r="AB49" s="17">
        <v>0.24398500000000001</v>
      </c>
      <c r="AC49" s="17">
        <v>7.4959700000000004E-2</v>
      </c>
      <c r="AD49" s="17">
        <v>0.25</v>
      </c>
      <c r="AE49" s="17">
        <v>1606</v>
      </c>
    </row>
    <row r="50" spans="1:31">
      <c r="A50" s="17">
        <v>37</v>
      </c>
      <c r="B50" s="19">
        <v>0.57945601851851858</v>
      </c>
      <c r="C50" s="17">
        <v>14</v>
      </c>
      <c r="D50" s="17">
        <v>78.8</v>
      </c>
      <c r="E50" s="17">
        <v>5.4736E-2</v>
      </c>
      <c r="F50" s="17">
        <v>2.649</v>
      </c>
      <c r="G50" s="17">
        <v>0.94545199999999996</v>
      </c>
      <c r="H50" s="17">
        <v>6.6045000000000006E-2</v>
      </c>
      <c r="I50" s="17">
        <v>9.5301999999999998E-2</v>
      </c>
      <c r="J50" s="17">
        <v>2.9256999999999998E-2</v>
      </c>
      <c r="K50" s="17">
        <v>0.30699399999999999</v>
      </c>
      <c r="L50" s="17">
        <v>577.9</v>
      </c>
      <c r="M50" s="17">
        <v>2.4390000000000002E-3</v>
      </c>
      <c r="N50" s="17">
        <v>676</v>
      </c>
      <c r="O50" s="17">
        <v>0</v>
      </c>
      <c r="P50" s="17">
        <v>0</v>
      </c>
      <c r="Q50" s="17">
        <v>0.89892499999999997</v>
      </c>
      <c r="R50" s="17">
        <v>6.7773E-2</v>
      </c>
      <c r="S50" s="17">
        <v>9.7874000000000003E-2</v>
      </c>
      <c r="T50" s="17">
        <v>3.0102E-2</v>
      </c>
      <c r="U50" s="17">
        <v>0.30755399999999999</v>
      </c>
      <c r="V50" s="17">
        <v>641.79999999999995</v>
      </c>
      <c r="W50" s="17">
        <v>2.4390000000000002E-3</v>
      </c>
      <c r="X50" s="17">
        <v>1025</v>
      </c>
      <c r="Y50" s="17">
        <v>0</v>
      </c>
      <c r="Z50" s="17">
        <v>0</v>
      </c>
      <c r="AA50" s="17">
        <v>0.473161</v>
      </c>
      <c r="AB50" s="17">
        <v>0.156447</v>
      </c>
      <c r="AC50" s="17">
        <v>7.2482000000000005E-2</v>
      </c>
      <c r="AD50" s="17">
        <v>0.25</v>
      </c>
      <c r="AE50" s="17">
        <v>1437.2</v>
      </c>
    </row>
    <row r="51" spans="1:31">
      <c r="A51" s="17">
        <v>38</v>
      </c>
      <c r="B51" s="19">
        <v>0.57950231481481485</v>
      </c>
      <c r="C51" s="17">
        <v>14.6</v>
      </c>
      <c r="D51" s="17">
        <v>96.8</v>
      </c>
      <c r="E51" s="17">
        <v>5.0990000000000001E-2</v>
      </c>
      <c r="F51" s="17">
        <v>2.4670000000000001</v>
      </c>
      <c r="G51" s="17">
        <v>0.92533900000000002</v>
      </c>
      <c r="H51" s="17">
        <v>7.2288000000000005E-2</v>
      </c>
      <c r="I51" s="17">
        <v>0.100227</v>
      </c>
      <c r="J51" s="17">
        <v>2.7938999999999999E-2</v>
      </c>
      <c r="K51" s="17">
        <v>0.27876000000000001</v>
      </c>
      <c r="L51" s="17">
        <v>474.6</v>
      </c>
      <c r="M51" s="17">
        <v>2.4390000000000002E-3</v>
      </c>
      <c r="N51" s="17">
        <v>1226</v>
      </c>
      <c r="O51" s="17">
        <v>0</v>
      </c>
      <c r="P51" s="17">
        <v>0</v>
      </c>
      <c r="Q51" s="17">
        <v>0.89583699999999999</v>
      </c>
      <c r="R51" s="17">
        <v>6.8249000000000004E-2</v>
      </c>
      <c r="S51" s="17">
        <v>0.10052700000000001</v>
      </c>
      <c r="T51" s="17">
        <v>3.2278000000000001E-2</v>
      </c>
      <c r="U51" s="17">
        <v>0.32108799999999998</v>
      </c>
      <c r="V51" s="17">
        <v>663</v>
      </c>
      <c r="W51" s="17">
        <v>2.4390000000000002E-3</v>
      </c>
      <c r="X51" s="17">
        <v>584</v>
      </c>
      <c r="Y51" s="17">
        <v>0</v>
      </c>
      <c r="Z51" s="17">
        <v>0</v>
      </c>
      <c r="AA51" s="17">
        <v>0.49398199999999998</v>
      </c>
      <c r="AB51" s="17">
        <v>0.25314799999999998</v>
      </c>
      <c r="AC51" s="17">
        <v>7.6419799999999996E-2</v>
      </c>
      <c r="AD51" s="17">
        <v>0.25</v>
      </c>
      <c r="AE51" s="17">
        <v>1750.1</v>
      </c>
    </row>
    <row r="52" spans="1:31">
      <c r="A52" s="17">
        <v>39</v>
      </c>
      <c r="B52" s="19">
        <v>0.57956018518518515</v>
      </c>
      <c r="C52" s="17">
        <v>16.399999999999999</v>
      </c>
      <c r="D52" s="17">
        <v>66.3</v>
      </c>
      <c r="E52" s="17">
        <v>3.5573E-2</v>
      </c>
      <c r="F52" s="17">
        <v>1.7210000000000001</v>
      </c>
      <c r="G52" s="17">
        <v>0.94536100000000001</v>
      </c>
      <c r="H52" s="17">
        <v>7.9463000000000006E-2</v>
      </c>
      <c r="I52" s="17">
        <v>0.110793</v>
      </c>
      <c r="J52" s="17">
        <v>3.1329999999999997E-2</v>
      </c>
      <c r="K52" s="17">
        <v>0.282781</v>
      </c>
      <c r="L52" s="17">
        <v>427</v>
      </c>
      <c r="M52" s="17">
        <v>2.4390000000000002E-3</v>
      </c>
      <c r="N52" s="17">
        <v>718</v>
      </c>
      <c r="O52" s="17">
        <v>0</v>
      </c>
      <c r="P52" s="17">
        <v>0</v>
      </c>
      <c r="Q52" s="17">
        <v>0.95469700000000002</v>
      </c>
      <c r="R52" s="17">
        <v>7.5157000000000002E-2</v>
      </c>
      <c r="S52" s="17">
        <v>0.10807600000000001</v>
      </c>
      <c r="T52" s="17">
        <v>3.2918999999999997E-2</v>
      </c>
      <c r="U52" s="17">
        <v>0.304591</v>
      </c>
      <c r="V52" s="17">
        <v>500.9</v>
      </c>
      <c r="W52" s="17">
        <v>0.13920199999999999</v>
      </c>
      <c r="X52" s="17">
        <v>1358</v>
      </c>
      <c r="Y52" s="17">
        <v>0</v>
      </c>
      <c r="Z52" s="17">
        <v>0</v>
      </c>
      <c r="AA52" s="17">
        <v>0.46860099999999999</v>
      </c>
      <c r="AB52" s="17">
        <v>0.109015</v>
      </c>
      <c r="AC52" s="17">
        <v>7.8745700000000002E-2</v>
      </c>
      <c r="AD52" s="17">
        <v>0.25</v>
      </c>
      <c r="AE52" s="17">
        <v>1945.2</v>
      </c>
    </row>
    <row r="53" spans="1:31">
      <c r="A53" s="17">
        <v>40</v>
      </c>
      <c r="B53" s="19">
        <v>0.57960648148148153</v>
      </c>
      <c r="C53" s="17">
        <v>16.2</v>
      </c>
      <c r="D53" s="17">
        <v>76.099999999999994</v>
      </c>
      <c r="E53" s="17">
        <v>4.8528000000000002E-2</v>
      </c>
      <c r="F53" s="17">
        <v>2.3479999999999999</v>
      </c>
      <c r="G53" s="17">
        <v>0.94282999999999995</v>
      </c>
      <c r="H53" s="17">
        <v>8.0273999999999998E-2</v>
      </c>
      <c r="I53" s="17">
        <v>0.115789</v>
      </c>
      <c r="J53" s="17">
        <v>3.5515999999999999E-2</v>
      </c>
      <c r="K53" s="17">
        <v>0.306728</v>
      </c>
      <c r="L53" s="17">
        <v>487.7</v>
      </c>
      <c r="M53" s="17">
        <v>2.4390000000000002E-3</v>
      </c>
      <c r="N53" s="17">
        <v>1066</v>
      </c>
      <c r="O53" s="17">
        <v>0</v>
      </c>
      <c r="P53" s="17">
        <v>0</v>
      </c>
      <c r="Q53" s="17">
        <v>0.96250500000000005</v>
      </c>
      <c r="R53" s="17">
        <v>7.3204000000000005E-2</v>
      </c>
      <c r="S53" s="17">
        <v>0.112514</v>
      </c>
      <c r="T53" s="17">
        <v>3.9309999999999998E-2</v>
      </c>
      <c r="U53" s="17">
        <v>0.34937800000000002</v>
      </c>
      <c r="V53" s="17">
        <v>599.20000000000005</v>
      </c>
      <c r="W53" s="17">
        <v>0.20305999999999999</v>
      </c>
      <c r="X53" s="17">
        <v>918</v>
      </c>
      <c r="Y53" s="17">
        <v>0</v>
      </c>
      <c r="Z53" s="17">
        <v>0</v>
      </c>
      <c r="AA53" s="17">
        <v>0.53750500000000001</v>
      </c>
      <c r="AB53" s="17">
        <v>0.19240699999999999</v>
      </c>
      <c r="AC53" s="17">
        <v>8.0767900000000004E-2</v>
      </c>
      <c r="AD53" s="17">
        <v>0.25</v>
      </c>
      <c r="AE53" s="17">
        <v>1702.9</v>
      </c>
    </row>
    <row r="54" spans="1:31">
      <c r="A54" s="17">
        <v>41</v>
      </c>
      <c r="B54" s="19">
        <v>0.57966435185185183</v>
      </c>
      <c r="C54" s="17">
        <v>18.2</v>
      </c>
      <c r="D54" s="17">
        <v>58.2</v>
      </c>
      <c r="E54" s="17">
        <v>3.9868000000000001E-2</v>
      </c>
      <c r="F54" s="17">
        <v>1.929</v>
      </c>
      <c r="G54" s="17">
        <v>0.94343100000000002</v>
      </c>
      <c r="H54" s="17">
        <v>8.2766000000000006E-2</v>
      </c>
      <c r="I54" s="17">
        <v>0.123515</v>
      </c>
      <c r="J54" s="17">
        <v>4.0749E-2</v>
      </c>
      <c r="K54" s="17">
        <v>0.32990900000000001</v>
      </c>
      <c r="L54" s="17">
        <v>474.6</v>
      </c>
      <c r="M54" s="17">
        <v>2.4390000000000002E-3</v>
      </c>
      <c r="N54" s="17">
        <v>674</v>
      </c>
      <c r="O54" s="17">
        <v>0</v>
      </c>
      <c r="P54" s="17">
        <v>0</v>
      </c>
      <c r="Q54" s="17">
        <v>0.92819600000000002</v>
      </c>
      <c r="R54" s="17">
        <v>7.3968999999999993E-2</v>
      </c>
      <c r="S54" s="17">
        <v>0.11318599999999999</v>
      </c>
      <c r="T54" s="17">
        <v>3.9217000000000002E-2</v>
      </c>
      <c r="U54" s="17">
        <v>0.34648099999999998</v>
      </c>
      <c r="V54" s="17">
        <v>586</v>
      </c>
      <c r="W54" s="17">
        <v>2.4390000000000002E-3</v>
      </c>
      <c r="X54" s="17">
        <v>493</v>
      </c>
      <c r="Y54" s="17">
        <v>0</v>
      </c>
      <c r="Z54" s="17">
        <v>0</v>
      </c>
      <c r="AA54" s="17">
        <v>0.53304700000000005</v>
      </c>
      <c r="AB54" s="17">
        <v>0.100873</v>
      </c>
      <c r="AC54" s="17">
        <v>7.7924800000000002E-2</v>
      </c>
      <c r="AD54" s="17">
        <v>0.25</v>
      </c>
      <c r="AE54" s="17">
        <v>1750.1</v>
      </c>
    </row>
    <row r="55" spans="1:31">
      <c r="A55" s="17">
        <v>42</v>
      </c>
      <c r="B55" s="19">
        <v>0.5797106481481481</v>
      </c>
      <c r="C55" s="17">
        <v>18.399999999999999</v>
      </c>
      <c r="D55" s="17">
        <v>48.4</v>
      </c>
      <c r="E55" s="17">
        <v>3.6097999999999998E-2</v>
      </c>
      <c r="F55" s="17">
        <v>1.7470000000000001</v>
      </c>
      <c r="G55" s="17">
        <v>0.95033800000000002</v>
      </c>
      <c r="H55" s="17">
        <v>8.0263000000000001E-2</v>
      </c>
      <c r="I55" s="17">
        <v>0.12570799999999999</v>
      </c>
      <c r="J55" s="17">
        <v>4.5444999999999999E-2</v>
      </c>
      <c r="K55" s="17">
        <v>0.36151</v>
      </c>
      <c r="L55" s="17">
        <v>495.9</v>
      </c>
      <c r="M55" s="17">
        <v>2.4390000000000002E-3</v>
      </c>
      <c r="N55" s="17">
        <v>1015</v>
      </c>
      <c r="O55" s="17">
        <v>0</v>
      </c>
      <c r="P55" s="17">
        <v>0</v>
      </c>
      <c r="Q55" s="17">
        <v>0.96075999999999995</v>
      </c>
      <c r="R55" s="17">
        <v>7.7674000000000007E-2</v>
      </c>
      <c r="S55" s="17">
        <v>0.123804</v>
      </c>
      <c r="T55" s="17">
        <v>4.6129999999999997E-2</v>
      </c>
      <c r="U55" s="17">
        <v>0.37260599999999999</v>
      </c>
      <c r="V55" s="17">
        <v>551.6</v>
      </c>
      <c r="W55" s="17">
        <v>2.4390000000000002E-3</v>
      </c>
      <c r="X55" s="17">
        <v>734</v>
      </c>
      <c r="Y55" s="17">
        <v>0</v>
      </c>
      <c r="Z55" s="17">
        <v>0</v>
      </c>
      <c r="AA55" s="17">
        <v>0.57323999999999997</v>
      </c>
      <c r="AB55" s="17">
        <v>0.12787399999999999</v>
      </c>
      <c r="AC55" s="17">
        <v>8.3572800000000003E-2</v>
      </c>
      <c r="AD55" s="17">
        <v>0.25</v>
      </c>
      <c r="AE55" s="17">
        <v>1675</v>
      </c>
    </row>
    <row r="56" spans="1:31">
      <c r="A56" s="17">
        <v>43</v>
      </c>
      <c r="B56" s="19">
        <v>0.57976851851851852</v>
      </c>
      <c r="C56" s="17">
        <v>18.899999999999999</v>
      </c>
      <c r="D56" s="17">
        <v>55.5</v>
      </c>
      <c r="E56" s="17">
        <v>3.4953999999999999E-2</v>
      </c>
      <c r="F56" s="17">
        <v>1.6910000000000001</v>
      </c>
      <c r="G56" s="17">
        <v>0.97203899999999999</v>
      </c>
      <c r="H56" s="17">
        <v>8.0891000000000005E-2</v>
      </c>
      <c r="I56" s="17">
        <v>0.125193</v>
      </c>
      <c r="J56" s="17">
        <v>4.4303000000000002E-2</v>
      </c>
      <c r="K56" s="17">
        <v>0.35387400000000002</v>
      </c>
      <c r="L56" s="17">
        <v>458.3</v>
      </c>
      <c r="M56" s="17">
        <v>2.4390000000000002E-3</v>
      </c>
      <c r="N56" s="17">
        <v>2637</v>
      </c>
      <c r="O56" s="17">
        <v>0</v>
      </c>
      <c r="P56" s="17">
        <v>0</v>
      </c>
      <c r="Q56" s="17">
        <v>0.94923100000000005</v>
      </c>
      <c r="R56" s="17">
        <v>7.3216000000000003E-2</v>
      </c>
      <c r="S56" s="17">
        <v>0.12544</v>
      </c>
      <c r="T56" s="17">
        <v>5.2222999999999999E-2</v>
      </c>
      <c r="U56" s="17">
        <v>0.416321</v>
      </c>
      <c r="V56" s="17">
        <v>538.4</v>
      </c>
      <c r="W56" s="17">
        <v>2.4390000000000002E-3</v>
      </c>
      <c r="X56" s="17">
        <v>1404</v>
      </c>
      <c r="Y56" s="17">
        <v>0</v>
      </c>
      <c r="Z56" s="17">
        <v>0</v>
      </c>
      <c r="AA56" s="17">
        <v>0.64049400000000001</v>
      </c>
      <c r="AB56" s="17">
        <v>0.28778999999999999</v>
      </c>
      <c r="AC56" s="17">
        <v>8.8245799999999999E-2</v>
      </c>
      <c r="AD56" s="17">
        <v>0.25</v>
      </c>
      <c r="AE56" s="17">
        <v>1812.2</v>
      </c>
    </row>
    <row r="57" spans="1:31">
      <c r="A57" s="17">
        <v>44</v>
      </c>
      <c r="B57" s="19">
        <v>0.57982638888888893</v>
      </c>
      <c r="C57" s="17">
        <v>20.8</v>
      </c>
      <c r="D57" s="17">
        <v>45.7</v>
      </c>
      <c r="E57" s="17">
        <v>3.6519999999999997E-2</v>
      </c>
      <c r="F57" s="17">
        <v>1.7669999999999999</v>
      </c>
      <c r="G57" s="17">
        <v>0.973167</v>
      </c>
      <c r="H57" s="17">
        <v>8.8156999999999999E-2</v>
      </c>
      <c r="I57" s="17">
        <v>0.13992299999999999</v>
      </c>
      <c r="J57" s="17">
        <v>5.1766E-2</v>
      </c>
      <c r="K57" s="17">
        <v>0.36996000000000001</v>
      </c>
      <c r="L57" s="17">
        <v>504</v>
      </c>
      <c r="M57" s="17">
        <v>2.4390000000000002E-3</v>
      </c>
      <c r="N57" s="17">
        <v>765</v>
      </c>
      <c r="O57" s="17">
        <v>0</v>
      </c>
      <c r="P57" s="17">
        <v>0</v>
      </c>
      <c r="Q57" s="17">
        <v>0.97300900000000001</v>
      </c>
      <c r="R57" s="17">
        <v>8.0382999999999996E-2</v>
      </c>
      <c r="S57" s="17">
        <v>0.12939600000000001</v>
      </c>
      <c r="T57" s="17">
        <v>4.9013000000000001E-2</v>
      </c>
      <c r="U57" s="17">
        <v>0.37878499999999998</v>
      </c>
      <c r="V57" s="17">
        <v>556.6</v>
      </c>
      <c r="W57" s="17">
        <v>2.4390000000000002E-3</v>
      </c>
      <c r="X57" s="17">
        <v>1041</v>
      </c>
      <c r="Y57" s="17">
        <v>0</v>
      </c>
      <c r="Z57" s="17">
        <v>0</v>
      </c>
      <c r="AA57" s="17">
        <v>0.58274599999999999</v>
      </c>
      <c r="AB57" s="17">
        <v>9.5836000000000005E-2</v>
      </c>
      <c r="AC57" s="17">
        <v>8.50799E-2</v>
      </c>
      <c r="AD57" s="17">
        <v>0.25</v>
      </c>
      <c r="AE57" s="17">
        <v>1648</v>
      </c>
    </row>
    <row r="58" spans="1:31">
      <c r="A58" s="17">
        <v>45</v>
      </c>
      <c r="B58" s="19">
        <v>0.5798726851851852</v>
      </c>
      <c r="C58" s="17">
        <v>20.9</v>
      </c>
      <c r="D58" s="17">
        <v>44.8</v>
      </c>
      <c r="E58" s="17">
        <v>3.7199000000000003E-2</v>
      </c>
      <c r="F58" s="17">
        <v>1.8</v>
      </c>
      <c r="G58" s="17">
        <v>0.97682999999999998</v>
      </c>
      <c r="H58" s="17">
        <v>8.4903000000000006E-2</v>
      </c>
      <c r="I58" s="17">
        <v>0.13625799999999999</v>
      </c>
      <c r="J58" s="17">
        <v>5.1354999999999998E-2</v>
      </c>
      <c r="K58" s="17">
        <v>0.37689299999999998</v>
      </c>
      <c r="L58" s="17">
        <v>479.6</v>
      </c>
      <c r="M58" s="17">
        <v>2.4390000000000002E-3</v>
      </c>
      <c r="N58" s="17">
        <v>882</v>
      </c>
      <c r="O58" s="17">
        <v>0</v>
      </c>
      <c r="P58" s="17">
        <v>0</v>
      </c>
      <c r="Q58" s="17">
        <v>0.96845599999999998</v>
      </c>
      <c r="R58" s="17">
        <v>8.0922999999999995E-2</v>
      </c>
      <c r="S58" s="17">
        <v>0.13870299999999999</v>
      </c>
      <c r="T58" s="17">
        <v>5.7779999999999998E-2</v>
      </c>
      <c r="U58" s="17">
        <v>0.416574</v>
      </c>
      <c r="V58" s="17">
        <v>548.5</v>
      </c>
      <c r="W58" s="17">
        <v>2.4390000000000002E-3</v>
      </c>
      <c r="X58" s="17">
        <v>647</v>
      </c>
      <c r="Y58" s="17">
        <v>0</v>
      </c>
      <c r="Z58" s="17">
        <v>0</v>
      </c>
      <c r="AA58" s="17">
        <v>0.64088299999999998</v>
      </c>
      <c r="AB58" s="17">
        <v>0.102382</v>
      </c>
      <c r="AC58" s="17">
        <v>8.6838799999999994E-2</v>
      </c>
      <c r="AD58" s="17">
        <v>0.25</v>
      </c>
      <c r="AE58" s="17">
        <v>1731.8</v>
      </c>
    </row>
    <row r="59" spans="1:31">
      <c r="A59" s="17">
        <v>46</v>
      </c>
      <c r="B59" s="19">
        <v>0.5799305555555555</v>
      </c>
      <c r="C59" s="17">
        <v>22.2</v>
      </c>
      <c r="D59" s="17">
        <v>39.4</v>
      </c>
      <c r="E59" s="17">
        <v>3.2659000000000001E-2</v>
      </c>
      <c r="F59" s="17">
        <v>1.58</v>
      </c>
      <c r="G59" s="17">
        <v>0.97793799999999997</v>
      </c>
      <c r="H59" s="17">
        <v>9.0329000000000007E-2</v>
      </c>
      <c r="I59" s="17">
        <v>0.14535000000000001</v>
      </c>
      <c r="J59" s="17">
        <v>5.5019999999999999E-2</v>
      </c>
      <c r="K59" s="17">
        <v>0.37853700000000001</v>
      </c>
      <c r="L59" s="17">
        <v>482.7</v>
      </c>
      <c r="M59" s="17">
        <v>2.4390000000000002E-3</v>
      </c>
      <c r="N59" s="17">
        <v>971</v>
      </c>
      <c r="O59" s="17">
        <v>0</v>
      </c>
      <c r="P59" s="17">
        <v>0</v>
      </c>
      <c r="Q59" s="17">
        <v>0.97629999999999995</v>
      </c>
      <c r="R59" s="17">
        <v>8.0696000000000004E-2</v>
      </c>
      <c r="S59" s="17">
        <v>0.13721</v>
      </c>
      <c r="T59" s="17">
        <v>5.6513000000000001E-2</v>
      </c>
      <c r="U59" s="17">
        <v>0.41187400000000002</v>
      </c>
      <c r="V59" s="17">
        <v>517.1</v>
      </c>
      <c r="W59" s="17">
        <v>2.4390000000000002E-3</v>
      </c>
      <c r="X59" s="17">
        <v>898</v>
      </c>
      <c r="Y59" s="17">
        <v>0</v>
      </c>
      <c r="Z59" s="17">
        <v>0</v>
      </c>
      <c r="AA59" s="17">
        <v>0.63365300000000002</v>
      </c>
      <c r="AB59" s="17">
        <v>0.100077</v>
      </c>
      <c r="AC59" s="17">
        <v>8.6352100000000001E-2</v>
      </c>
      <c r="AD59" s="17">
        <v>0.25</v>
      </c>
      <c r="AE59" s="17">
        <v>1720.6</v>
      </c>
    </row>
    <row r="60" spans="1:31">
      <c r="A60" s="17">
        <v>47</v>
      </c>
      <c r="B60" s="19">
        <v>0.57997685185185188</v>
      </c>
      <c r="C60" s="17">
        <v>23.5</v>
      </c>
      <c r="D60" s="17">
        <v>36.700000000000003</v>
      </c>
      <c r="E60" s="17">
        <v>3.3515999999999997E-2</v>
      </c>
      <c r="F60" s="17">
        <v>1.6220000000000001</v>
      </c>
      <c r="G60" s="17">
        <v>0.97793300000000005</v>
      </c>
      <c r="H60" s="17">
        <v>8.8084999999999997E-2</v>
      </c>
      <c r="I60" s="17">
        <v>0.14450499999999999</v>
      </c>
      <c r="J60" s="17">
        <v>5.6420999999999999E-2</v>
      </c>
      <c r="K60" s="17">
        <v>0.39044000000000001</v>
      </c>
      <c r="L60" s="17">
        <v>509</v>
      </c>
      <c r="M60" s="17">
        <v>2.4390000000000002E-3</v>
      </c>
      <c r="N60" s="17">
        <v>641</v>
      </c>
      <c r="O60" s="17">
        <v>0</v>
      </c>
      <c r="P60" s="17">
        <v>0</v>
      </c>
      <c r="Q60" s="17">
        <v>0.96857099999999996</v>
      </c>
      <c r="R60" s="17">
        <v>8.2941000000000001E-2</v>
      </c>
      <c r="S60" s="17">
        <v>0.14178399999999999</v>
      </c>
      <c r="T60" s="17">
        <v>5.8842999999999999E-2</v>
      </c>
      <c r="U60" s="17">
        <v>0.415018</v>
      </c>
      <c r="V60" s="17">
        <v>504</v>
      </c>
      <c r="W60" s="17">
        <v>2.4390000000000002E-3</v>
      </c>
      <c r="X60" s="17">
        <v>816</v>
      </c>
      <c r="Y60" s="17">
        <v>0</v>
      </c>
      <c r="Z60" s="17">
        <v>0</v>
      </c>
      <c r="AA60" s="17">
        <v>0.63848899999999997</v>
      </c>
      <c r="AB60" s="17">
        <v>6.7250699999999997E-2</v>
      </c>
      <c r="AC60" s="17">
        <v>8.6898299999999998E-2</v>
      </c>
      <c r="AD60" s="17">
        <v>0.25</v>
      </c>
      <c r="AE60" s="17">
        <v>1631.7</v>
      </c>
    </row>
    <row r="61" spans="1:31">
      <c r="A61" s="17">
        <v>48</v>
      </c>
      <c r="B61" s="19">
        <v>0.58003472222222219</v>
      </c>
      <c r="C61" s="17">
        <v>23.3</v>
      </c>
      <c r="D61" s="17">
        <v>35.799999999999997</v>
      </c>
      <c r="E61" s="17">
        <v>3.4471000000000002E-2</v>
      </c>
      <c r="F61" s="17">
        <v>1.6679999999999999</v>
      </c>
      <c r="G61" s="17">
        <v>0.97428400000000004</v>
      </c>
      <c r="H61" s="17">
        <v>8.8834999999999997E-2</v>
      </c>
      <c r="I61" s="17">
        <v>0.14514199999999999</v>
      </c>
      <c r="J61" s="17">
        <v>5.6307000000000003E-2</v>
      </c>
      <c r="K61" s="17">
        <v>0.38794400000000001</v>
      </c>
      <c r="L61" s="17">
        <v>538.4</v>
      </c>
      <c r="M61" s="17">
        <v>2.4390000000000002E-3</v>
      </c>
      <c r="N61" s="17">
        <v>933</v>
      </c>
      <c r="O61" s="17">
        <v>0</v>
      </c>
      <c r="P61" s="17">
        <v>0</v>
      </c>
      <c r="Q61" s="17">
        <v>0.98288500000000001</v>
      </c>
      <c r="R61" s="17">
        <v>8.8620000000000004E-2</v>
      </c>
      <c r="S61" s="17">
        <v>0.15481800000000001</v>
      </c>
      <c r="T61" s="17">
        <v>6.6198000000000007E-2</v>
      </c>
      <c r="U61" s="17">
        <v>0.42758699999999999</v>
      </c>
      <c r="V61" s="17">
        <v>530.29999999999995</v>
      </c>
      <c r="W61" s="17">
        <v>2.4390000000000002E-3</v>
      </c>
      <c r="X61" s="17">
        <v>739</v>
      </c>
      <c r="Y61" s="17">
        <v>0</v>
      </c>
      <c r="Z61" s="17">
        <v>0</v>
      </c>
      <c r="AA61" s="17">
        <v>0.65782700000000005</v>
      </c>
      <c r="AB61" s="17">
        <v>9.7743999999999998E-2</v>
      </c>
      <c r="AC61" s="17">
        <v>9.5089999999999994E-2</v>
      </c>
      <c r="AD61" s="17">
        <v>0.25</v>
      </c>
      <c r="AE61" s="17">
        <v>1542.6</v>
      </c>
    </row>
    <row r="62" spans="1:31">
      <c r="A62" s="17">
        <v>49</v>
      </c>
      <c r="B62" s="19">
        <v>0.58008101851851845</v>
      </c>
      <c r="C62" s="17">
        <v>25.1</v>
      </c>
      <c r="D62" s="17">
        <v>33.1</v>
      </c>
      <c r="E62" s="17">
        <v>2.9073000000000002E-2</v>
      </c>
      <c r="F62" s="17">
        <v>1.407</v>
      </c>
      <c r="G62" s="17">
        <v>0.97178799999999999</v>
      </c>
      <c r="H62" s="17">
        <v>8.1937999999999997E-2</v>
      </c>
      <c r="I62" s="17">
        <v>0.13875100000000001</v>
      </c>
      <c r="J62" s="17">
        <v>5.6813000000000002E-2</v>
      </c>
      <c r="K62" s="17">
        <v>0.40945700000000002</v>
      </c>
      <c r="L62" s="17">
        <v>504</v>
      </c>
      <c r="M62" s="17">
        <v>2.4390000000000002E-3</v>
      </c>
      <c r="N62" s="17">
        <v>995</v>
      </c>
      <c r="O62" s="17">
        <v>0</v>
      </c>
      <c r="P62" s="17">
        <v>0</v>
      </c>
      <c r="Q62" s="17">
        <v>0.97017299999999995</v>
      </c>
      <c r="R62" s="17">
        <v>8.1851999999999994E-2</v>
      </c>
      <c r="S62" s="17">
        <v>0.139538</v>
      </c>
      <c r="T62" s="17">
        <v>5.7686000000000001E-2</v>
      </c>
      <c r="U62" s="17">
        <v>0.41340700000000002</v>
      </c>
      <c r="V62" s="17">
        <v>564.70000000000005</v>
      </c>
      <c r="W62" s="17">
        <v>2.4390000000000002E-3</v>
      </c>
      <c r="X62" s="17">
        <v>482</v>
      </c>
      <c r="Y62" s="17">
        <v>0</v>
      </c>
      <c r="Z62" s="17">
        <v>0</v>
      </c>
      <c r="AA62" s="17">
        <v>0.63601099999999999</v>
      </c>
      <c r="AB62" s="17">
        <v>9.0946899999999997E-2</v>
      </c>
      <c r="AC62" s="17">
        <v>8.7098599999999998E-2</v>
      </c>
      <c r="AD62" s="17">
        <v>0.25</v>
      </c>
      <c r="AE62" s="17">
        <v>1648</v>
      </c>
    </row>
    <row r="63" spans="1:31">
      <c r="A63" s="17">
        <v>50</v>
      </c>
      <c r="B63" s="19">
        <v>0.58013888888888887</v>
      </c>
      <c r="C63" s="17">
        <v>25.9</v>
      </c>
      <c r="D63" s="17">
        <v>30.5</v>
      </c>
      <c r="E63" s="17">
        <v>2.8407000000000002E-2</v>
      </c>
      <c r="F63" s="17">
        <v>1.375</v>
      </c>
      <c r="G63" s="17">
        <v>0.98038199999999998</v>
      </c>
      <c r="H63" s="17">
        <v>8.5557999999999995E-2</v>
      </c>
      <c r="I63" s="17">
        <v>0.14107800000000001</v>
      </c>
      <c r="J63" s="17">
        <v>5.552E-2</v>
      </c>
      <c r="K63" s="17">
        <v>0.39354</v>
      </c>
      <c r="L63" s="17">
        <v>479.6</v>
      </c>
      <c r="M63" s="17">
        <v>2.4390000000000002E-3</v>
      </c>
      <c r="N63" s="17">
        <v>589</v>
      </c>
      <c r="O63" s="17">
        <v>0</v>
      </c>
      <c r="P63" s="17">
        <v>0</v>
      </c>
      <c r="Q63" s="17">
        <v>0.97774700000000003</v>
      </c>
      <c r="R63" s="17">
        <v>7.6761999999999997E-2</v>
      </c>
      <c r="S63" s="17">
        <v>0.137488</v>
      </c>
      <c r="T63" s="17">
        <v>6.0725000000000001E-2</v>
      </c>
      <c r="U63" s="17">
        <v>0.44167699999999999</v>
      </c>
      <c r="V63" s="17">
        <v>535.29999999999995</v>
      </c>
      <c r="W63" s="17">
        <v>2.4390000000000002E-3</v>
      </c>
      <c r="X63" s="17">
        <v>678</v>
      </c>
      <c r="Y63" s="17">
        <v>0</v>
      </c>
      <c r="Z63" s="17">
        <v>0</v>
      </c>
      <c r="AA63" s="17">
        <v>0.67950299999999997</v>
      </c>
      <c r="AB63" s="17">
        <v>4.9265900000000001E-2</v>
      </c>
      <c r="AC63" s="17">
        <v>7.9754099999999994E-2</v>
      </c>
      <c r="AD63" s="17">
        <v>0.25</v>
      </c>
      <c r="AE63" s="17">
        <v>1731.8</v>
      </c>
    </row>
    <row r="64" spans="1:31">
      <c r="A64" s="17">
        <v>51</v>
      </c>
      <c r="B64" s="19">
        <v>0.58019675925925929</v>
      </c>
      <c r="C64" s="17">
        <v>26.8</v>
      </c>
      <c r="D64" s="17">
        <v>31.4</v>
      </c>
      <c r="E64" s="17">
        <v>2.8777E-2</v>
      </c>
      <c r="F64" s="17">
        <v>1.3919999999999999</v>
      </c>
      <c r="G64" s="17">
        <v>0.97325399999999995</v>
      </c>
      <c r="H64" s="17">
        <v>8.7481000000000003E-2</v>
      </c>
      <c r="I64" s="17">
        <v>0.147345</v>
      </c>
      <c r="J64" s="17">
        <v>5.9864000000000001E-2</v>
      </c>
      <c r="K64" s="17">
        <v>0.40628500000000001</v>
      </c>
      <c r="L64" s="17">
        <v>492.8</v>
      </c>
      <c r="M64" s="17">
        <v>2.4390000000000002E-3</v>
      </c>
      <c r="N64" s="17">
        <v>656</v>
      </c>
      <c r="O64" s="17">
        <v>0</v>
      </c>
      <c r="P64" s="17">
        <v>0</v>
      </c>
      <c r="Q64" s="17">
        <v>0.97108000000000005</v>
      </c>
      <c r="R64" s="17">
        <v>8.2069000000000003E-2</v>
      </c>
      <c r="S64" s="17">
        <v>0.14315900000000001</v>
      </c>
      <c r="T64" s="17">
        <v>6.1089999999999998E-2</v>
      </c>
      <c r="U64" s="17">
        <v>0.42673</v>
      </c>
      <c r="V64" s="17">
        <v>530.29999999999995</v>
      </c>
      <c r="W64" s="17">
        <v>2.4390000000000002E-3</v>
      </c>
      <c r="X64" s="17">
        <v>795</v>
      </c>
      <c r="Y64" s="17">
        <v>0</v>
      </c>
      <c r="Z64" s="17">
        <v>0</v>
      </c>
      <c r="AA64" s="17">
        <v>0.65650799999999998</v>
      </c>
      <c r="AB64" s="17">
        <v>5.7489800000000001E-2</v>
      </c>
      <c r="AC64" s="17">
        <v>8.5580900000000001E-2</v>
      </c>
      <c r="AD64" s="17">
        <v>0.25</v>
      </c>
      <c r="AE64" s="17">
        <v>1685.6</v>
      </c>
    </row>
    <row r="65" spans="1:31">
      <c r="A65" s="17">
        <v>52</v>
      </c>
      <c r="B65" s="19">
        <v>0.58024305555555555</v>
      </c>
      <c r="C65" s="17">
        <v>27.7</v>
      </c>
      <c r="D65" s="17">
        <v>29.6</v>
      </c>
      <c r="E65" s="17">
        <v>2.8452999999999999E-2</v>
      </c>
      <c r="F65" s="17">
        <v>1.377</v>
      </c>
      <c r="G65" s="17">
        <v>0.98171900000000001</v>
      </c>
      <c r="H65" s="17">
        <v>8.3697999999999995E-2</v>
      </c>
      <c r="I65" s="17">
        <v>0.14113700000000001</v>
      </c>
      <c r="J65" s="17">
        <v>5.7438999999999997E-2</v>
      </c>
      <c r="K65" s="17">
        <v>0.406974</v>
      </c>
      <c r="L65" s="17">
        <v>530.29999999999995</v>
      </c>
      <c r="M65" s="17">
        <v>2.4390000000000002E-3</v>
      </c>
      <c r="N65" s="17">
        <v>554</v>
      </c>
      <c r="O65" s="17">
        <v>0</v>
      </c>
      <c r="P65" s="17">
        <v>0</v>
      </c>
      <c r="Q65" s="17">
        <v>0.96421199999999996</v>
      </c>
      <c r="R65" s="17">
        <v>8.3080000000000001E-2</v>
      </c>
      <c r="S65" s="17">
        <v>0.14138600000000001</v>
      </c>
      <c r="T65" s="17">
        <v>5.8305999999999997E-2</v>
      </c>
      <c r="U65" s="17">
        <v>0.412387</v>
      </c>
      <c r="V65" s="17">
        <v>509</v>
      </c>
      <c r="W65" s="17">
        <v>2.4390000000000002E-3</v>
      </c>
      <c r="X65" s="17">
        <v>997</v>
      </c>
      <c r="Y65" s="17">
        <v>0</v>
      </c>
      <c r="Z65" s="17">
        <v>0</v>
      </c>
      <c r="AA65" s="17">
        <v>0.63444199999999995</v>
      </c>
      <c r="AB65" s="17">
        <v>4.9662600000000001E-2</v>
      </c>
      <c r="AC65" s="17">
        <v>8.5975899999999994E-2</v>
      </c>
      <c r="AD65" s="17">
        <v>0.25</v>
      </c>
      <c r="AE65" s="17">
        <v>1566.2</v>
      </c>
    </row>
    <row r="66" spans="1:31">
      <c r="A66" s="17">
        <v>53</v>
      </c>
      <c r="B66" s="19">
        <v>0.58030092592592586</v>
      </c>
      <c r="C66" s="17">
        <v>28.8</v>
      </c>
      <c r="D66" s="17">
        <v>26.9</v>
      </c>
      <c r="E66" s="17">
        <v>2.6804000000000001E-2</v>
      </c>
      <c r="F66" s="17">
        <v>1.2969999999999999</v>
      </c>
      <c r="G66" s="17">
        <v>0.97432300000000005</v>
      </c>
      <c r="H66" s="17">
        <v>7.6186000000000004E-2</v>
      </c>
      <c r="I66" s="17">
        <v>0.13670399999999999</v>
      </c>
      <c r="J66" s="17">
        <v>6.0518000000000002E-2</v>
      </c>
      <c r="K66" s="17">
        <v>0.44269500000000001</v>
      </c>
      <c r="L66" s="17">
        <v>556.6</v>
      </c>
      <c r="M66" s="17">
        <v>2.4390000000000002E-3</v>
      </c>
      <c r="N66" s="17">
        <v>1012</v>
      </c>
      <c r="O66" s="17">
        <v>0</v>
      </c>
      <c r="P66" s="17">
        <v>0</v>
      </c>
      <c r="Q66" s="17">
        <v>0.97436900000000004</v>
      </c>
      <c r="R66" s="17">
        <v>8.0251000000000003E-2</v>
      </c>
      <c r="S66" s="17">
        <v>0.13889199999999999</v>
      </c>
      <c r="T66" s="17">
        <v>5.8640999999999999E-2</v>
      </c>
      <c r="U66" s="17">
        <v>0.42220400000000002</v>
      </c>
      <c r="V66" s="17">
        <v>522.20000000000005</v>
      </c>
      <c r="W66" s="17">
        <v>2.4390000000000002E-3</v>
      </c>
      <c r="X66" s="17">
        <v>607</v>
      </c>
      <c r="Y66" s="17">
        <v>0</v>
      </c>
      <c r="Z66" s="17">
        <v>0</v>
      </c>
      <c r="AA66" s="17">
        <v>0.64954500000000004</v>
      </c>
      <c r="AB66" s="17">
        <v>8.3560200000000001E-2</v>
      </c>
      <c r="AC66" s="17">
        <v>8.5151500000000005E-2</v>
      </c>
      <c r="AD66" s="17">
        <v>0.25</v>
      </c>
      <c r="AE66" s="17">
        <v>1492.2</v>
      </c>
    </row>
    <row r="67" spans="1:31">
      <c r="A67" s="17">
        <v>54</v>
      </c>
      <c r="B67" s="19">
        <v>0.58034722222222224</v>
      </c>
      <c r="C67" s="17">
        <v>29.5</v>
      </c>
      <c r="D67" s="17">
        <v>26</v>
      </c>
      <c r="E67" s="17">
        <v>2.5793E-2</v>
      </c>
      <c r="F67" s="17">
        <v>1.248</v>
      </c>
      <c r="G67" s="17">
        <v>0.966534</v>
      </c>
      <c r="H67" s="17">
        <v>7.7901999999999999E-2</v>
      </c>
      <c r="I67" s="17">
        <v>0.13678399999999999</v>
      </c>
      <c r="J67" s="17">
        <v>5.8881999999999997E-2</v>
      </c>
      <c r="K67" s="17">
        <v>0.430477</v>
      </c>
      <c r="L67" s="17">
        <v>543.5</v>
      </c>
      <c r="M67" s="17">
        <v>2.4390000000000002E-3</v>
      </c>
      <c r="N67" s="17">
        <v>1085</v>
      </c>
      <c r="O67" s="17">
        <v>0</v>
      </c>
      <c r="P67" s="17">
        <v>0</v>
      </c>
      <c r="Q67" s="17">
        <v>0.97286700000000004</v>
      </c>
      <c r="R67" s="17">
        <v>7.7003000000000002E-2</v>
      </c>
      <c r="S67" s="17">
        <v>0.135298</v>
      </c>
      <c r="T67" s="17">
        <v>5.8295E-2</v>
      </c>
      <c r="U67" s="17">
        <v>0.430863</v>
      </c>
      <c r="V67" s="17">
        <v>514</v>
      </c>
      <c r="W67" s="17">
        <v>2.4390000000000002E-3</v>
      </c>
      <c r="X67" s="17">
        <v>1013</v>
      </c>
      <c r="Y67" s="17">
        <v>0</v>
      </c>
      <c r="Z67" s="17">
        <v>0</v>
      </c>
      <c r="AA67" s="17">
        <v>0.66286500000000004</v>
      </c>
      <c r="AB67" s="17">
        <v>8.4423200000000004E-2</v>
      </c>
      <c r="AC67" s="17">
        <v>8.19246E-2</v>
      </c>
      <c r="AD67" s="17">
        <v>0.25</v>
      </c>
      <c r="AE67" s="17">
        <v>1528.3</v>
      </c>
    </row>
    <row r="68" spans="1:31">
      <c r="A68" s="17">
        <v>55</v>
      </c>
      <c r="B68" s="19">
        <v>0.58040509259259265</v>
      </c>
      <c r="C68" s="17">
        <v>29.7</v>
      </c>
      <c r="D68" s="17">
        <v>25.1</v>
      </c>
      <c r="E68" s="17">
        <v>2.4219999999999998E-2</v>
      </c>
      <c r="F68" s="17">
        <v>1.1719999999999999</v>
      </c>
      <c r="G68" s="17">
        <v>0.96805399999999997</v>
      </c>
      <c r="H68" s="17">
        <v>8.1637000000000001E-2</v>
      </c>
      <c r="I68" s="17">
        <v>0.13671700000000001</v>
      </c>
      <c r="J68" s="17">
        <v>5.5079000000000003E-2</v>
      </c>
      <c r="K68" s="17">
        <v>0.40287299999999998</v>
      </c>
      <c r="L68" s="17">
        <v>492.8</v>
      </c>
      <c r="M68" s="17">
        <v>2.4390000000000002E-3</v>
      </c>
      <c r="N68" s="17">
        <v>726</v>
      </c>
      <c r="O68" s="17">
        <v>0</v>
      </c>
      <c r="P68" s="17">
        <v>0</v>
      </c>
      <c r="Q68" s="17">
        <v>0.98475100000000004</v>
      </c>
      <c r="R68" s="17">
        <v>7.7618000000000006E-2</v>
      </c>
      <c r="S68" s="17">
        <v>0.14010400000000001</v>
      </c>
      <c r="T68" s="17">
        <v>6.2486E-2</v>
      </c>
      <c r="U68" s="17">
        <v>0.44599699999999998</v>
      </c>
      <c r="V68" s="17">
        <v>556.6</v>
      </c>
      <c r="W68" s="17">
        <v>2.4390000000000002E-3</v>
      </c>
      <c r="X68" s="17">
        <v>771</v>
      </c>
      <c r="Y68" s="17">
        <v>0</v>
      </c>
      <c r="Z68" s="17">
        <v>0</v>
      </c>
      <c r="AA68" s="17">
        <v>0.68615000000000004</v>
      </c>
      <c r="AB68" s="17">
        <v>5.1256599999999999E-2</v>
      </c>
      <c r="AC68" s="17">
        <v>8.0820600000000006E-2</v>
      </c>
      <c r="AD68" s="17">
        <v>0.25</v>
      </c>
      <c r="AE68" s="17">
        <v>1685.6</v>
      </c>
    </row>
    <row r="69" spans="1:31">
      <c r="A69" s="17">
        <v>56</v>
      </c>
      <c r="B69" s="19">
        <v>0.58045138888888892</v>
      </c>
      <c r="C69" s="17">
        <v>31.7</v>
      </c>
      <c r="D69" s="17">
        <v>22.4</v>
      </c>
      <c r="E69" s="17">
        <v>2.3345999999999999E-2</v>
      </c>
      <c r="F69" s="17">
        <v>1.1299999999999999</v>
      </c>
      <c r="G69" s="17">
        <v>0.97892199999999996</v>
      </c>
      <c r="H69" s="17">
        <v>7.8142000000000003E-2</v>
      </c>
      <c r="I69" s="17">
        <v>0.13863300000000001</v>
      </c>
      <c r="J69" s="17">
        <v>6.0491999999999997E-2</v>
      </c>
      <c r="K69" s="17">
        <v>0.43634400000000001</v>
      </c>
      <c r="L69" s="17">
        <v>556.6</v>
      </c>
      <c r="M69" s="17">
        <v>2.4390000000000002E-3</v>
      </c>
      <c r="N69" s="17">
        <v>1050</v>
      </c>
      <c r="O69" s="17">
        <v>0</v>
      </c>
      <c r="P69" s="17">
        <v>0</v>
      </c>
      <c r="Q69" s="17">
        <v>0.97185900000000003</v>
      </c>
      <c r="R69" s="17">
        <v>7.5662999999999994E-2</v>
      </c>
      <c r="S69" s="17">
        <v>0.13422000000000001</v>
      </c>
      <c r="T69" s="17">
        <v>5.8555999999999997E-2</v>
      </c>
      <c r="U69" s="17">
        <v>0.436274</v>
      </c>
      <c r="V69" s="17">
        <v>577.9</v>
      </c>
      <c r="W69" s="17">
        <v>2.4390000000000002E-3</v>
      </c>
      <c r="X69" s="17">
        <v>888</v>
      </c>
      <c r="Y69" s="17">
        <v>0</v>
      </c>
      <c r="Z69" s="17">
        <v>0</v>
      </c>
      <c r="AA69" s="17">
        <v>0.67118999999999995</v>
      </c>
      <c r="AB69" s="17">
        <v>7.3055300000000004E-2</v>
      </c>
      <c r="AC69" s="17">
        <v>7.9940999999999998E-2</v>
      </c>
      <c r="AD69" s="17">
        <v>0.25</v>
      </c>
      <c r="AE69" s="17">
        <v>1492.2</v>
      </c>
    </row>
    <row r="70" spans="1:31">
      <c r="A70" s="17">
        <v>57</v>
      </c>
      <c r="B70" s="19">
        <v>0.58050925925925922</v>
      </c>
      <c r="C70" s="17">
        <v>31.9</v>
      </c>
      <c r="D70" s="17">
        <v>22.4</v>
      </c>
      <c r="E70" s="17">
        <v>2.4358999999999999E-2</v>
      </c>
      <c r="F70" s="17">
        <v>1.179</v>
      </c>
      <c r="G70" s="17">
        <v>0.981456</v>
      </c>
      <c r="H70" s="17">
        <v>7.8800999999999996E-2</v>
      </c>
      <c r="I70" s="17">
        <v>0.14008699999999999</v>
      </c>
      <c r="J70" s="17">
        <v>6.1286E-2</v>
      </c>
      <c r="K70" s="17">
        <v>0.43748599999999999</v>
      </c>
      <c r="L70" s="17">
        <v>556.6</v>
      </c>
      <c r="M70" s="17">
        <v>2.4390000000000002E-3</v>
      </c>
      <c r="N70" s="17">
        <v>716</v>
      </c>
      <c r="O70" s="17">
        <v>0</v>
      </c>
      <c r="P70" s="17">
        <v>0</v>
      </c>
      <c r="Q70" s="17">
        <v>0.97366699999999995</v>
      </c>
      <c r="R70" s="17">
        <v>7.4460999999999999E-2</v>
      </c>
      <c r="S70" s="17">
        <v>0.134074</v>
      </c>
      <c r="T70" s="17">
        <v>5.9612999999999999E-2</v>
      </c>
      <c r="U70" s="17">
        <v>0.44463000000000003</v>
      </c>
      <c r="V70" s="17">
        <v>569.79999999999995</v>
      </c>
      <c r="W70" s="17">
        <v>2.4390000000000002E-3</v>
      </c>
      <c r="X70" s="17">
        <v>707</v>
      </c>
      <c r="Y70" s="17">
        <v>0</v>
      </c>
      <c r="Z70" s="17">
        <v>0</v>
      </c>
      <c r="AA70" s="17">
        <v>0.68404500000000001</v>
      </c>
      <c r="AB70" s="17">
        <v>5.1005000000000002E-2</v>
      </c>
      <c r="AC70" s="17">
        <v>7.7501200000000006E-2</v>
      </c>
      <c r="AD70" s="17">
        <v>0.25</v>
      </c>
      <c r="AE70" s="17">
        <v>1492.2</v>
      </c>
    </row>
    <row r="71" spans="1:31">
      <c r="A71" s="17">
        <v>58</v>
      </c>
      <c r="B71" s="19">
        <v>0.58056712962962964</v>
      </c>
      <c r="C71" s="17">
        <v>33.5</v>
      </c>
      <c r="D71" s="17">
        <v>20.6</v>
      </c>
      <c r="E71" s="17">
        <v>2.3268E-2</v>
      </c>
      <c r="F71" s="17">
        <v>1.1259999999999999</v>
      </c>
      <c r="G71" s="17">
        <v>0.97638999999999998</v>
      </c>
      <c r="H71" s="17">
        <v>7.6107999999999995E-2</v>
      </c>
      <c r="I71" s="17">
        <v>0.137542</v>
      </c>
      <c r="J71" s="17">
        <v>6.1434000000000002E-2</v>
      </c>
      <c r="K71" s="17">
        <v>0.44665300000000002</v>
      </c>
      <c r="L71" s="17">
        <v>582.9</v>
      </c>
      <c r="M71" s="17">
        <v>2.4390000000000002E-3</v>
      </c>
      <c r="N71" s="17">
        <v>692</v>
      </c>
      <c r="O71" s="17">
        <v>0</v>
      </c>
      <c r="P71" s="17">
        <v>0</v>
      </c>
      <c r="Q71" s="17">
        <v>0.96643299999999999</v>
      </c>
      <c r="R71" s="17">
        <v>7.5635999999999995E-2</v>
      </c>
      <c r="S71" s="17">
        <v>0.13488600000000001</v>
      </c>
      <c r="T71" s="17">
        <v>5.9249000000000003E-2</v>
      </c>
      <c r="U71" s="17">
        <v>0.43925399999999998</v>
      </c>
      <c r="V71" s="17">
        <v>564.70000000000005</v>
      </c>
      <c r="W71" s="17">
        <v>2.4390000000000002E-3</v>
      </c>
      <c r="X71" s="17">
        <v>533</v>
      </c>
      <c r="Y71" s="17">
        <v>0</v>
      </c>
      <c r="Z71" s="17">
        <v>0</v>
      </c>
      <c r="AA71" s="17">
        <v>0.67577600000000004</v>
      </c>
      <c r="AB71" s="17">
        <v>4.7644100000000002E-2</v>
      </c>
      <c r="AC71" s="17">
        <v>7.8459399999999999E-2</v>
      </c>
      <c r="AD71" s="17">
        <v>0.25</v>
      </c>
      <c r="AE71" s="17">
        <v>1424.8</v>
      </c>
    </row>
    <row r="72" spans="1:31">
      <c r="A72" s="17">
        <v>59</v>
      </c>
      <c r="B72" s="19">
        <v>0.58061342592592591</v>
      </c>
      <c r="C72" s="17">
        <v>33.299999999999997</v>
      </c>
      <c r="D72" s="17">
        <v>21.5</v>
      </c>
      <c r="E72" s="17">
        <v>2.0759E-2</v>
      </c>
      <c r="F72" s="17">
        <v>1.004</v>
      </c>
      <c r="G72" s="17">
        <v>0.97358199999999995</v>
      </c>
      <c r="H72" s="17">
        <v>7.5664999999999996E-2</v>
      </c>
      <c r="I72" s="17">
        <v>0.129967</v>
      </c>
      <c r="J72" s="17">
        <v>5.4302000000000003E-2</v>
      </c>
      <c r="K72" s="17">
        <v>0.41781200000000002</v>
      </c>
      <c r="L72" s="17">
        <v>492.8</v>
      </c>
      <c r="M72" s="17">
        <v>2.4390000000000002E-3</v>
      </c>
      <c r="N72" s="17">
        <v>692</v>
      </c>
      <c r="O72" s="17">
        <v>0</v>
      </c>
      <c r="P72" s="17">
        <v>0</v>
      </c>
      <c r="Q72" s="17">
        <v>0.97188399999999997</v>
      </c>
      <c r="R72" s="17">
        <v>7.1690000000000004E-2</v>
      </c>
      <c r="S72" s="17">
        <v>0.12842999999999999</v>
      </c>
      <c r="T72" s="17">
        <v>5.6738999999999998E-2</v>
      </c>
      <c r="U72" s="17">
        <v>0.44179299999999999</v>
      </c>
      <c r="V72" s="17">
        <v>599.20000000000005</v>
      </c>
      <c r="W72" s="17">
        <v>2.4390000000000002E-3</v>
      </c>
      <c r="X72" s="17">
        <v>881</v>
      </c>
      <c r="Y72" s="17">
        <v>0</v>
      </c>
      <c r="Z72" s="17">
        <v>0</v>
      </c>
      <c r="AA72" s="17">
        <v>0.67968099999999998</v>
      </c>
      <c r="AB72" s="17">
        <v>4.2287100000000001E-2</v>
      </c>
      <c r="AC72" s="17">
        <v>7.4089600000000005E-2</v>
      </c>
      <c r="AD72" s="17">
        <v>0.25</v>
      </c>
      <c r="AE72" s="17">
        <v>1685.6</v>
      </c>
    </row>
    <row r="73" spans="1:31">
      <c r="A73" s="17">
        <v>60</v>
      </c>
      <c r="B73" s="19">
        <v>0.58067129629629632</v>
      </c>
      <c r="C73" s="17">
        <v>35.299999999999997</v>
      </c>
      <c r="D73" s="17">
        <v>18.8</v>
      </c>
      <c r="E73" s="17">
        <v>2.1371999999999999E-2</v>
      </c>
      <c r="F73" s="17">
        <v>1.034</v>
      </c>
      <c r="G73" s="17">
        <v>0.97962400000000005</v>
      </c>
      <c r="H73" s="17">
        <v>7.4192999999999995E-2</v>
      </c>
      <c r="I73" s="17">
        <v>0.132323</v>
      </c>
      <c r="J73" s="17">
        <v>5.8131000000000002E-2</v>
      </c>
      <c r="K73" s="17">
        <v>0.43930799999999998</v>
      </c>
      <c r="L73" s="17">
        <v>538.4</v>
      </c>
      <c r="M73" s="17">
        <v>2.4390000000000002E-3</v>
      </c>
      <c r="N73" s="17">
        <v>441</v>
      </c>
      <c r="O73" s="17">
        <v>0</v>
      </c>
      <c r="P73" s="17">
        <v>0</v>
      </c>
      <c r="Q73" s="17">
        <v>0.969661</v>
      </c>
      <c r="R73" s="17">
        <v>6.5019999999999994E-2</v>
      </c>
      <c r="S73" s="17">
        <v>0.122183</v>
      </c>
      <c r="T73" s="17">
        <v>5.7162999999999999E-2</v>
      </c>
      <c r="U73" s="17">
        <v>0.46784999999999999</v>
      </c>
      <c r="V73" s="17">
        <v>659.9</v>
      </c>
      <c r="W73" s="17">
        <v>5.6541000000000001E-2</v>
      </c>
      <c r="X73" s="17">
        <v>507</v>
      </c>
      <c r="Y73" s="17">
        <v>0</v>
      </c>
      <c r="Z73" s="17">
        <v>0</v>
      </c>
      <c r="AA73" s="17">
        <v>0.71977000000000002</v>
      </c>
      <c r="AB73" s="17">
        <v>2.6167599999999999E-2</v>
      </c>
      <c r="AC73" s="17">
        <v>6.6515599999999994E-2</v>
      </c>
      <c r="AD73" s="17">
        <v>0.25</v>
      </c>
      <c r="AE73" s="17">
        <v>1542.6</v>
      </c>
    </row>
    <row r="74" spans="1:31">
      <c r="A74" s="17">
        <v>61</v>
      </c>
      <c r="B74" s="19">
        <v>0.58071759259259259</v>
      </c>
      <c r="C74" s="17">
        <v>35.700000000000003</v>
      </c>
      <c r="D74" s="17">
        <v>18.8</v>
      </c>
      <c r="E74" s="17">
        <v>1.9816E-2</v>
      </c>
      <c r="F74" s="17">
        <v>0.95899999999999996</v>
      </c>
      <c r="G74" s="17">
        <v>0.95471099999999998</v>
      </c>
      <c r="H74" s="17">
        <v>7.2440000000000004E-2</v>
      </c>
      <c r="I74" s="17">
        <v>0.12795100000000001</v>
      </c>
      <c r="J74" s="17">
        <v>5.5510999999999998E-2</v>
      </c>
      <c r="K74" s="17">
        <v>0.43384600000000001</v>
      </c>
      <c r="L74" s="17">
        <v>572.9</v>
      </c>
      <c r="M74" s="17">
        <v>2.4390000000000002E-3</v>
      </c>
      <c r="N74" s="17">
        <v>1202</v>
      </c>
      <c r="O74" s="17">
        <v>0</v>
      </c>
      <c r="P74" s="17">
        <v>0</v>
      </c>
      <c r="Q74" s="17">
        <v>0.95474499999999995</v>
      </c>
      <c r="R74" s="17">
        <v>6.9694000000000006E-2</v>
      </c>
      <c r="S74" s="17">
        <v>0.12184300000000001</v>
      </c>
      <c r="T74" s="17">
        <v>5.2150000000000002E-2</v>
      </c>
      <c r="U74" s="17">
        <v>0.428006</v>
      </c>
      <c r="V74" s="17">
        <v>559.70000000000005</v>
      </c>
      <c r="W74" s="17">
        <v>2.4390000000000002E-3</v>
      </c>
      <c r="X74" s="17">
        <v>776</v>
      </c>
      <c r="Y74" s="17">
        <v>0</v>
      </c>
      <c r="Z74" s="17">
        <v>0</v>
      </c>
      <c r="AA74" s="17">
        <v>0.65847100000000003</v>
      </c>
      <c r="AB74" s="17">
        <v>7.2366299999999995E-2</v>
      </c>
      <c r="AC74" s="17">
        <v>7.3467599999999994E-2</v>
      </c>
      <c r="AD74" s="17">
        <v>0.25</v>
      </c>
      <c r="AE74" s="17">
        <v>1449.8</v>
      </c>
    </row>
    <row r="75" spans="1:31">
      <c r="A75" s="17">
        <v>62</v>
      </c>
      <c r="B75" s="19">
        <v>0.58077546296296301</v>
      </c>
      <c r="C75" s="17">
        <v>36.6</v>
      </c>
      <c r="D75" s="17">
        <v>18.8</v>
      </c>
      <c r="E75" s="17">
        <v>2.1107000000000001E-2</v>
      </c>
      <c r="F75" s="17">
        <v>1.0209999999999999</v>
      </c>
      <c r="G75" s="17">
        <v>0.97506199999999998</v>
      </c>
      <c r="H75" s="17">
        <v>6.9676000000000002E-2</v>
      </c>
      <c r="I75" s="17">
        <v>0.12341199999999999</v>
      </c>
      <c r="J75" s="17">
        <v>5.3735999999999999E-2</v>
      </c>
      <c r="K75" s="17">
        <v>0.435423</v>
      </c>
      <c r="L75" s="17">
        <v>564.70000000000005</v>
      </c>
      <c r="M75" s="17">
        <v>3.5875999999999998E-2</v>
      </c>
      <c r="N75" s="17">
        <v>862</v>
      </c>
      <c r="O75" s="17">
        <v>0</v>
      </c>
      <c r="P75" s="17">
        <v>0</v>
      </c>
      <c r="Q75" s="17">
        <v>0.97026400000000002</v>
      </c>
      <c r="R75" s="17">
        <v>6.6833000000000004E-2</v>
      </c>
      <c r="S75" s="17">
        <v>0.1221</v>
      </c>
      <c r="T75" s="17">
        <v>5.5266999999999997E-2</v>
      </c>
      <c r="U75" s="17">
        <v>0.45263599999999998</v>
      </c>
      <c r="V75" s="17">
        <v>599.20000000000005</v>
      </c>
      <c r="W75" s="17">
        <v>8.5099999999999995E-2</v>
      </c>
      <c r="X75" s="17">
        <v>955</v>
      </c>
      <c r="Y75" s="17">
        <v>0</v>
      </c>
      <c r="Z75" s="17">
        <v>0</v>
      </c>
      <c r="AA75" s="17">
        <v>0.69636299999999995</v>
      </c>
      <c r="AB75" s="17">
        <v>5.22368E-2</v>
      </c>
      <c r="AC75" s="17">
        <v>6.9720400000000002E-2</v>
      </c>
      <c r="AD75" s="17">
        <v>0.25</v>
      </c>
      <c r="AE75" s="17">
        <v>1470.7</v>
      </c>
    </row>
    <row r="76" spans="1:31">
      <c r="A76" s="17">
        <v>63</v>
      </c>
      <c r="B76" s="19">
        <v>0.58082175925925927</v>
      </c>
      <c r="C76" s="17">
        <v>37.700000000000003</v>
      </c>
      <c r="D76" s="17">
        <v>17</v>
      </c>
      <c r="E76" s="17">
        <v>2.0395E-2</v>
      </c>
      <c r="F76" s="17">
        <v>0.98699999999999999</v>
      </c>
      <c r="G76" s="17">
        <v>0.95889899999999995</v>
      </c>
      <c r="H76" s="17">
        <v>7.0856000000000002E-2</v>
      </c>
      <c r="I76" s="17">
        <v>0.12550800000000001</v>
      </c>
      <c r="J76" s="17">
        <v>5.4651999999999999E-2</v>
      </c>
      <c r="K76" s="17">
        <v>0.43544699999999997</v>
      </c>
      <c r="L76" s="17">
        <v>582.9</v>
      </c>
      <c r="M76" s="17">
        <v>0.12829299999999999</v>
      </c>
      <c r="N76" s="17">
        <v>719</v>
      </c>
      <c r="O76" s="17">
        <v>0</v>
      </c>
      <c r="P76" s="17">
        <v>0</v>
      </c>
      <c r="Q76" s="17">
        <v>0.95638000000000001</v>
      </c>
      <c r="R76" s="17">
        <v>6.2853999999999993E-2</v>
      </c>
      <c r="S76" s="17">
        <v>0.117032</v>
      </c>
      <c r="T76" s="17">
        <v>5.4177999999999997E-2</v>
      </c>
      <c r="U76" s="17">
        <v>0.46293400000000001</v>
      </c>
      <c r="V76" s="17">
        <v>654.9</v>
      </c>
      <c r="W76" s="17">
        <v>2.4390000000000002E-3</v>
      </c>
      <c r="X76" s="17">
        <v>589</v>
      </c>
      <c r="Y76" s="17">
        <v>0</v>
      </c>
      <c r="Z76" s="17">
        <v>0</v>
      </c>
      <c r="AA76" s="17">
        <v>0.71220600000000001</v>
      </c>
      <c r="AB76" s="17">
        <v>4.11645E-2</v>
      </c>
      <c r="AC76" s="17">
        <v>6.5084299999999998E-2</v>
      </c>
      <c r="AD76" s="17">
        <v>0.25</v>
      </c>
      <c r="AE76" s="17">
        <v>1424.8</v>
      </c>
    </row>
    <row r="77" spans="1:31">
      <c r="A77" s="17">
        <v>64</v>
      </c>
      <c r="B77" s="19">
        <v>0.58087962962962958</v>
      </c>
      <c r="C77" s="17">
        <v>38.1</v>
      </c>
      <c r="D77" s="17">
        <v>17</v>
      </c>
      <c r="E77" s="17">
        <v>1.796E-2</v>
      </c>
      <c r="F77" s="17">
        <v>0.86899999999999999</v>
      </c>
      <c r="G77" s="17">
        <v>0.97861600000000004</v>
      </c>
      <c r="H77" s="17">
        <v>6.9486999999999993E-2</v>
      </c>
      <c r="I77" s="17">
        <v>0.122632</v>
      </c>
      <c r="J77" s="17">
        <v>5.3143999999999997E-2</v>
      </c>
      <c r="K77" s="17">
        <v>0.433367</v>
      </c>
      <c r="L77" s="17">
        <v>538.4</v>
      </c>
      <c r="M77" s="17">
        <v>2.4390000000000002E-3</v>
      </c>
      <c r="N77" s="17">
        <v>1013</v>
      </c>
      <c r="O77" s="17">
        <v>0</v>
      </c>
      <c r="P77" s="17">
        <v>0</v>
      </c>
      <c r="Q77" s="17">
        <v>0.96638800000000002</v>
      </c>
      <c r="R77" s="17">
        <v>6.6558000000000006E-2</v>
      </c>
      <c r="S77" s="17">
        <v>0.120324</v>
      </c>
      <c r="T77" s="17">
        <v>5.3766000000000001E-2</v>
      </c>
      <c r="U77" s="17">
        <v>0.44684400000000002</v>
      </c>
      <c r="V77" s="17">
        <v>607.29999999999995</v>
      </c>
      <c r="W77" s="17">
        <v>0.17263800000000001</v>
      </c>
      <c r="X77" s="17">
        <v>716</v>
      </c>
      <c r="Y77" s="17">
        <v>0</v>
      </c>
      <c r="Z77" s="17">
        <v>0</v>
      </c>
      <c r="AA77" s="17">
        <v>0.68745199999999995</v>
      </c>
      <c r="AB77" s="17">
        <v>5.2949099999999999E-2</v>
      </c>
      <c r="AC77" s="17">
        <v>6.9404800000000003E-2</v>
      </c>
      <c r="AD77" s="17">
        <v>0.25</v>
      </c>
      <c r="AE77" s="17">
        <v>1542.6</v>
      </c>
    </row>
    <row r="78" spans="1:31">
      <c r="A78" s="17">
        <v>65</v>
      </c>
      <c r="B78" s="19">
        <v>0.5809375</v>
      </c>
      <c r="C78" s="17">
        <v>40.1</v>
      </c>
      <c r="D78" s="17">
        <v>15.2</v>
      </c>
      <c r="E78" s="17">
        <v>1.9309E-2</v>
      </c>
      <c r="F78" s="17">
        <v>0.93400000000000005</v>
      </c>
      <c r="G78" s="17">
        <v>0.97291300000000003</v>
      </c>
      <c r="H78" s="17">
        <v>6.2800999999999996E-2</v>
      </c>
      <c r="I78" s="17">
        <v>0.115747</v>
      </c>
      <c r="J78" s="17">
        <v>5.2944999999999999E-2</v>
      </c>
      <c r="K78" s="17">
        <v>0.45742500000000003</v>
      </c>
      <c r="L78" s="17">
        <v>646.79999999999995</v>
      </c>
      <c r="M78" s="17">
        <v>6.1419000000000001E-2</v>
      </c>
      <c r="N78" s="17">
        <v>894</v>
      </c>
      <c r="O78" s="17">
        <v>0</v>
      </c>
      <c r="P78" s="17">
        <v>0</v>
      </c>
      <c r="Q78" s="17">
        <v>0.97002500000000003</v>
      </c>
      <c r="R78" s="17">
        <v>6.2928999999999999E-2</v>
      </c>
      <c r="S78" s="17">
        <v>0.113541</v>
      </c>
      <c r="T78" s="17">
        <v>5.0611999999999997E-2</v>
      </c>
      <c r="U78" s="17">
        <v>0.44576199999999999</v>
      </c>
      <c r="V78" s="17">
        <v>628.6</v>
      </c>
      <c r="W78" s="17">
        <v>2.4390000000000002E-3</v>
      </c>
      <c r="X78" s="17">
        <v>710</v>
      </c>
      <c r="Y78" s="17">
        <v>0</v>
      </c>
      <c r="Z78" s="17">
        <v>0</v>
      </c>
      <c r="AA78" s="17">
        <v>0.68578799999999995</v>
      </c>
      <c r="AB78" s="17">
        <v>5.03626E-2</v>
      </c>
      <c r="AC78" s="17">
        <v>6.5477599999999997E-2</v>
      </c>
      <c r="AD78" s="17">
        <v>0.25</v>
      </c>
      <c r="AE78" s="17">
        <v>1284.0999999999999</v>
      </c>
    </row>
    <row r="79" spans="1:31">
      <c r="A79" s="17">
        <v>66</v>
      </c>
      <c r="B79" s="19">
        <v>0.58098379629629626</v>
      </c>
      <c r="C79" s="17">
        <v>40.200000000000003</v>
      </c>
      <c r="D79" s="17">
        <v>15.2</v>
      </c>
      <c r="E79" s="17">
        <v>1.6404999999999999E-2</v>
      </c>
      <c r="F79" s="17">
        <v>0.79400000000000004</v>
      </c>
      <c r="G79" s="17">
        <v>0.96516599999999997</v>
      </c>
      <c r="H79" s="17">
        <v>6.1857000000000002E-2</v>
      </c>
      <c r="I79" s="17">
        <v>0.111674</v>
      </c>
      <c r="J79" s="17">
        <v>4.9817E-2</v>
      </c>
      <c r="K79" s="17">
        <v>0.44609599999999999</v>
      </c>
      <c r="L79" s="17">
        <v>548.5</v>
      </c>
      <c r="M79" s="17">
        <v>2.4390000000000002E-3</v>
      </c>
      <c r="N79" s="17">
        <v>1611</v>
      </c>
      <c r="O79" s="17">
        <v>0</v>
      </c>
      <c r="P79" s="17">
        <v>0</v>
      </c>
      <c r="Q79" s="17">
        <v>0.96441600000000005</v>
      </c>
      <c r="R79" s="17">
        <v>6.1718000000000002E-2</v>
      </c>
      <c r="S79" s="17">
        <v>0.113968</v>
      </c>
      <c r="T79" s="17">
        <v>5.2249999999999998E-2</v>
      </c>
      <c r="U79" s="17">
        <v>0.45846100000000001</v>
      </c>
      <c r="V79" s="17">
        <v>620.5</v>
      </c>
      <c r="W79" s="17">
        <v>2.4390000000000002E-3</v>
      </c>
      <c r="X79" s="17">
        <v>1376</v>
      </c>
      <c r="Y79" s="17">
        <v>0</v>
      </c>
      <c r="Z79" s="17">
        <v>0</v>
      </c>
      <c r="AA79" s="17">
        <v>0.70532499999999998</v>
      </c>
      <c r="AB79" s="17">
        <v>7.4959499999999998E-2</v>
      </c>
      <c r="AC79" s="17">
        <v>6.5634899999999996E-2</v>
      </c>
      <c r="AD79" s="17">
        <v>0.25</v>
      </c>
      <c r="AE79" s="17">
        <v>1514.3</v>
      </c>
    </row>
    <row r="80" spans="1:31">
      <c r="A80" s="17">
        <v>67</v>
      </c>
      <c r="B80" s="19">
        <v>0.58104166666666668</v>
      </c>
      <c r="C80" s="17">
        <v>41.3</v>
      </c>
      <c r="D80" s="17">
        <v>14.3</v>
      </c>
      <c r="E80" s="17">
        <v>1.4043E-2</v>
      </c>
      <c r="F80" s="17">
        <v>0.68</v>
      </c>
      <c r="G80" s="17">
        <v>0.95122799999999996</v>
      </c>
      <c r="H80" s="17">
        <v>6.3358999999999999E-2</v>
      </c>
      <c r="I80" s="17">
        <v>0.113317</v>
      </c>
      <c r="J80" s="17">
        <v>4.9958000000000002E-2</v>
      </c>
      <c r="K80" s="17">
        <v>0.44087100000000001</v>
      </c>
      <c r="L80" s="17">
        <v>530.29999999999995</v>
      </c>
      <c r="M80" s="17">
        <v>2.4390000000000002E-3</v>
      </c>
      <c r="N80" s="17">
        <v>799</v>
      </c>
      <c r="O80" s="17">
        <v>0</v>
      </c>
      <c r="P80" s="17">
        <v>0</v>
      </c>
      <c r="Q80" s="17">
        <v>0.96799100000000005</v>
      </c>
      <c r="R80" s="17">
        <v>6.7783999999999997E-2</v>
      </c>
      <c r="S80" s="17">
        <v>0.115581</v>
      </c>
      <c r="T80" s="17">
        <v>4.7796999999999999E-2</v>
      </c>
      <c r="U80" s="17">
        <v>0.41353899999999999</v>
      </c>
      <c r="V80" s="17">
        <v>535.29999999999995</v>
      </c>
      <c r="W80" s="17">
        <v>2.4390000000000002E-3</v>
      </c>
      <c r="X80" s="17">
        <v>674</v>
      </c>
      <c r="Y80" s="17">
        <v>0</v>
      </c>
      <c r="Z80" s="17">
        <v>0</v>
      </c>
      <c r="AA80" s="17">
        <v>0.63621399999999995</v>
      </c>
      <c r="AB80" s="17">
        <v>3.5265900000000003E-2</v>
      </c>
      <c r="AC80" s="17">
        <v>6.9469400000000001E-2</v>
      </c>
      <c r="AD80" s="17">
        <v>0.25</v>
      </c>
      <c r="AE80" s="17">
        <v>1566.2</v>
      </c>
    </row>
    <row r="81" spans="1:31">
      <c r="A81" s="17">
        <v>68</v>
      </c>
      <c r="B81" s="19">
        <v>0.58108796296296295</v>
      </c>
      <c r="C81" s="17">
        <v>41.5</v>
      </c>
      <c r="D81" s="17">
        <v>13.4</v>
      </c>
      <c r="E81" s="17">
        <v>1.6580999999999999E-2</v>
      </c>
      <c r="F81" s="17">
        <v>0.80200000000000005</v>
      </c>
      <c r="G81" s="17">
        <v>0.98145099999999996</v>
      </c>
      <c r="H81" s="17">
        <v>6.0491000000000003E-2</v>
      </c>
      <c r="I81" s="17">
        <v>0.111388</v>
      </c>
      <c r="J81" s="17">
        <v>5.0896999999999998E-2</v>
      </c>
      <c r="K81" s="17">
        <v>0.45693699999999998</v>
      </c>
      <c r="L81" s="17">
        <v>577.9</v>
      </c>
      <c r="M81" s="17">
        <v>2.4390000000000002E-3</v>
      </c>
      <c r="N81" s="17">
        <v>562</v>
      </c>
      <c r="O81" s="17">
        <v>0</v>
      </c>
      <c r="P81" s="17">
        <v>0</v>
      </c>
      <c r="Q81" s="17">
        <v>0.95917200000000002</v>
      </c>
      <c r="R81" s="17">
        <v>5.7023999999999998E-2</v>
      </c>
      <c r="S81" s="17">
        <v>0.108241</v>
      </c>
      <c r="T81" s="17">
        <v>5.1216999999999999E-2</v>
      </c>
      <c r="U81" s="17">
        <v>0.47317199999999998</v>
      </c>
      <c r="V81" s="17">
        <v>604.20000000000005</v>
      </c>
      <c r="W81" s="17">
        <v>2.4390000000000002E-3</v>
      </c>
      <c r="X81" s="17">
        <v>1062</v>
      </c>
      <c r="Y81" s="17">
        <v>0</v>
      </c>
      <c r="Z81" s="17">
        <v>0</v>
      </c>
      <c r="AA81" s="17">
        <v>0.72795699999999997</v>
      </c>
      <c r="AB81" s="17">
        <v>2.5588E-2</v>
      </c>
      <c r="AC81" s="17">
        <v>5.8334900000000002E-2</v>
      </c>
      <c r="AD81" s="17">
        <v>0.25</v>
      </c>
      <c r="AE81" s="17">
        <v>1437.2</v>
      </c>
    </row>
    <row r="82" spans="1:31">
      <c r="A82" s="17">
        <v>69</v>
      </c>
      <c r="B82" s="19">
        <v>0.58114583333333336</v>
      </c>
      <c r="C82" s="17">
        <v>43.3</v>
      </c>
      <c r="D82" s="17">
        <v>13.4</v>
      </c>
      <c r="E82" s="17">
        <v>1.7302000000000001E-2</v>
      </c>
      <c r="F82" s="17">
        <v>0.83699999999999997</v>
      </c>
      <c r="G82" s="17">
        <v>0.97482500000000005</v>
      </c>
      <c r="H82" s="17">
        <v>6.1615999999999997E-2</v>
      </c>
      <c r="I82" s="17">
        <v>0.112012</v>
      </c>
      <c r="J82" s="17">
        <v>5.0396999999999997E-2</v>
      </c>
      <c r="K82" s="17">
        <v>0.44991999999999999</v>
      </c>
      <c r="L82" s="17">
        <v>620.5</v>
      </c>
      <c r="M82" s="17">
        <v>2.4390000000000002E-3</v>
      </c>
      <c r="N82" s="17">
        <v>1055</v>
      </c>
      <c r="O82" s="17">
        <v>0</v>
      </c>
      <c r="P82" s="17">
        <v>0</v>
      </c>
      <c r="Q82" s="17">
        <v>0.95566300000000004</v>
      </c>
      <c r="R82" s="17">
        <v>5.6266999999999998E-2</v>
      </c>
      <c r="S82" s="17">
        <v>0.10653</v>
      </c>
      <c r="T82" s="17">
        <v>5.0263000000000002E-2</v>
      </c>
      <c r="U82" s="17">
        <v>0.47181800000000002</v>
      </c>
      <c r="V82" s="17">
        <v>620.5</v>
      </c>
      <c r="W82" s="17">
        <v>2.4390000000000002E-3</v>
      </c>
      <c r="X82" s="17">
        <v>563</v>
      </c>
      <c r="Y82" s="17">
        <v>0</v>
      </c>
      <c r="Z82" s="17">
        <v>0</v>
      </c>
      <c r="AA82" s="17">
        <v>0.72587400000000002</v>
      </c>
      <c r="AB82" s="17">
        <v>5.0272900000000002E-2</v>
      </c>
      <c r="AC82" s="17">
        <v>5.8794199999999998E-2</v>
      </c>
      <c r="AD82" s="17">
        <v>0.25</v>
      </c>
      <c r="AE82" s="17">
        <v>1338.6</v>
      </c>
    </row>
    <row r="83" spans="1:31">
      <c r="A83" s="17">
        <v>70</v>
      </c>
      <c r="B83" s="19">
        <v>0.58119212962962963</v>
      </c>
      <c r="C83" s="17">
        <v>43.5</v>
      </c>
      <c r="D83" s="17">
        <v>12.5</v>
      </c>
      <c r="E83" s="17">
        <v>1.4774000000000001E-2</v>
      </c>
      <c r="F83" s="17">
        <v>0.71499999999999997</v>
      </c>
      <c r="G83" s="17">
        <v>0.96193899999999999</v>
      </c>
      <c r="H83" s="17">
        <v>5.9347999999999998E-2</v>
      </c>
      <c r="I83" s="17">
        <v>0.106337</v>
      </c>
      <c r="J83" s="17">
        <v>4.6989000000000003E-2</v>
      </c>
      <c r="K83" s="17">
        <v>0.441884</v>
      </c>
      <c r="L83" s="17">
        <v>551.6</v>
      </c>
      <c r="M83" s="17">
        <v>2.4390000000000002E-3</v>
      </c>
      <c r="N83" s="17">
        <v>612</v>
      </c>
      <c r="O83" s="17">
        <v>0</v>
      </c>
      <c r="P83" s="17">
        <v>0</v>
      </c>
      <c r="Q83" s="17">
        <v>0.97622799999999998</v>
      </c>
      <c r="R83" s="17">
        <v>5.7236000000000002E-2</v>
      </c>
      <c r="S83" s="17">
        <v>0.108588</v>
      </c>
      <c r="T83" s="17">
        <v>5.1352000000000002E-2</v>
      </c>
      <c r="U83" s="17">
        <v>0.472908</v>
      </c>
      <c r="V83" s="17">
        <v>604.20000000000005</v>
      </c>
      <c r="W83" s="17">
        <v>2.4390000000000002E-3</v>
      </c>
      <c r="X83" s="17">
        <v>681</v>
      </c>
      <c r="Y83" s="17">
        <v>0</v>
      </c>
      <c r="Z83" s="17">
        <v>0</v>
      </c>
      <c r="AA83" s="17">
        <v>0.72755000000000003</v>
      </c>
      <c r="AB83" s="17">
        <v>2.4843299999999999E-2</v>
      </c>
      <c r="AC83" s="17">
        <v>5.85117E-2</v>
      </c>
      <c r="AD83" s="17">
        <v>0.25</v>
      </c>
      <c r="AE83" s="17">
        <v>1505.8</v>
      </c>
    </row>
    <row r="84" spans="1:31">
      <c r="A84" s="17">
        <v>71</v>
      </c>
      <c r="B84" s="19">
        <v>0.58124999999999993</v>
      </c>
      <c r="C84" s="17">
        <v>45.2</v>
      </c>
      <c r="D84" s="17">
        <v>11.6</v>
      </c>
      <c r="E84" s="17">
        <v>1.3211000000000001E-2</v>
      </c>
      <c r="F84" s="17">
        <v>0.63900000000000001</v>
      </c>
      <c r="G84" s="17">
        <v>0.97161500000000001</v>
      </c>
      <c r="H84" s="17">
        <v>5.7384999999999999E-2</v>
      </c>
      <c r="I84" s="17">
        <v>0.10613499999999999</v>
      </c>
      <c r="J84" s="17">
        <v>4.8750000000000002E-2</v>
      </c>
      <c r="K84" s="17">
        <v>0.45932000000000001</v>
      </c>
      <c r="L84" s="17">
        <v>599.20000000000005</v>
      </c>
      <c r="M84" s="17">
        <v>2.4390000000000002E-3</v>
      </c>
      <c r="N84" s="17">
        <v>1051</v>
      </c>
      <c r="O84" s="17">
        <v>0</v>
      </c>
      <c r="P84" s="17">
        <v>0</v>
      </c>
      <c r="Q84" s="17">
        <v>0.921678</v>
      </c>
      <c r="R84" s="17">
        <v>6.2010000000000003E-2</v>
      </c>
      <c r="S84" s="17">
        <v>0.108196</v>
      </c>
      <c r="T84" s="17">
        <v>4.6185999999999998E-2</v>
      </c>
      <c r="U84" s="17">
        <v>0.426873</v>
      </c>
      <c r="V84" s="17">
        <v>572.9</v>
      </c>
      <c r="W84" s="17">
        <v>8.5099999999999995E-2</v>
      </c>
      <c r="X84" s="17">
        <v>452</v>
      </c>
      <c r="Y84" s="17">
        <v>0</v>
      </c>
      <c r="Z84" s="17">
        <v>0</v>
      </c>
      <c r="AA84" s="17">
        <v>0.65672699999999995</v>
      </c>
      <c r="AB84" s="17">
        <v>4.2279600000000001E-2</v>
      </c>
      <c r="AC84" s="17">
        <v>6.3962900000000003E-2</v>
      </c>
      <c r="AD84" s="17">
        <v>0.25</v>
      </c>
      <c r="AE84" s="17">
        <v>1386.2</v>
      </c>
    </row>
    <row r="85" spans="1:31">
      <c r="A85" s="17">
        <v>72</v>
      </c>
      <c r="B85" s="19">
        <v>0.58130787037037035</v>
      </c>
      <c r="C85" s="17">
        <v>45.2</v>
      </c>
      <c r="D85" s="17">
        <v>12.5</v>
      </c>
      <c r="E85" s="17">
        <v>1.3811E-2</v>
      </c>
      <c r="F85" s="17">
        <v>0.66800000000000004</v>
      </c>
      <c r="G85" s="17">
        <v>0.94558500000000001</v>
      </c>
      <c r="H85" s="17">
        <v>6.0208999999999999E-2</v>
      </c>
      <c r="I85" s="17">
        <v>0.104278</v>
      </c>
      <c r="J85" s="17">
        <v>4.4068999999999997E-2</v>
      </c>
      <c r="K85" s="17">
        <v>0.42261199999999999</v>
      </c>
      <c r="L85" s="17">
        <v>543.5</v>
      </c>
      <c r="M85" s="17">
        <v>5.1663000000000001E-2</v>
      </c>
      <c r="N85" s="17">
        <v>1005</v>
      </c>
      <c r="O85" s="17">
        <v>0</v>
      </c>
      <c r="P85" s="17">
        <v>0</v>
      </c>
      <c r="Q85" s="17">
        <v>0.954129</v>
      </c>
      <c r="R85" s="17">
        <v>5.6675000000000003E-2</v>
      </c>
      <c r="S85" s="17">
        <v>0.104105</v>
      </c>
      <c r="T85" s="17">
        <v>4.743E-2</v>
      </c>
      <c r="U85" s="17">
        <v>0.4556</v>
      </c>
      <c r="V85" s="17">
        <v>599.20000000000005</v>
      </c>
      <c r="W85" s="17">
        <v>2.4390000000000002E-3</v>
      </c>
      <c r="X85" s="17">
        <v>585</v>
      </c>
      <c r="Y85" s="17">
        <v>0</v>
      </c>
      <c r="Z85" s="17">
        <v>0</v>
      </c>
      <c r="AA85" s="17">
        <v>0.70092299999999996</v>
      </c>
      <c r="AB85" s="17">
        <v>3.9587900000000002E-2</v>
      </c>
      <c r="AC85" s="17">
        <v>5.8552300000000002E-2</v>
      </c>
      <c r="AD85" s="17">
        <v>0.25</v>
      </c>
      <c r="AE85" s="17">
        <v>1528.3</v>
      </c>
    </row>
    <row r="86" spans="1:31">
      <c r="A86" s="17">
        <v>73</v>
      </c>
      <c r="B86" s="19">
        <v>0.58135416666666673</v>
      </c>
      <c r="C86" s="17">
        <v>47.4</v>
      </c>
      <c r="D86" s="17">
        <v>10.8</v>
      </c>
      <c r="E86" s="17">
        <v>1.2102E-2</v>
      </c>
      <c r="F86" s="17">
        <v>0.58599999999999997</v>
      </c>
      <c r="G86" s="17">
        <v>0.96581399999999995</v>
      </c>
      <c r="H86" s="17">
        <v>5.4975999999999997E-2</v>
      </c>
      <c r="I86" s="17">
        <v>0.100965</v>
      </c>
      <c r="J86" s="17">
        <v>4.5988000000000001E-2</v>
      </c>
      <c r="K86" s="17">
        <v>0.45548899999999998</v>
      </c>
      <c r="L86" s="17">
        <v>594.20000000000005</v>
      </c>
      <c r="M86" s="17">
        <v>2.4390000000000002E-3</v>
      </c>
      <c r="N86" s="17">
        <v>970</v>
      </c>
      <c r="O86" s="17">
        <v>0</v>
      </c>
      <c r="P86" s="17">
        <v>0</v>
      </c>
      <c r="Q86" s="17">
        <v>0.95341600000000004</v>
      </c>
      <c r="R86" s="17">
        <v>5.8182999999999999E-2</v>
      </c>
      <c r="S86" s="17">
        <v>0.10108499999999999</v>
      </c>
      <c r="T86" s="17">
        <v>4.2902999999999997E-2</v>
      </c>
      <c r="U86" s="17">
        <v>0.42441899999999999</v>
      </c>
      <c r="V86" s="17">
        <v>582.9</v>
      </c>
      <c r="W86" s="17">
        <v>0.19028900000000001</v>
      </c>
      <c r="X86" s="17">
        <v>953</v>
      </c>
      <c r="Y86" s="17">
        <v>0</v>
      </c>
      <c r="Z86" s="17">
        <v>0</v>
      </c>
      <c r="AA86" s="17">
        <v>0.65295300000000001</v>
      </c>
      <c r="AB86" s="17">
        <v>3.5967499999999999E-2</v>
      </c>
      <c r="AC86" s="17">
        <v>5.9725899999999998E-2</v>
      </c>
      <c r="AD86" s="17">
        <v>0.25</v>
      </c>
      <c r="AE86" s="17">
        <v>1397.9</v>
      </c>
    </row>
    <row r="87" spans="1:31">
      <c r="A87" s="17">
        <v>74</v>
      </c>
      <c r="B87" s="19">
        <v>0.58141203703703703</v>
      </c>
      <c r="C87" s="17">
        <v>47</v>
      </c>
      <c r="D87" s="17">
        <v>10.8</v>
      </c>
      <c r="E87" s="17">
        <v>1.2217E-2</v>
      </c>
      <c r="F87" s="17">
        <v>0.59099999999999997</v>
      </c>
      <c r="G87" s="17">
        <v>0.95394000000000001</v>
      </c>
      <c r="H87" s="17">
        <v>6.3712000000000005E-2</v>
      </c>
      <c r="I87" s="17">
        <v>0.110954</v>
      </c>
      <c r="J87" s="17">
        <v>4.7240999999999998E-2</v>
      </c>
      <c r="K87" s="17">
        <v>0.42577500000000001</v>
      </c>
      <c r="L87" s="17">
        <v>564.70000000000005</v>
      </c>
      <c r="M87" s="17">
        <v>0.123415</v>
      </c>
      <c r="N87" s="17">
        <v>783</v>
      </c>
      <c r="O87" s="17">
        <v>0</v>
      </c>
      <c r="P87" s="17">
        <v>0</v>
      </c>
      <c r="Q87" s="17">
        <v>0.95481700000000003</v>
      </c>
      <c r="R87" s="17">
        <v>5.8370999999999999E-2</v>
      </c>
      <c r="S87" s="17">
        <v>0.10555</v>
      </c>
      <c r="T87" s="17">
        <v>4.718E-2</v>
      </c>
      <c r="U87" s="17">
        <v>0.44698700000000002</v>
      </c>
      <c r="V87" s="17">
        <v>633.6</v>
      </c>
      <c r="W87" s="17">
        <v>0.136187</v>
      </c>
      <c r="X87" s="17">
        <v>874</v>
      </c>
      <c r="Y87" s="17">
        <v>0</v>
      </c>
      <c r="Z87" s="17">
        <v>0</v>
      </c>
      <c r="AA87" s="17">
        <v>0.68767199999999995</v>
      </c>
      <c r="AB87" s="17">
        <v>2.7832300000000001E-2</v>
      </c>
      <c r="AC87" s="17">
        <v>5.9683899999999998E-2</v>
      </c>
      <c r="AD87" s="17">
        <v>0.25</v>
      </c>
      <c r="AE87" s="17">
        <v>1470.7</v>
      </c>
    </row>
    <row r="88" spans="1:31">
      <c r="A88" s="17">
        <v>75</v>
      </c>
      <c r="B88" s="19">
        <v>0.5814583333333333</v>
      </c>
      <c r="C88" s="17">
        <v>48.8</v>
      </c>
      <c r="D88" s="17">
        <v>9.9</v>
      </c>
      <c r="E88" s="17">
        <v>1.1727E-2</v>
      </c>
      <c r="F88" s="17">
        <v>0.56699999999999995</v>
      </c>
      <c r="G88" s="17">
        <v>0.96069800000000005</v>
      </c>
      <c r="H88" s="17">
        <v>5.6140000000000002E-2</v>
      </c>
      <c r="I88" s="17">
        <v>0.100856</v>
      </c>
      <c r="J88" s="17">
        <v>4.4717E-2</v>
      </c>
      <c r="K88" s="17">
        <v>0.44336999999999999</v>
      </c>
      <c r="L88" s="17">
        <v>564.70000000000005</v>
      </c>
      <c r="M88" s="17">
        <v>2.4390000000000002E-3</v>
      </c>
      <c r="N88" s="17">
        <v>795</v>
      </c>
      <c r="O88" s="17">
        <v>0</v>
      </c>
      <c r="P88" s="17">
        <v>0</v>
      </c>
      <c r="Q88" s="17">
        <v>0.96014200000000005</v>
      </c>
      <c r="R88" s="17">
        <v>5.3727999999999998E-2</v>
      </c>
      <c r="S88" s="17">
        <v>0.100831</v>
      </c>
      <c r="T88" s="17">
        <v>4.7102999999999999E-2</v>
      </c>
      <c r="U88" s="17">
        <v>0.46714800000000001</v>
      </c>
      <c r="V88" s="17">
        <v>594.20000000000005</v>
      </c>
      <c r="W88" s="17">
        <v>2.4390000000000002E-3</v>
      </c>
      <c r="X88" s="17">
        <v>875</v>
      </c>
      <c r="Y88" s="17">
        <v>0</v>
      </c>
      <c r="Z88" s="17">
        <v>0</v>
      </c>
      <c r="AA88" s="17">
        <v>0.71868900000000002</v>
      </c>
      <c r="AB88" s="17">
        <v>2.5937700000000001E-2</v>
      </c>
      <c r="AC88" s="17">
        <v>5.4949600000000001E-2</v>
      </c>
      <c r="AD88" s="17">
        <v>0.25</v>
      </c>
      <c r="AE88" s="17">
        <v>1470.7</v>
      </c>
    </row>
    <row r="89" spans="1:31">
      <c r="A89" s="17">
        <v>76</v>
      </c>
      <c r="B89" s="19">
        <v>0.58151620370370372</v>
      </c>
      <c r="C89" s="17">
        <v>49</v>
      </c>
      <c r="D89" s="17">
        <v>9.9</v>
      </c>
      <c r="E89" s="17">
        <v>1.1542E-2</v>
      </c>
      <c r="F89" s="17">
        <v>0.55900000000000005</v>
      </c>
      <c r="G89" s="17">
        <v>0.94633599999999996</v>
      </c>
      <c r="H89" s="17">
        <v>6.0539000000000003E-2</v>
      </c>
      <c r="I89" s="17">
        <v>0.102691</v>
      </c>
      <c r="J89" s="17">
        <v>4.2152000000000002E-2</v>
      </c>
      <c r="K89" s="17">
        <v>0.41047499999999998</v>
      </c>
      <c r="L89" s="17">
        <v>556.6</v>
      </c>
      <c r="M89" s="17">
        <v>3.5875999999999998E-2</v>
      </c>
      <c r="N89" s="17">
        <v>819</v>
      </c>
      <c r="O89" s="17">
        <v>0</v>
      </c>
      <c r="P89" s="17">
        <v>0</v>
      </c>
      <c r="Q89" s="17">
        <v>0.956314</v>
      </c>
      <c r="R89" s="17">
        <v>5.5100999999999997E-2</v>
      </c>
      <c r="S89" s="17">
        <v>0.10331700000000001</v>
      </c>
      <c r="T89" s="17">
        <v>4.8216000000000002E-2</v>
      </c>
      <c r="U89" s="17">
        <v>0.46667799999999998</v>
      </c>
      <c r="V89" s="17">
        <v>615.4</v>
      </c>
      <c r="W89" s="17">
        <v>2.4390000000000002E-3</v>
      </c>
      <c r="X89" s="17">
        <v>750</v>
      </c>
      <c r="Y89" s="17">
        <v>0</v>
      </c>
      <c r="Z89" s="17">
        <v>0</v>
      </c>
      <c r="AA89" s="17">
        <v>0.71796599999999999</v>
      </c>
      <c r="AB89" s="17">
        <v>2.6340100000000002E-2</v>
      </c>
      <c r="AC89" s="17">
        <v>5.63711E-2</v>
      </c>
      <c r="AD89" s="17">
        <v>0.25</v>
      </c>
      <c r="AE89" s="17">
        <v>1492.2</v>
      </c>
    </row>
    <row r="90" spans="1:31">
      <c r="A90" s="17">
        <v>77</v>
      </c>
      <c r="B90" s="19">
        <v>0.58157407407407413</v>
      </c>
      <c r="C90" s="17">
        <v>50.3</v>
      </c>
      <c r="D90" s="17">
        <v>9.9</v>
      </c>
      <c r="E90" s="17">
        <v>1.1358E-2</v>
      </c>
      <c r="F90" s="17">
        <v>0.55000000000000004</v>
      </c>
      <c r="G90" s="17">
        <v>0.97163600000000006</v>
      </c>
      <c r="H90" s="17">
        <v>5.2648E-2</v>
      </c>
      <c r="I90" s="17">
        <v>9.9643999999999996E-2</v>
      </c>
      <c r="J90" s="17">
        <v>4.6995000000000002E-2</v>
      </c>
      <c r="K90" s="17">
        <v>0.47163500000000003</v>
      </c>
      <c r="L90" s="17">
        <v>572.9</v>
      </c>
      <c r="M90" s="17">
        <v>2.4390000000000002E-3</v>
      </c>
      <c r="N90" s="17">
        <v>1577</v>
      </c>
      <c r="O90" s="17">
        <v>0</v>
      </c>
      <c r="P90" s="17">
        <v>0</v>
      </c>
      <c r="Q90" s="17">
        <v>0.94701000000000002</v>
      </c>
      <c r="R90" s="17">
        <v>5.2666999999999999E-2</v>
      </c>
      <c r="S90" s="17">
        <v>9.7124000000000002E-2</v>
      </c>
      <c r="T90" s="17">
        <v>4.4457000000000003E-2</v>
      </c>
      <c r="U90" s="17">
        <v>0.457737</v>
      </c>
      <c r="V90" s="17">
        <v>612.29999999999995</v>
      </c>
      <c r="W90" s="17">
        <v>2.4390000000000002E-3</v>
      </c>
      <c r="X90" s="17">
        <v>813</v>
      </c>
      <c r="Y90" s="17">
        <v>0</v>
      </c>
      <c r="Z90" s="17">
        <v>0</v>
      </c>
      <c r="AA90" s="17">
        <v>0.70421</v>
      </c>
      <c r="AB90" s="17">
        <v>5.0881999999999997E-2</v>
      </c>
      <c r="AC90" s="17">
        <v>5.49288E-2</v>
      </c>
      <c r="AD90" s="17">
        <v>0.25</v>
      </c>
      <c r="AE90" s="17">
        <v>1449.8</v>
      </c>
    </row>
    <row r="91" spans="1:31">
      <c r="A91" s="17">
        <v>78</v>
      </c>
      <c r="B91" s="19">
        <v>0.5816203703703704</v>
      </c>
      <c r="C91" s="17">
        <v>51.5</v>
      </c>
      <c r="D91" s="17">
        <v>9</v>
      </c>
      <c r="E91" s="17">
        <v>1.1898000000000001E-2</v>
      </c>
      <c r="F91" s="17">
        <v>0.57599999999999996</v>
      </c>
      <c r="G91" s="17">
        <v>0.97185900000000003</v>
      </c>
      <c r="H91" s="17">
        <v>5.1991999999999997E-2</v>
      </c>
      <c r="I91" s="17">
        <v>9.6466999999999997E-2</v>
      </c>
      <c r="J91" s="17">
        <v>4.4475000000000001E-2</v>
      </c>
      <c r="K91" s="17">
        <v>0.46103699999999997</v>
      </c>
      <c r="L91" s="17">
        <v>620.5</v>
      </c>
      <c r="M91" s="17">
        <v>8.5099999999999995E-2</v>
      </c>
      <c r="N91" s="17">
        <v>1377</v>
      </c>
      <c r="O91" s="17">
        <v>0</v>
      </c>
      <c r="P91" s="17">
        <v>0</v>
      </c>
      <c r="Q91" s="17">
        <v>0.94651099999999999</v>
      </c>
      <c r="R91" s="17">
        <v>4.9311000000000001E-2</v>
      </c>
      <c r="S91" s="17">
        <v>9.5477000000000006E-2</v>
      </c>
      <c r="T91" s="17">
        <v>4.6165999999999999E-2</v>
      </c>
      <c r="U91" s="17">
        <v>0.48353299999999999</v>
      </c>
      <c r="V91" s="17">
        <v>705.6</v>
      </c>
      <c r="W91" s="17">
        <v>2.4390000000000002E-3</v>
      </c>
      <c r="X91" s="17">
        <v>1358</v>
      </c>
      <c r="Y91" s="17">
        <v>0</v>
      </c>
      <c r="Z91" s="17">
        <v>0</v>
      </c>
      <c r="AA91" s="17">
        <v>0.74389700000000003</v>
      </c>
      <c r="AB91" s="17">
        <v>4.40638E-2</v>
      </c>
      <c r="AC91" s="17">
        <v>5.1345099999999998E-2</v>
      </c>
      <c r="AD91" s="17">
        <v>0.25</v>
      </c>
      <c r="AE91" s="17">
        <v>1338.6</v>
      </c>
    </row>
    <row r="92" spans="1:31">
      <c r="A92" s="17">
        <v>79</v>
      </c>
      <c r="B92" s="19">
        <v>0.5816782407407407</v>
      </c>
      <c r="C92" s="17">
        <v>51.7</v>
      </c>
      <c r="D92" s="17">
        <v>9</v>
      </c>
      <c r="E92" s="17">
        <v>1.0806E-2</v>
      </c>
      <c r="F92" s="17">
        <v>0.52300000000000002</v>
      </c>
      <c r="G92" s="17">
        <v>0.95321400000000001</v>
      </c>
      <c r="H92" s="17">
        <v>4.9986999999999997E-2</v>
      </c>
      <c r="I92" s="17">
        <v>9.5510999999999999E-2</v>
      </c>
      <c r="J92" s="17">
        <v>4.5525000000000003E-2</v>
      </c>
      <c r="K92" s="17">
        <v>0.47664000000000001</v>
      </c>
      <c r="L92" s="17">
        <v>633.6</v>
      </c>
      <c r="M92" s="17">
        <v>2.3104E-2</v>
      </c>
      <c r="N92" s="17">
        <v>980</v>
      </c>
      <c r="O92" s="17">
        <v>0</v>
      </c>
      <c r="P92" s="17">
        <v>0</v>
      </c>
      <c r="Q92" s="17">
        <v>0.97516899999999995</v>
      </c>
      <c r="R92" s="17">
        <v>5.4392000000000003E-2</v>
      </c>
      <c r="S92" s="17">
        <v>9.4572000000000003E-2</v>
      </c>
      <c r="T92" s="17">
        <v>4.018E-2</v>
      </c>
      <c r="U92" s="17">
        <v>0.42486000000000002</v>
      </c>
      <c r="V92" s="17">
        <v>572.9</v>
      </c>
      <c r="W92" s="17">
        <v>0.180532</v>
      </c>
      <c r="X92" s="17">
        <v>1307</v>
      </c>
      <c r="Y92" s="17">
        <v>0</v>
      </c>
      <c r="Z92" s="17">
        <v>0</v>
      </c>
      <c r="AA92" s="17">
        <v>0.65363000000000004</v>
      </c>
      <c r="AB92" s="17">
        <v>3.2391400000000001E-2</v>
      </c>
      <c r="AC92" s="17">
        <v>5.5693899999999998E-2</v>
      </c>
      <c r="AD92" s="17">
        <v>0.25</v>
      </c>
      <c r="AE92" s="17">
        <v>1310.8</v>
      </c>
    </row>
    <row r="93" spans="1:31">
      <c r="A93" s="17">
        <v>80</v>
      </c>
      <c r="B93" s="19">
        <v>0.58172453703703708</v>
      </c>
      <c r="C93" s="17">
        <v>53.2</v>
      </c>
      <c r="D93" s="17">
        <v>9</v>
      </c>
      <c r="E93" s="17">
        <v>1.1158E-2</v>
      </c>
      <c r="F93" s="17">
        <v>0.54</v>
      </c>
      <c r="G93" s="17">
        <v>0.96428899999999995</v>
      </c>
      <c r="H93" s="17">
        <v>5.0444999999999997E-2</v>
      </c>
      <c r="I93" s="17">
        <v>9.1918E-2</v>
      </c>
      <c r="J93" s="17">
        <v>4.1473000000000003E-2</v>
      </c>
      <c r="K93" s="17">
        <v>0.45119700000000001</v>
      </c>
      <c r="L93" s="17">
        <v>620.5</v>
      </c>
      <c r="M93" s="17">
        <v>8.0221000000000001E-2</v>
      </c>
      <c r="N93" s="17">
        <v>784</v>
      </c>
      <c r="O93" s="17">
        <v>0</v>
      </c>
      <c r="P93" s="17">
        <v>0</v>
      </c>
      <c r="Q93" s="17">
        <v>0.93193499999999996</v>
      </c>
      <c r="R93" s="17">
        <v>5.0136E-2</v>
      </c>
      <c r="S93" s="17">
        <v>9.0312000000000003E-2</v>
      </c>
      <c r="T93" s="17">
        <v>4.0176000000000003E-2</v>
      </c>
      <c r="U93" s="17">
        <v>0.44485799999999998</v>
      </c>
      <c r="V93" s="17">
        <v>633.6</v>
      </c>
      <c r="W93" s="17">
        <v>2.4390000000000002E-3</v>
      </c>
      <c r="X93" s="17">
        <v>902</v>
      </c>
      <c r="Y93" s="17">
        <v>0</v>
      </c>
      <c r="Z93" s="17">
        <v>0</v>
      </c>
      <c r="AA93" s="17">
        <v>0.68439700000000003</v>
      </c>
      <c r="AB93" s="17">
        <v>2.5550699999999999E-2</v>
      </c>
      <c r="AC93" s="17">
        <v>5.1162600000000003E-2</v>
      </c>
      <c r="AD93" s="17">
        <v>0.25</v>
      </c>
      <c r="AE93" s="17">
        <v>1338.6</v>
      </c>
    </row>
    <row r="94" spans="1:31">
      <c r="A94" s="17">
        <v>81</v>
      </c>
      <c r="B94" s="19">
        <v>0.58178240740740739</v>
      </c>
      <c r="C94" s="17">
        <v>53.4</v>
      </c>
      <c r="D94" s="17">
        <v>9</v>
      </c>
      <c r="E94" s="17">
        <v>1.1481999999999999E-2</v>
      </c>
      <c r="F94" s="17">
        <v>0.55600000000000005</v>
      </c>
      <c r="G94" s="17">
        <v>0.94804999999999995</v>
      </c>
      <c r="H94" s="17">
        <v>5.101E-2</v>
      </c>
      <c r="I94" s="17">
        <v>9.1790999999999998E-2</v>
      </c>
      <c r="J94" s="17">
        <v>4.0779999999999997E-2</v>
      </c>
      <c r="K94" s="17">
        <v>0.444276</v>
      </c>
      <c r="L94" s="17">
        <v>625.5</v>
      </c>
      <c r="M94" s="17">
        <v>0.23161899999999999</v>
      </c>
      <c r="N94" s="17">
        <v>752</v>
      </c>
      <c r="O94" s="17">
        <v>0</v>
      </c>
      <c r="P94" s="17">
        <v>0</v>
      </c>
      <c r="Q94" s="17">
        <v>0.94121999999999995</v>
      </c>
      <c r="R94" s="17">
        <v>5.0451000000000003E-2</v>
      </c>
      <c r="S94" s="17">
        <v>9.2346999999999999E-2</v>
      </c>
      <c r="T94" s="17">
        <v>4.1896000000000003E-2</v>
      </c>
      <c r="U94" s="17">
        <v>0.453683</v>
      </c>
      <c r="V94" s="17">
        <v>620.5</v>
      </c>
      <c r="W94" s="17">
        <v>8.5099999999999995E-2</v>
      </c>
      <c r="X94" s="17">
        <v>1524</v>
      </c>
      <c r="Y94" s="17">
        <v>0</v>
      </c>
      <c r="Z94" s="17">
        <v>0</v>
      </c>
      <c r="AA94" s="17">
        <v>0.69797299999999995</v>
      </c>
      <c r="AB94" s="17">
        <v>2.4731E-2</v>
      </c>
      <c r="AC94" s="17">
        <v>5.1486900000000002E-2</v>
      </c>
      <c r="AD94" s="17">
        <v>0.25</v>
      </c>
      <c r="AE94" s="17">
        <v>1327.8</v>
      </c>
    </row>
    <row r="95" spans="1:31">
      <c r="A95" s="17">
        <v>82</v>
      </c>
      <c r="B95" s="19">
        <v>0.58182870370370365</v>
      </c>
      <c r="C95" s="17">
        <v>55.2</v>
      </c>
      <c r="D95" s="17">
        <v>8.1</v>
      </c>
      <c r="E95" s="17">
        <v>1.0514000000000001E-2</v>
      </c>
      <c r="F95" s="17">
        <v>0.50900000000000001</v>
      </c>
      <c r="G95" s="17">
        <v>0.94763200000000003</v>
      </c>
      <c r="H95" s="17">
        <v>5.1031E-2</v>
      </c>
      <c r="I95" s="17">
        <v>9.4210000000000002E-2</v>
      </c>
      <c r="J95" s="17">
        <v>4.3178000000000001E-2</v>
      </c>
      <c r="K95" s="17">
        <v>0.45832299999999998</v>
      </c>
      <c r="L95" s="17">
        <v>633.6</v>
      </c>
      <c r="M95" s="17">
        <v>0.14895800000000001</v>
      </c>
      <c r="N95" s="17">
        <v>884</v>
      </c>
      <c r="O95" s="17">
        <v>0</v>
      </c>
      <c r="P95" s="17">
        <v>0</v>
      </c>
      <c r="Q95" s="17">
        <v>0.93583400000000005</v>
      </c>
      <c r="R95" s="17">
        <v>4.6870000000000002E-2</v>
      </c>
      <c r="S95" s="17">
        <v>8.6235000000000006E-2</v>
      </c>
      <c r="T95" s="17">
        <v>3.9364999999999997E-2</v>
      </c>
      <c r="U95" s="17">
        <v>0.456486</v>
      </c>
      <c r="V95" s="17">
        <v>607.29999999999995</v>
      </c>
      <c r="W95" s="17">
        <v>4.3769000000000002E-2</v>
      </c>
      <c r="X95" s="17">
        <v>1501</v>
      </c>
      <c r="Y95" s="17">
        <v>0</v>
      </c>
      <c r="Z95" s="17">
        <v>0</v>
      </c>
      <c r="AA95" s="17">
        <v>0.70228599999999997</v>
      </c>
      <c r="AB95" s="17">
        <v>2.6475499999999999E-2</v>
      </c>
      <c r="AC95" s="17">
        <v>4.7912200000000002E-2</v>
      </c>
      <c r="AD95" s="17">
        <v>0.25</v>
      </c>
      <c r="AE95" s="17">
        <v>1310.8</v>
      </c>
    </row>
    <row r="96" spans="1:31">
      <c r="A96" s="17">
        <v>83</v>
      </c>
      <c r="B96" s="19">
        <v>0.58188657407407407</v>
      </c>
      <c r="C96" s="17">
        <v>55.9</v>
      </c>
      <c r="D96" s="17">
        <v>8.1</v>
      </c>
      <c r="E96" s="17">
        <v>9.8840000000000004E-3</v>
      </c>
      <c r="F96" s="17">
        <v>0.47799999999999998</v>
      </c>
      <c r="G96" s="17">
        <v>0.91679600000000006</v>
      </c>
      <c r="H96" s="17">
        <v>4.8931000000000002E-2</v>
      </c>
      <c r="I96" s="17">
        <v>8.9149999999999993E-2</v>
      </c>
      <c r="J96" s="17">
        <v>4.0217999999999997E-2</v>
      </c>
      <c r="K96" s="17">
        <v>0.45113300000000001</v>
      </c>
      <c r="L96" s="17">
        <v>577.9</v>
      </c>
      <c r="M96" s="17">
        <v>0.164745</v>
      </c>
      <c r="N96" s="17">
        <v>1212</v>
      </c>
      <c r="O96" s="17">
        <v>0</v>
      </c>
      <c r="P96" s="17">
        <v>0</v>
      </c>
      <c r="Q96" s="17">
        <v>0.95570699999999997</v>
      </c>
      <c r="R96" s="17">
        <v>4.9132000000000002E-2</v>
      </c>
      <c r="S96" s="17">
        <v>9.3346999999999999E-2</v>
      </c>
      <c r="T96" s="17">
        <v>4.4214999999999997E-2</v>
      </c>
      <c r="U96" s="17">
        <v>0.47366000000000003</v>
      </c>
      <c r="V96" s="17">
        <v>659.9</v>
      </c>
      <c r="W96" s="17">
        <v>3.0998000000000001E-2</v>
      </c>
      <c r="X96" s="17">
        <v>837</v>
      </c>
      <c r="Y96" s="17">
        <v>0</v>
      </c>
      <c r="Z96" s="17">
        <v>0</v>
      </c>
      <c r="AA96" s="17">
        <v>0.72870800000000002</v>
      </c>
      <c r="AB96" s="17">
        <v>3.2877900000000002E-2</v>
      </c>
      <c r="AC96" s="17">
        <v>5.0585999999999999E-2</v>
      </c>
      <c r="AD96" s="17">
        <v>0.25</v>
      </c>
      <c r="AE96" s="17">
        <v>1437.2</v>
      </c>
    </row>
    <row r="97" spans="1:31">
      <c r="A97" s="17">
        <v>84</v>
      </c>
      <c r="B97" s="19">
        <v>0.58194444444444449</v>
      </c>
      <c r="C97" s="17">
        <v>56.3</v>
      </c>
      <c r="D97" s="17">
        <v>8.1</v>
      </c>
      <c r="E97" s="17">
        <v>1.0754E-2</v>
      </c>
      <c r="F97" s="17">
        <v>0.52</v>
      </c>
      <c r="G97" s="17">
        <v>0.956484</v>
      </c>
      <c r="H97" s="17">
        <v>4.7824999999999999E-2</v>
      </c>
      <c r="I97" s="17">
        <v>8.8227E-2</v>
      </c>
      <c r="J97" s="17">
        <v>4.0400999999999999E-2</v>
      </c>
      <c r="K97" s="17">
        <v>0.457926</v>
      </c>
      <c r="L97" s="17">
        <v>646.79999999999995</v>
      </c>
      <c r="M97" s="17">
        <v>2.4390000000000002E-3</v>
      </c>
      <c r="N97" s="17">
        <v>678</v>
      </c>
      <c r="O97" s="17">
        <v>0</v>
      </c>
      <c r="P97" s="17">
        <v>0</v>
      </c>
      <c r="Q97" s="17">
        <v>0.95710200000000001</v>
      </c>
      <c r="R97" s="17">
        <v>4.648E-2</v>
      </c>
      <c r="S97" s="17">
        <v>8.5250000000000006E-2</v>
      </c>
      <c r="T97" s="17">
        <v>3.8769999999999999E-2</v>
      </c>
      <c r="U97" s="17">
        <v>0.45478000000000002</v>
      </c>
      <c r="V97" s="17">
        <v>582.9</v>
      </c>
      <c r="W97" s="17">
        <v>2.4390000000000002E-3</v>
      </c>
      <c r="X97" s="17">
        <v>786</v>
      </c>
      <c r="Y97" s="17">
        <v>0</v>
      </c>
      <c r="Z97" s="17">
        <v>0</v>
      </c>
      <c r="AA97" s="17">
        <v>0.69966200000000001</v>
      </c>
      <c r="AB97" s="17">
        <v>2.0839E-2</v>
      </c>
      <c r="AC97" s="17">
        <v>4.7287700000000002E-2</v>
      </c>
      <c r="AD97" s="17">
        <v>0.25</v>
      </c>
      <c r="AE97" s="17">
        <v>1284.0999999999999</v>
      </c>
    </row>
    <row r="98" spans="1:31">
      <c r="A98" s="17">
        <v>85</v>
      </c>
      <c r="B98" s="19">
        <v>0.58199074074074075</v>
      </c>
      <c r="C98" s="17">
        <v>57.6</v>
      </c>
      <c r="D98" s="17">
        <v>8.1</v>
      </c>
      <c r="E98" s="17">
        <v>1.0128E-2</v>
      </c>
      <c r="F98" s="17">
        <v>0.49</v>
      </c>
      <c r="G98" s="17">
        <v>0.96097699999999997</v>
      </c>
      <c r="H98" s="17">
        <v>5.0265999999999998E-2</v>
      </c>
      <c r="I98" s="17">
        <v>8.8667999999999997E-2</v>
      </c>
      <c r="J98" s="17">
        <v>3.8401999999999999E-2</v>
      </c>
      <c r="K98" s="17">
        <v>0.43309500000000001</v>
      </c>
      <c r="L98" s="17">
        <v>604.20000000000005</v>
      </c>
      <c r="M98" s="17">
        <v>6.9313E-2</v>
      </c>
      <c r="N98" s="17">
        <v>657</v>
      </c>
      <c r="O98" s="17">
        <v>0</v>
      </c>
      <c r="P98" s="17">
        <v>0</v>
      </c>
      <c r="Q98" s="17">
        <v>0.932809</v>
      </c>
      <c r="R98" s="17">
        <v>4.8531999999999999E-2</v>
      </c>
      <c r="S98" s="17">
        <v>8.9474999999999999E-2</v>
      </c>
      <c r="T98" s="17">
        <v>4.0943E-2</v>
      </c>
      <c r="U98" s="17">
        <v>0.45758900000000002</v>
      </c>
      <c r="V98" s="17">
        <v>615.4</v>
      </c>
      <c r="W98" s="17">
        <v>2.4390000000000002E-3</v>
      </c>
      <c r="X98" s="17">
        <v>1371</v>
      </c>
      <c r="Y98" s="17">
        <v>0</v>
      </c>
      <c r="Z98" s="17">
        <v>0</v>
      </c>
      <c r="AA98" s="17">
        <v>0.70398300000000003</v>
      </c>
      <c r="AB98" s="17">
        <v>1.8914299999999998E-2</v>
      </c>
      <c r="AC98" s="17">
        <v>4.9306799999999998E-2</v>
      </c>
      <c r="AD98" s="17">
        <v>0.25</v>
      </c>
      <c r="AE98" s="17">
        <v>1374.6</v>
      </c>
    </row>
    <row r="99" spans="1:31">
      <c r="A99" s="17">
        <v>86</v>
      </c>
      <c r="B99" s="19">
        <v>0.58204861111111106</v>
      </c>
      <c r="C99" s="17">
        <v>58.6</v>
      </c>
      <c r="D99" s="17">
        <v>8.1</v>
      </c>
      <c r="E99" s="17">
        <v>9.6100000000000005E-3</v>
      </c>
      <c r="F99" s="17">
        <v>0.46500000000000002</v>
      </c>
      <c r="G99" s="17">
        <v>0.95003400000000005</v>
      </c>
      <c r="H99" s="17">
        <v>4.9298000000000002E-2</v>
      </c>
      <c r="I99" s="17">
        <v>8.9594999999999994E-2</v>
      </c>
      <c r="J99" s="17">
        <v>4.0298E-2</v>
      </c>
      <c r="K99" s="17">
        <v>0.44977299999999998</v>
      </c>
      <c r="L99" s="17">
        <v>551.6</v>
      </c>
      <c r="M99" s="17">
        <v>2.4390000000000002E-3</v>
      </c>
      <c r="N99" s="17">
        <v>1002</v>
      </c>
      <c r="O99" s="17">
        <v>0</v>
      </c>
      <c r="P99" s="17">
        <v>0</v>
      </c>
      <c r="Q99" s="17">
        <v>0.94263200000000003</v>
      </c>
      <c r="R99" s="17">
        <v>4.5866999999999998E-2</v>
      </c>
      <c r="S99" s="17">
        <v>8.8058999999999998E-2</v>
      </c>
      <c r="T99" s="17">
        <v>4.2192E-2</v>
      </c>
      <c r="U99" s="17">
        <v>0.47913499999999998</v>
      </c>
      <c r="V99" s="17">
        <v>646.79999999999995</v>
      </c>
      <c r="W99" s="17">
        <v>2.4390000000000002E-3</v>
      </c>
      <c r="X99" s="17">
        <v>702</v>
      </c>
      <c r="Y99" s="17">
        <v>0</v>
      </c>
      <c r="Z99" s="17">
        <v>0</v>
      </c>
      <c r="AA99" s="17">
        <v>0.73713200000000001</v>
      </c>
      <c r="AB99" s="17">
        <v>2.61149E-2</v>
      </c>
      <c r="AC99" s="17">
        <v>4.6968500000000003E-2</v>
      </c>
      <c r="AD99" s="17">
        <v>0.25</v>
      </c>
      <c r="AE99" s="17">
        <v>1505.8</v>
      </c>
    </row>
    <row r="100" spans="1:31">
      <c r="A100" s="17">
        <v>87</v>
      </c>
      <c r="B100" s="19">
        <v>0.58209490740740744</v>
      </c>
      <c r="C100" s="17">
        <v>59</v>
      </c>
      <c r="D100" s="17">
        <v>8.1</v>
      </c>
      <c r="E100" s="17">
        <v>9.9310000000000006E-3</v>
      </c>
      <c r="F100" s="17">
        <v>0.48099999999999998</v>
      </c>
      <c r="G100" s="17">
        <v>0.93090200000000001</v>
      </c>
      <c r="H100" s="17">
        <v>4.8934999999999999E-2</v>
      </c>
      <c r="I100" s="17">
        <v>9.0022000000000005E-2</v>
      </c>
      <c r="J100" s="17">
        <v>4.1086999999999999E-2</v>
      </c>
      <c r="K100" s="17">
        <v>0.45641100000000001</v>
      </c>
      <c r="L100" s="17">
        <v>620.5</v>
      </c>
      <c r="M100" s="17">
        <v>7.3179999999999999E-3</v>
      </c>
      <c r="N100" s="17">
        <v>919</v>
      </c>
      <c r="O100" s="17">
        <v>0</v>
      </c>
      <c r="P100" s="17">
        <v>0</v>
      </c>
      <c r="Q100" s="17">
        <v>0.907559</v>
      </c>
      <c r="R100" s="17">
        <v>5.1449000000000002E-2</v>
      </c>
      <c r="S100" s="17">
        <v>9.1964000000000004E-2</v>
      </c>
      <c r="T100" s="17">
        <v>4.0515000000000002E-2</v>
      </c>
      <c r="U100" s="17">
        <v>0.440556</v>
      </c>
      <c r="V100" s="17">
        <v>615.4</v>
      </c>
      <c r="W100" s="17">
        <v>3.4013000000000002E-2</v>
      </c>
      <c r="X100" s="17">
        <v>831</v>
      </c>
      <c r="Y100" s="17">
        <v>0</v>
      </c>
      <c r="Z100" s="17">
        <v>0</v>
      </c>
      <c r="AA100" s="17">
        <v>0.67777799999999999</v>
      </c>
      <c r="AB100" s="17">
        <v>2.69298E-2</v>
      </c>
      <c r="AC100" s="17">
        <v>5.2539799999999998E-2</v>
      </c>
      <c r="AD100" s="17">
        <v>0.25</v>
      </c>
      <c r="AE100" s="17">
        <v>1338.6</v>
      </c>
    </row>
    <row r="101" spans="1:31">
      <c r="A101" s="17">
        <v>88</v>
      </c>
      <c r="B101" s="19">
        <v>0.58215277777777774</v>
      </c>
      <c r="C101" s="17">
        <v>60.5</v>
      </c>
      <c r="D101" s="17">
        <v>7.2</v>
      </c>
      <c r="E101" s="17">
        <v>8.9280000000000002E-3</v>
      </c>
      <c r="F101" s="17">
        <v>0.432</v>
      </c>
      <c r="G101" s="17">
        <v>0.95830000000000004</v>
      </c>
      <c r="H101" s="17">
        <v>5.0999999999999997E-2</v>
      </c>
      <c r="I101" s="17">
        <v>9.1232999999999995E-2</v>
      </c>
      <c r="J101" s="17">
        <v>4.0232999999999998E-2</v>
      </c>
      <c r="K101" s="17">
        <v>0.44098999999999999</v>
      </c>
      <c r="L101" s="17">
        <v>599.20000000000005</v>
      </c>
      <c r="M101" s="17">
        <v>2.4390000000000002E-3</v>
      </c>
      <c r="N101" s="17">
        <v>1539</v>
      </c>
      <c r="O101" s="17">
        <v>0</v>
      </c>
      <c r="P101" s="17">
        <v>0</v>
      </c>
      <c r="Q101" s="17">
        <v>0.94318400000000002</v>
      </c>
      <c r="R101" s="17">
        <v>4.8273000000000003E-2</v>
      </c>
      <c r="S101" s="17">
        <v>9.0539999999999995E-2</v>
      </c>
      <c r="T101" s="17">
        <v>4.2266999999999999E-2</v>
      </c>
      <c r="U101" s="17">
        <v>0.466833</v>
      </c>
      <c r="V101" s="17">
        <v>663</v>
      </c>
      <c r="W101" s="17">
        <v>5.6541000000000001E-2</v>
      </c>
      <c r="X101" s="17">
        <v>1140</v>
      </c>
      <c r="Y101" s="17">
        <v>0</v>
      </c>
      <c r="Z101" s="17">
        <v>0</v>
      </c>
      <c r="AA101" s="17">
        <v>0.71820499999999998</v>
      </c>
      <c r="AB101" s="17">
        <v>3.8263900000000003E-2</v>
      </c>
      <c r="AC101" s="17">
        <v>4.9890299999999999E-2</v>
      </c>
      <c r="AD101" s="17">
        <v>0.25</v>
      </c>
      <c r="AE101" s="17">
        <v>1386.2</v>
      </c>
    </row>
    <row r="102" spans="1:31">
      <c r="A102" s="17">
        <v>89</v>
      </c>
      <c r="B102" s="19">
        <v>0.58221064814814816</v>
      </c>
      <c r="C102" s="17">
        <v>61.2</v>
      </c>
      <c r="D102" s="17">
        <v>7.2</v>
      </c>
      <c r="E102" s="17">
        <v>9.6530000000000001E-3</v>
      </c>
      <c r="F102" s="17">
        <v>0.46700000000000003</v>
      </c>
      <c r="G102" s="17">
        <v>0.94759099999999996</v>
      </c>
      <c r="H102" s="17">
        <v>5.1976000000000001E-2</v>
      </c>
      <c r="I102" s="17">
        <v>9.7286999999999998E-2</v>
      </c>
      <c r="J102" s="17">
        <v>4.5310999999999997E-2</v>
      </c>
      <c r="K102" s="17">
        <v>0.46574700000000002</v>
      </c>
      <c r="L102" s="17">
        <v>663</v>
      </c>
      <c r="M102" s="17">
        <v>2.4390000000000002E-3</v>
      </c>
      <c r="N102" s="17">
        <v>1147</v>
      </c>
      <c r="O102" s="17">
        <v>0</v>
      </c>
      <c r="P102" s="17">
        <v>0</v>
      </c>
      <c r="Q102" s="17">
        <v>0.94908700000000001</v>
      </c>
      <c r="R102" s="17">
        <v>5.1478000000000003E-2</v>
      </c>
      <c r="S102" s="17">
        <v>9.4118999999999994E-2</v>
      </c>
      <c r="T102" s="17">
        <v>4.2640999999999998E-2</v>
      </c>
      <c r="U102" s="17">
        <v>0.45305200000000001</v>
      </c>
      <c r="V102" s="17">
        <v>641.79999999999995</v>
      </c>
      <c r="W102" s="17">
        <v>0.22674</v>
      </c>
      <c r="X102" s="17">
        <v>959</v>
      </c>
      <c r="Y102" s="17">
        <v>0</v>
      </c>
      <c r="Z102" s="17">
        <v>0</v>
      </c>
      <c r="AA102" s="17">
        <v>0.69700300000000004</v>
      </c>
      <c r="AB102" s="17">
        <v>3.17611E-2</v>
      </c>
      <c r="AC102" s="17">
        <v>5.28326E-2</v>
      </c>
      <c r="AD102" s="17">
        <v>0.25</v>
      </c>
      <c r="AE102" s="17">
        <v>1252.7</v>
      </c>
    </row>
    <row r="103" spans="1:31">
      <c r="A103" s="17">
        <v>90</v>
      </c>
      <c r="B103" s="19">
        <v>0.58225694444444442</v>
      </c>
      <c r="C103" s="17">
        <v>62.3</v>
      </c>
      <c r="D103" s="17">
        <v>7.2</v>
      </c>
      <c r="E103" s="17">
        <v>8.7849999999999994E-3</v>
      </c>
      <c r="F103" s="17">
        <v>0.42499999999999999</v>
      </c>
      <c r="G103" s="17">
        <v>0.941029</v>
      </c>
      <c r="H103" s="17">
        <v>5.2306999999999999E-2</v>
      </c>
      <c r="I103" s="17">
        <v>9.4624E-2</v>
      </c>
      <c r="J103" s="17">
        <v>4.2317E-2</v>
      </c>
      <c r="K103" s="17">
        <v>0.447212</v>
      </c>
      <c r="L103" s="17">
        <v>646.79999999999995</v>
      </c>
      <c r="M103" s="17">
        <v>2.4390000000000002E-3</v>
      </c>
      <c r="N103" s="17">
        <v>1197</v>
      </c>
      <c r="O103" s="17">
        <v>0</v>
      </c>
      <c r="P103" s="17">
        <v>0</v>
      </c>
      <c r="Q103" s="17">
        <v>0.94533299999999998</v>
      </c>
      <c r="R103" s="17">
        <v>5.7049999999999997E-2</v>
      </c>
      <c r="S103" s="17">
        <v>9.8858000000000001E-2</v>
      </c>
      <c r="T103" s="17">
        <v>4.1807999999999998E-2</v>
      </c>
      <c r="U103" s="17">
        <v>0.42291099999999998</v>
      </c>
      <c r="V103" s="17">
        <v>612.29999999999995</v>
      </c>
      <c r="W103" s="17">
        <v>2.4390000000000002E-3</v>
      </c>
      <c r="X103" s="17">
        <v>723</v>
      </c>
      <c r="Y103" s="17">
        <v>0</v>
      </c>
      <c r="Z103" s="17">
        <v>0</v>
      </c>
      <c r="AA103" s="17">
        <v>0.65063199999999999</v>
      </c>
      <c r="AB103" s="17">
        <v>3.2318199999999998E-2</v>
      </c>
      <c r="AC103" s="17">
        <v>5.8400800000000003E-2</v>
      </c>
      <c r="AD103" s="17">
        <v>0.25</v>
      </c>
      <c r="AE103" s="17">
        <v>1284.0999999999999</v>
      </c>
    </row>
    <row r="104" spans="1:31">
      <c r="A104" s="17">
        <v>91</v>
      </c>
      <c r="B104" s="19">
        <v>0.58231481481481484</v>
      </c>
      <c r="C104" s="17">
        <v>63.4</v>
      </c>
      <c r="D104" s="17">
        <v>7.2</v>
      </c>
      <c r="E104" s="17">
        <v>1.0548E-2</v>
      </c>
      <c r="F104" s="17">
        <v>0.51</v>
      </c>
      <c r="G104" s="17">
        <v>0.93601400000000001</v>
      </c>
      <c r="H104" s="17">
        <v>5.0090000000000003E-2</v>
      </c>
      <c r="I104" s="17">
        <v>9.6310999999999994E-2</v>
      </c>
      <c r="J104" s="17">
        <v>4.6220999999999998E-2</v>
      </c>
      <c r="K104" s="17">
        <v>0.47991600000000001</v>
      </c>
      <c r="L104" s="17">
        <v>728.8</v>
      </c>
      <c r="M104" s="17">
        <v>2.4390000000000002E-3</v>
      </c>
      <c r="N104" s="17">
        <v>821</v>
      </c>
      <c r="O104" s="17">
        <v>0</v>
      </c>
      <c r="P104" s="17">
        <v>0</v>
      </c>
      <c r="Q104" s="17">
        <v>0.958121</v>
      </c>
      <c r="R104" s="17">
        <v>5.2655E-2</v>
      </c>
      <c r="S104" s="17">
        <v>9.5272999999999997E-2</v>
      </c>
      <c r="T104" s="17">
        <v>4.2618000000000003E-2</v>
      </c>
      <c r="U104" s="17">
        <v>0.44732300000000003</v>
      </c>
      <c r="V104" s="17">
        <v>591.1</v>
      </c>
      <c r="W104" s="17">
        <v>2.4390000000000002E-3</v>
      </c>
      <c r="X104" s="17">
        <v>874</v>
      </c>
      <c r="Y104" s="17">
        <v>0</v>
      </c>
      <c r="Z104" s="17">
        <v>0</v>
      </c>
      <c r="AA104" s="17">
        <v>0.68818900000000005</v>
      </c>
      <c r="AB104" s="17">
        <v>2.51632E-2</v>
      </c>
      <c r="AC104" s="17">
        <v>5.3727400000000002E-2</v>
      </c>
      <c r="AD104" s="17">
        <v>0.25</v>
      </c>
      <c r="AE104" s="17">
        <v>1139.5999999999999</v>
      </c>
    </row>
    <row r="105" spans="1:31">
      <c r="A105" s="17">
        <v>92</v>
      </c>
      <c r="B105" s="19">
        <v>0.58237268518518526</v>
      </c>
      <c r="C105" s="17">
        <v>63.7</v>
      </c>
      <c r="D105" s="17">
        <v>7.2</v>
      </c>
      <c r="E105" s="17">
        <v>9.3410000000000003E-3</v>
      </c>
      <c r="F105" s="17">
        <v>0.45200000000000001</v>
      </c>
      <c r="G105" s="17">
        <v>0.96174199999999999</v>
      </c>
      <c r="H105" s="17">
        <v>6.0900000000000003E-2</v>
      </c>
      <c r="I105" s="17">
        <v>0.10746600000000001</v>
      </c>
      <c r="J105" s="17">
        <v>4.6566000000000003E-2</v>
      </c>
      <c r="K105" s="17">
        <v>0.43331199999999997</v>
      </c>
      <c r="L105" s="17">
        <v>615.4</v>
      </c>
      <c r="M105" s="17">
        <v>2.4390000000000002E-3</v>
      </c>
      <c r="N105" s="17">
        <v>1270</v>
      </c>
      <c r="O105" s="17">
        <v>0</v>
      </c>
      <c r="P105" s="17">
        <v>0</v>
      </c>
      <c r="Q105" s="17">
        <v>0.956121</v>
      </c>
      <c r="R105" s="17">
        <v>5.228E-2</v>
      </c>
      <c r="S105" s="17">
        <v>9.9157999999999996E-2</v>
      </c>
      <c r="T105" s="17">
        <v>4.6877000000000002E-2</v>
      </c>
      <c r="U105" s="17">
        <v>0.47275600000000001</v>
      </c>
      <c r="V105" s="17">
        <v>702.5</v>
      </c>
      <c r="W105" s="17">
        <v>2.4390000000000002E-3</v>
      </c>
      <c r="X105" s="17">
        <v>783</v>
      </c>
      <c r="Y105" s="17">
        <v>0</v>
      </c>
      <c r="Z105" s="17">
        <v>0</v>
      </c>
      <c r="AA105" s="17">
        <v>0.72731800000000002</v>
      </c>
      <c r="AB105" s="17">
        <v>3.2629600000000002E-2</v>
      </c>
      <c r="AC105" s="17">
        <v>5.3809799999999998E-2</v>
      </c>
      <c r="AD105" s="17">
        <v>0.25</v>
      </c>
      <c r="AE105" s="17">
        <v>1349.5</v>
      </c>
    </row>
    <row r="106" spans="1:31">
      <c r="A106" s="17">
        <v>93</v>
      </c>
      <c r="B106" s="19">
        <v>0.58241898148148141</v>
      </c>
      <c r="C106" s="17">
        <v>65.400000000000006</v>
      </c>
      <c r="D106" s="17">
        <v>7.2</v>
      </c>
      <c r="E106" s="17">
        <v>1.0029E-2</v>
      </c>
      <c r="F106" s="17">
        <v>0.48499999999999999</v>
      </c>
      <c r="G106" s="17">
        <v>0.96773799999999999</v>
      </c>
      <c r="H106" s="17">
        <v>5.808E-2</v>
      </c>
      <c r="I106" s="17">
        <v>0.103118</v>
      </c>
      <c r="J106" s="17">
        <v>4.5038000000000002E-2</v>
      </c>
      <c r="K106" s="17">
        <v>0.43676199999999998</v>
      </c>
      <c r="L106" s="17">
        <v>671.2</v>
      </c>
      <c r="M106" s="17">
        <v>2.4390000000000002E-3</v>
      </c>
      <c r="N106" s="17">
        <v>699</v>
      </c>
      <c r="O106" s="17">
        <v>0</v>
      </c>
      <c r="P106" s="17">
        <v>0</v>
      </c>
      <c r="Q106" s="17">
        <v>0.95396199999999998</v>
      </c>
      <c r="R106" s="17">
        <v>5.3929999999999999E-2</v>
      </c>
      <c r="S106" s="17">
        <v>9.9751000000000006E-2</v>
      </c>
      <c r="T106" s="17">
        <v>4.5821000000000001E-2</v>
      </c>
      <c r="U106" s="17">
        <v>0.45935300000000001</v>
      </c>
      <c r="V106" s="17">
        <v>646.79999999999995</v>
      </c>
      <c r="W106" s="17">
        <v>2.4390000000000002E-3</v>
      </c>
      <c r="X106" s="17">
        <v>943</v>
      </c>
      <c r="Y106" s="17">
        <v>0</v>
      </c>
      <c r="Z106" s="17">
        <v>0</v>
      </c>
      <c r="AA106" s="17">
        <v>0.70669599999999999</v>
      </c>
      <c r="AB106" s="17">
        <v>1.9849200000000001E-2</v>
      </c>
      <c r="AC106" s="17">
        <v>5.4839699999999998E-2</v>
      </c>
      <c r="AD106" s="17">
        <v>0.25</v>
      </c>
      <c r="AE106" s="17">
        <v>1237.5</v>
      </c>
    </row>
    <row r="107" spans="1:31">
      <c r="A107" s="17">
        <v>94</v>
      </c>
      <c r="B107" s="19">
        <v>0.58247685185185183</v>
      </c>
      <c r="C107" s="17">
        <v>65.2</v>
      </c>
      <c r="D107" s="17">
        <v>7.2</v>
      </c>
      <c r="E107" s="17">
        <v>1.0007E-2</v>
      </c>
      <c r="F107" s="17">
        <v>0.48399999999999999</v>
      </c>
      <c r="G107" s="17">
        <v>0.94134200000000001</v>
      </c>
      <c r="H107" s="17">
        <v>5.2009E-2</v>
      </c>
      <c r="I107" s="17">
        <v>9.5519999999999994E-2</v>
      </c>
      <c r="J107" s="17">
        <v>4.3512000000000002E-2</v>
      </c>
      <c r="K107" s="17">
        <v>0.45552300000000001</v>
      </c>
      <c r="L107" s="17">
        <v>689.4</v>
      </c>
      <c r="M107" s="17">
        <v>2.4390000000000002E-3</v>
      </c>
      <c r="N107" s="17">
        <v>708</v>
      </c>
      <c r="O107" s="17">
        <v>0</v>
      </c>
      <c r="P107" s="17">
        <v>0</v>
      </c>
      <c r="Q107" s="17">
        <v>0.93999600000000005</v>
      </c>
      <c r="R107" s="17">
        <v>5.1948000000000001E-2</v>
      </c>
      <c r="S107" s="17">
        <v>9.3869999999999995E-2</v>
      </c>
      <c r="T107" s="17">
        <v>4.1921E-2</v>
      </c>
      <c r="U107" s="17">
        <v>0.44659100000000002</v>
      </c>
      <c r="V107" s="17">
        <v>689.4</v>
      </c>
      <c r="W107" s="17">
        <v>9.7871E-2</v>
      </c>
      <c r="X107" s="17">
        <v>765</v>
      </c>
      <c r="Y107" s="17">
        <v>0</v>
      </c>
      <c r="Z107" s="17">
        <v>0</v>
      </c>
      <c r="AA107" s="17">
        <v>0.68706400000000001</v>
      </c>
      <c r="AB107" s="17">
        <v>2.0637699999999998E-2</v>
      </c>
      <c r="AC107" s="17">
        <v>5.2813499999999999E-2</v>
      </c>
      <c r="AD107" s="17">
        <v>0.25</v>
      </c>
      <c r="AE107" s="17">
        <v>1204.8</v>
      </c>
    </row>
    <row r="108" spans="1:31">
      <c r="A108" s="17">
        <v>95</v>
      </c>
      <c r="B108" s="19">
        <v>0.58253472222222225</v>
      </c>
      <c r="C108" s="17">
        <v>67.599999999999994</v>
      </c>
      <c r="D108" s="17">
        <v>6.3</v>
      </c>
      <c r="E108" s="17">
        <v>8.6029999999999995E-3</v>
      </c>
      <c r="F108" s="17">
        <v>0.41599999999999998</v>
      </c>
      <c r="G108" s="17">
        <v>0.93298999999999999</v>
      </c>
      <c r="H108" s="17">
        <v>5.1452999999999999E-2</v>
      </c>
      <c r="I108" s="17">
        <v>9.0567999999999996E-2</v>
      </c>
      <c r="J108" s="17">
        <v>3.9114999999999997E-2</v>
      </c>
      <c r="K108" s="17">
        <v>0.43188599999999999</v>
      </c>
      <c r="L108" s="17">
        <v>628.6</v>
      </c>
      <c r="M108" s="17">
        <v>0.14408000000000001</v>
      </c>
      <c r="N108" s="17">
        <v>1257</v>
      </c>
      <c r="O108" s="17">
        <v>0</v>
      </c>
      <c r="P108" s="17">
        <v>0</v>
      </c>
      <c r="Q108" s="17">
        <v>0.94823800000000003</v>
      </c>
      <c r="R108" s="17">
        <v>4.7296999999999999E-2</v>
      </c>
      <c r="S108" s="17">
        <v>9.1896000000000005E-2</v>
      </c>
      <c r="T108" s="17">
        <v>4.4599E-2</v>
      </c>
      <c r="U108" s="17">
        <v>0.48532399999999998</v>
      </c>
      <c r="V108" s="17">
        <v>681.2</v>
      </c>
      <c r="W108" s="17">
        <v>2.4390000000000002E-3</v>
      </c>
      <c r="X108" s="17">
        <v>528</v>
      </c>
      <c r="Y108" s="17">
        <v>0</v>
      </c>
      <c r="Z108" s="17">
        <v>0</v>
      </c>
      <c r="AA108" s="17">
        <v>0.74665199999999998</v>
      </c>
      <c r="AB108" s="17">
        <v>2.89717E-2</v>
      </c>
      <c r="AC108" s="17">
        <v>4.8588800000000001E-2</v>
      </c>
      <c r="AD108" s="17">
        <v>0.25</v>
      </c>
      <c r="AE108" s="17">
        <v>1321.3</v>
      </c>
    </row>
    <row r="109" spans="1:31">
      <c r="A109" s="17">
        <v>96</v>
      </c>
      <c r="B109" s="19">
        <v>0.58258101851851851</v>
      </c>
      <c r="C109" s="17">
        <v>66.7</v>
      </c>
      <c r="D109" s="17">
        <v>7.2</v>
      </c>
      <c r="E109" s="17">
        <v>9.7129999999999994E-3</v>
      </c>
      <c r="F109" s="17">
        <v>0.47</v>
      </c>
      <c r="G109" s="17">
        <v>0.96348199999999995</v>
      </c>
      <c r="H109" s="17">
        <v>5.0233E-2</v>
      </c>
      <c r="I109" s="17">
        <v>8.9720999999999995E-2</v>
      </c>
      <c r="J109" s="17">
        <v>3.9487000000000001E-2</v>
      </c>
      <c r="K109" s="17">
        <v>0.44011400000000001</v>
      </c>
      <c r="L109" s="17">
        <v>646.79999999999995</v>
      </c>
      <c r="M109" s="17">
        <v>2.4390000000000002E-3</v>
      </c>
      <c r="N109" s="17">
        <v>738</v>
      </c>
      <c r="O109" s="17">
        <v>0</v>
      </c>
      <c r="P109" s="17">
        <v>0</v>
      </c>
      <c r="Q109" s="17">
        <v>0.94163300000000005</v>
      </c>
      <c r="R109" s="17">
        <v>4.9000000000000002E-2</v>
      </c>
      <c r="S109" s="17">
        <v>9.1042999999999999E-2</v>
      </c>
      <c r="T109" s="17">
        <v>4.2042999999999997E-2</v>
      </c>
      <c r="U109" s="17">
        <v>0.46179100000000001</v>
      </c>
      <c r="V109" s="17">
        <v>681.2</v>
      </c>
      <c r="W109" s="17">
        <v>2.4390000000000002E-3</v>
      </c>
      <c r="X109" s="17">
        <v>890</v>
      </c>
      <c r="Y109" s="17">
        <v>0</v>
      </c>
      <c r="Z109" s="17">
        <v>0</v>
      </c>
      <c r="AA109" s="17">
        <v>0.71044700000000005</v>
      </c>
      <c r="AB109" s="17">
        <v>2.0185100000000001E-2</v>
      </c>
      <c r="AC109" s="17">
        <v>4.9848799999999999E-2</v>
      </c>
      <c r="AD109" s="17">
        <v>0.25</v>
      </c>
      <c r="AE109" s="17">
        <v>1284.0999999999999</v>
      </c>
    </row>
    <row r="110" spans="1:31">
      <c r="A110" s="17">
        <v>97</v>
      </c>
      <c r="B110" s="19">
        <v>0.58263888888888882</v>
      </c>
      <c r="C110" s="17">
        <v>69.8</v>
      </c>
      <c r="D110" s="17">
        <v>6.3</v>
      </c>
      <c r="E110" s="17">
        <v>7.4310000000000001E-3</v>
      </c>
      <c r="F110" s="17">
        <v>0.36</v>
      </c>
      <c r="G110" s="17">
        <v>0.93984900000000005</v>
      </c>
      <c r="H110" s="17">
        <v>4.9979000000000003E-2</v>
      </c>
      <c r="I110" s="17">
        <v>8.8568999999999995E-2</v>
      </c>
      <c r="J110" s="17">
        <v>3.8589999999999999E-2</v>
      </c>
      <c r="K110" s="17">
        <v>0.43570999999999999</v>
      </c>
      <c r="L110" s="17">
        <v>625.5</v>
      </c>
      <c r="M110" s="17">
        <v>2.4390000000000002E-3</v>
      </c>
      <c r="N110" s="17">
        <v>917</v>
      </c>
      <c r="O110" s="17">
        <v>0</v>
      </c>
      <c r="P110" s="17">
        <v>0</v>
      </c>
      <c r="Q110" s="17">
        <v>0.93702799999999997</v>
      </c>
      <c r="R110" s="17">
        <v>4.9318000000000001E-2</v>
      </c>
      <c r="S110" s="17">
        <v>8.4728999999999999E-2</v>
      </c>
      <c r="T110" s="17">
        <v>3.5410999999999998E-2</v>
      </c>
      <c r="U110" s="17">
        <v>0.417935</v>
      </c>
      <c r="V110" s="17">
        <v>654.9</v>
      </c>
      <c r="W110" s="17">
        <v>0.118536</v>
      </c>
      <c r="X110" s="17">
        <v>1502</v>
      </c>
      <c r="Y110" s="17">
        <v>0</v>
      </c>
      <c r="Z110" s="17">
        <v>0</v>
      </c>
      <c r="AA110" s="17">
        <v>0.64297700000000002</v>
      </c>
      <c r="AB110" s="17">
        <v>2.12047E-2</v>
      </c>
      <c r="AC110" s="17">
        <v>5.0068799999999997E-2</v>
      </c>
      <c r="AD110" s="17">
        <v>0.25</v>
      </c>
      <c r="AE110" s="17">
        <v>1327.8</v>
      </c>
    </row>
    <row r="111" spans="1:31">
      <c r="A111" s="17">
        <v>98</v>
      </c>
      <c r="B111" s="19">
        <v>0.58268518518518519</v>
      </c>
      <c r="C111" s="17">
        <v>68.7</v>
      </c>
      <c r="D111" s="17">
        <v>6.3</v>
      </c>
      <c r="E111" s="17">
        <v>8.6560000000000005E-3</v>
      </c>
      <c r="F111" s="17">
        <v>0.41899999999999998</v>
      </c>
      <c r="G111" s="17">
        <v>0.94232800000000005</v>
      </c>
      <c r="H111" s="17">
        <v>4.7050000000000002E-2</v>
      </c>
      <c r="I111" s="17">
        <v>8.7391999999999997E-2</v>
      </c>
      <c r="J111" s="17">
        <v>4.0342000000000003E-2</v>
      </c>
      <c r="K111" s="17">
        <v>0.461621</v>
      </c>
      <c r="L111" s="17">
        <v>654.9</v>
      </c>
      <c r="M111" s="17">
        <v>0.105765</v>
      </c>
      <c r="N111" s="17">
        <v>744</v>
      </c>
      <c r="O111" s="17">
        <v>0</v>
      </c>
      <c r="P111" s="17">
        <v>0</v>
      </c>
      <c r="Q111" s="17">
        <v>0.95049099999999997</v>
      </c>
      <c r="R111" s="17">
        <v>4.4128000000000001E-2</v>
      </c>
      <c r="S111" s="17">
        <v>8.2250000000000004E-2</v>
      </c>
      <c r="T111" s="17">
        <v>3.8122000000000003E-2</v>
      </c>
      <c r="U111" s="17">
        <v>0.46349200000000002</v>
      </c>
      <c r="V111" s="17">
        <v>671.2</v>
      </c>
      <c r="W111" s="17">
        <v>2.4390000000000002E-3</v>
      </c>
      <c r="X111" s="17">
        <v>726</v>
      </c>
      <c r="Y111" s="17">
        <v>0</v>
      </c>
      <c r="Z111" s="17">
        <v>0</v>
      </c>
      <c r="AA111" s="17">
        <v>0.71306499999999995</v>
      </c>
      <c r="AB111" s="17">
        <v>1.80675E-2</v>
      </c>
      <c r="AC111" s="17">
        <v>4.4816399999999999E-2</v>
      </c>
      <c r="AD111" s="17">
        <v>0.25</v>
      </c>
      <c r="AE111" s="17">
        <v>1268.2</v>
      </c>
    </row>
    <row r="112" spans="1:31">
      <c r="A112" s="17">
        <v>99</v>
      </c>
      <c r="B112" s="19">
        <v>0.58274305555555561</v>
      </c>
      <c r="C112" s="17">
        <v>70.8</v>
      </c>
      <c r="D112" s="17">
        <v>6.3</v>
      </c>
      <c r="E112" s="17">
        <v>8.2620000000000002E-3</v>
      </c>
      <c r="F112" s="17">
        <v>0.4</v>
      </c>
      <c r="G112" s="17">
        <v>0.93284599999999995</v>
      </c>
      <c r="H112" s="17">
        <v>4.5747000000000003E-2</v>
      </c>
      <c r="I112" s="17">
        <v>7.7183000000000002E-2</v>
      </c>
      <c r="J112" s="17">
        <v>3.1435999999999999E-2</v>
      </c>
      <c r="K112" s="17">
        <v>0.40729199999999999</v>
      </c>
      <c r="L112" s="17">
        <v>654.9</v>
      </c>
      <c r="M112" s="17">
        <v>0.22674</v>
      </c>
      <c r="N112" s="17">
        <v>1390</v>
      </c>
      <c r="O112" s="17">
        <v>0</v>
      </c>
      <c r="P112" s="17">
        <v>0</v>
      </c>
      <c r="Q112" s="17">
        <v>0.92126300000000005</v>
      </c>
      <c r="R112" s="17">
        <v>4.2970000000000001E-2</v>
      </c>
      <c r="S112" s="17">
        <v>7.8035999999999994E-2</v>
      </c>
      <c r="T112" s="17">
        <v>3.5064999999999999E-2</v>
      </c>
      <c r="U112" s="17">
        <v>0.44935000000000003</v>
      </c>
      <c r="V112" s="17">
        <v>668.1</v>
      </c>
      <c r="W112" s="17">
        <v>9.4855999999999996E-2</v>
      </c>
      <c r="X112" s="17">
        <v>1025</v>
      </c>
      <c r="Y112" s="17">
        <v>0</v>
      </c>
      <c r="Z112" s="17">
        <v>0</v>
      </c>
      <c r="AA112" s="17">
        <v>0.691307</v>
      </c>
      <c r="AB112" s="17">
        <v>3.3227600000000003E-2</v>
      </c>
      <c r="AC112" s="17">
        <v>4.4135599999999997E-2</v>
      </c>
      <c r="AD112" s="17">
        <v>0.25</v>
      </c>
      <c r="AE112" s="17">
        <v>1268.2</v>
      </c>
    </row>
    <row r="113" spans="1:31">
      <c r="A113" s="17">
        <v>100</v>
      </c>
      <c r="B113" s="19">
        <v>0.58280092592592592</v>
      </c>
      <c r="C113" s="17">
        <v>71.400000000000006</v>
      </c>
      <c r="D113" s="17">
        <v>6.3</v>
      </c>
      <c r="E113" s="17">
        <v>8.8039999999999993E-3</v>
      </c>
      <c r="F113" s="17">
        <v>0.42599999999999999</v>
      </c>
      <c r="G113" s="17">
        <v>0.94701299999999999</v>
      </c>
      <c r="H113" s="17">
        <v>4.1668999999999998E-2</v>
      </c>
      <c r="I113" s="17">
        <v>7.7257000000000006E-2</v>
      </c>
      <c r="J113" s="17">
        <v>3.5588000000000002E-2</v>
      </c>
      <c r="K113" s="17">
        <v>0.46065</v>
      </c>
      <c r="L113" s="17">
        <v>697.5</v>
      </c>
      <c r="M113" s="17">
        <v>2.4390000000000002E-3</v>
      </c>
      <c r="N113" s="17">
        <v>1107</v>
      </c>
      <c r="O113" s="17">
        <v>0</v>
      </c>
      <c r="P113" s="17">
        <v>0</v>
      </c>
      <c r="Q113" s="17">
        <v>0.90157100000000001</v>
      </c>
      <c r="R113" s="17">
        <v>4.1008000000000003E-2</v>
      </c>
      <c r="S113" s="17">
        <v>7.4193999999999996E-2</v>
      </c>
      <c r="T113" s="17">
        <v>3.3187000000000001E-2</v>
      </c>
      <c r="U113" s="17">
        <v>0.44729400000000002</v>
      </c>
      <c r="V113" s="17">
        <v>671.2</v>
      </c>
      <c r="W113" s="17">
        <v>2.4390000000000002E-3</v>
      </c>
      <c r="X113" s="17">
        <v>593</v>
      </c>
      <c r="Y113" s="17">
        <v>0</v>
      </c>
      <c r="Z113" s="17">
        <v>0</v>
      </c>
      <c r="AA113" s="17">
        <v>0.68814500000000001</v>
      </c>
      <c r="AB113" s="17">
        <v>2.8313000000000001E-2</v>
      </c>
      <c r="AC113" s="17">
        <v>4.19473E-2</v>
      </c>
      <c r="AD113" s="17">
        <v>0.25</v>
      </c>
      <c r="AE113" s="17">
        <v>1190.8</v>
      </c>
    </row>
    <row r="114" spans="1:31">
      <c r="A114" s="17">
        <v>101</v>
      </c>
      <c r="B114" s="19">
        <v>0.58284722222222218</v>
      </c>
      <c r="C114" s="17">
        <v>72.099999999999994</v>
      </c>
      <c r="D114" s="17">
        <v>6.3</v>
      </c>
      <c r="E114" s="17">
        <v>8.8830000000000003E-3</v>
      </c>
      <c r="F114" s="17">
        <v>0.43</v>
      </c>
      <c r="G114" s="17">
        <v>0.92922800000000005</v>
      </c>
      <c r="H114" s="17">
        <v>4.2597000000000003E-2</v>
      </c>
      <c r="I114" s="17">
        <v>7.5528999999999999E-2</v>
      </c>
      <c r="J114" s="17">
        <v>3.2931000000000002E-2</v>
      </c>
      <c r="K114" s="17">
        <v>0.43601200000000001</v>
      </c>
      <c r="L114" s="17">
        <v>671.2</v>
      </c>
      <c r="M114" s="17">
        <v>0.22674</v>
      </c>
      <c r="N114" s="17">
        <v>1747</v>
      </c>
      <c r="O114" s="17">
        <v>0</v>
      </c>
      <c r="P114" s="17">
        <v>0</v>
      </c>
      <c r="Q114" s="17">
        <v>0.94740100000000005</v>
      </c>
      <c r="R114" s="17">
        <v>3.7384000000000001E-2</v>
      </c>
      <c r="S114" s="17">
        <v>7.1329000000000004E-2</v>
      </c>
      <c r="T114" s="17">
        <v>3.3945999999999997E-2</v>
      </c>
      <c r="U114" s="17">
        <v>0.47590199999999999</v>
      </c>
      <c r="V114" s="17">
        <v>697.5</v>
      </c>
      <c r="W114" s="17">
        <v>2.4390000000000002E-3</v>
      </c>
      <c r="X114" s="17">
        <v>1976</v>
      </c>
      <c r="Y114" s="17">
        <v>0</v>
      </c>
      <c r="Z114" s="17">
        <v>0</v>
      </c>
      <c r="AA114" s="17">
        <v>0.73215600000000003</v>
      </c>
      <c r="AB114" s="17">
        <v>4.2394099999999997E-2</v>
      </c>
      <c r="AC114" s="17">
        <v>3.8822599999999999E-2</v>
      </c>
      <c r="AD114" s="17">
        <v>0.25</v>
      </c>
      <c r="AE114" s="17">
        <v>1237.5</v>
      </c>
    </row>
    <row r="115" spans="1:31">
      <c r="A115" s="17">
        <v>102</v>
      </c>
      <c r="B115" s="19">
        <v>0.5829050925925926</v>
      </c>
      <c r="C115" s="17">
        <v>73.599999999999994</v>
      </c>
      <c r="D115" s="17">
        <v>6.3</v>
      </c>
      <c r="E115" s="17">
        <v>9.75E-3</v>
      </c>
      <c r="F115" s="17">
        <v>0.47199999999999998</v>
      </c>
      <c r="G115" s="17">
        <v>0.92349099999999995</v>
      </c>
      <c r="H115" s="17">
        <v>3.9240999999999998E-2</v>
      </c>
      <c r="I115" s="17">
        <v>7.3114999999999999E-2</v>
      </c>
      <c r="J115" s="17">
        <v>3.3874000000000001E-2</v>
      </c>
      <c r="K115" s="17">
        <v>0.46329399999999998</v>
      </c>
      <c r="L115" s="17">
        <v>753.2</v>
      </c>
      <c r="M115" s="17">
        <v>0.268071</v>
      </c>
      <c r="N115" s="17">
        <v>1677</v>
      </c>
      <c r="O115" s="17">
        <v>0</v>
      </c>
      <c r="P115" s="17">
        <v>0</v>
      </c>
      <c r="Q115" s="17">
        <v>0.90283199999999997</v>
      </c>
      <c r="R115" s="17">
        <v>3.6289000000000002E-2</v>
      </c>
      <c r="S115" s="17">
        <v>6.8083000000000005E-2</v>
      </c>
      <c r="T115" s="17">
        <v>3.1794999999999997E-2</v>
      </c>
      <c r="U115" s="17">
        <v>0.466997</v>
      </c>
      <c r="V115" s="17">
        <v>740.1</v>
      </c>
      <c r="W115" s="17">
        <v>0.136187</v>
      </c>
      <c r="X115" s="17">
        <v>833</v>
      </c>
      <c r="Y115" s="17">
        <v>0</v>
      </c>
      <c r="Z115" s="17">
        <v>0</v>
      </c>
      <c r="AA115" s="17">
        <v>0.71845700000000001</v>
      </c>
      <c r="AB115" s="17">
        <v>4.5507899999999997E-2</v>
      </c>
      <c r="AC115" s="17">
        <v>3.7735600000000001E-2</v>
      </c>
      <c r="AD115" s="17">
        <v>0.25</v>
      </c>
      <c r="AE115" s="17">
        <v>1102.7</v>
      </c>
    </row>
    <row r="116" spans="1:31">
      <c r="A116" s="17">
        <v>103</v>
      </c>
      <c r="B116" s="19">
        <v>0.58296296296296302</v>
      </c>
      <c r="C116" s="17">
        <v>74.099999999999994</v>
      </c>
      <c r="D116" s="17">
        <v>6.3</v>
      </c>
      <c r="E116" s="17">
        <v>7.8910000000000004E-3</v>
      </c>
      <c r="F116" s="17">
        <v>0.38200000000000001</v>
      </c>
      <c r="G116" s="17">
        <v>0.88860600000000001</v>
      </c>
      <c r="H116" s="17">
        <v>3.8168000000000001E-2</v>
      </c>
      <c r="I116" s="17">
        <v>6.7066000000000001E-2</v>
      </c>
      <c r="J116" s="17">
        <v>2.8896999999999999E-2</v>
      </c>
      <c r="K116" s="17">
        <v>0.43087799999999998</v>
      </c>
      <c r="L116" s="17">
        <v>646.79999999999995</v>
      </c>
      <c r="M116" s="17">
        <v>2.4390000000000002E-3</v>
      </c>
      <c r="N116" s="17">
        <v>1631</v>
      </c>
      <c r="O116" s="17">
        <v>0</v>
      </c>
      <c r="P116" s="17">
        <v>0</v>
      </c>
      <c r="Q116" s="17">
        <v>0.91117800000000004</v>
      </c>
      <c r="R116" s="17">
        <v>3.5520000000000003E-2</v>
      </c>
      <c r="S116" s="17">
        <v>6.3075000000000006E-2</v>
      </c>
      <c r="T116" s="17">
        <v>2.7555E-2</v>
      </c>
      <c r="U116" s="17">
        <v>0.43686399999999997</v>
      </c>
      <c r="V116" s="17">
        <v>641.79999999999995</v>
      </c>
      <c r="W116" s="17">
        <v>9.7871E-2</v>
      </c>
      <c r="X116" s="17">
        <v>1846</v>
      </c>
      <c r="Y116" s="17">
        <v>0</v>
      </c>
      <c r="Z116" s="17">
        <v>0</v>
      </c>
      <c r="AA116" s="17">
        <v>0.67209799999999997</v>
      </c>
      <c r="AB116" s="17">
        <v>3.8289400000000001E-2</v>
      </c>
      <c r="AC116" s="17">
        <v>3.6575099999999999E-2</v>
      </c>
      <c r="AD116" s="17">
        <v>0.25</v>
      </c>
      <c r="AE116" s="17">
        <v>1284.0999999999999</v>
      </c>
    </row>
    <row r="117" spans="1:31">
      <c r="A117" s="17">
        <v>104</v>
      </c>
      <c r="B117" s="19">
        <v>0.58300925925925928</v>
      </c>
      <c r="C117" s="17">
        <v>74.900000000000006</v>
      </c>
      <c r="D117" s="17">
        <v>6.3</v>
      </c>
      <c r="E117" s="17">
        <v>7.7640000000000001E-3</v>
      </c>
      <c r="F117" s="17">
        <v>0.376</v>
      </c>
      <c r="G117" s="17">
        <v>0.87988</v>
      </c>
      <c r="H117" s="17">
        <v>3.3579999999999999E-2</v>
      </c>
      <c r="I117" s="17">
        <v>6.1526999999999998E-2</v>
      </c>
      <c r="J117" s="17">
        <v>2.7948000000000001E-2</v>
      </c>
      <c r="K117" s="17">
        <v>0.454231</v>
      </c>
      <c r="L117" s="17">
        <v>697.5</v>
      </c>
      <c r="M117" s="17">
        <v>0.13920199999999999</v>
      </c>
      <c r="N117" s="17">
        <v>1062</v>
      </c>
      <c r="O117" s="17">
        <v>0</v>
      </c>
      <c r="P117" s="17">
        <v>0</v>
      </c>
      <c r="Q117" s="17">
        <v>0.85623199999999999</v>
      </c>
      <c r="R117" s="17">
        <v>3.6305999999999998E-2</v>
      </c>
      <c r="S117" s="17">
        <v>5.9912E-2</v>
      </c>
      <c r="T117" s="17">
        <v>2.3605999999999999E-2</v>
      </c>
      <c r="U117" s="17">
        <v>0.394011</v>
      </c>
      <c r="V117" s="17">
        <v>599.20000000000005</v>
      </c>
      <c r="W117" s="17">
        <v>2.7983000000000001E-2</v>
      </c>
      <c r="X117" s="17">
        <v>602</v>
      </c>
      <c r="Y117" s="17">
        <v>0</v>
      </c>
      <c r="Z117" s="17">
        <v>0</v>
      </c>
      <c r="AA117" s="17">
        <v>0.60617200000000004</v>
      </c>
      <c r="AB117" s="17">
        <v>2.7201400000000001E-2</v>
      </c>
      <c r="AC117" s="17">
        <v>3.69482E-2</v>
      </c>
      <c r="AD117" s="17">
        <v>0.25</v>
      </c>
      <c r="AE117" s="17">
        <v>1190.8</v>
      </c>
    </row>
    <row r="118" spans="1:31">
      <c r="A118" s="17">
        <v>105</v>
      </c>
      <c r="B118" s="19">
        <v>0.58306712962962959</v>
      </c>
      <c r="C118" s="17">
        <v>76.099999999999994</v>
      </c>
      <c r="D118" s="17">
        <v>6.3</v>
      </c>
      <c r="E118" s="17">
        <v>7.5399999999999998E-3</v>
      </c>
      <c r="F118" s="17">
        <v>0.36499999999999999</v>
      </c>
      <c r="G118" s="17">
        <v>0.86108799999999996</v>
      </c>
      <c r="H118" s="17">
        <v>2.9988000000000001E-2</v>
      </c>
      <c r="I118" s="17">
        <v>5.2672999999999998E-2</v>
      </c>
      <c r="J118" s="17">
        <v>2.2685E-2</v>
      </c>
      <c r="K118" s="17">
        <v>0.43068200000000001</v>
      </c>
      <c r="L118" s="17">
        <v>641.79999999999995</v>
      </c>
      <c r="M118" s="17">
        <v>2.4390000000000002E-3</v>
      </c>
      <c r="N118" s="17">
        <v>2629</v>
      </c>
      <c r="O118" s="17">
        <v>0</v>
      </c>
      <c r="P118" s="17">
        <v>0</v>
      </c>
      <c r="Q118" s="17">
        <v>0.87085400000000002</v>
      </c>
      <c r="R118" s="17">
        <v>2.9916999999999999E-2</v>
      </c>
      <c r="S118" s="17">
        <v>5.2519999999999997E-2</v>
      </c>
      <c r="T118" s="17">
        <v>2.2602000000000001E-2</v>
      </c>
      <c r="U118" s="17">
        <v>0.43036000000000002</v>
      </c>
      <c r="V118" s="17">
        <v>620.5</v>
      </c>
      <c r="W118" s="17">
        <v>3.4013000000000002E-2</v>
      </c>
      <c r="X118" s="17">
        <v>1740</v>
      </c>
      <c r="Y118" s="17">
        <v>0</v>
      </c>
      <c r="Z118" s="17">
        <v>0</v>
      </c>
      <c r="AA118" s="17">
        <v>0.66209300000000004</v>
      </c>
      <c r="AB118" s="17">
        <v>5.9887099999999999E-2</v>
      </c>
      <c r="AC118" s="17">
        <v>3.1270899999999997E-2</v>
      </c>
      <c r="AD118" s="17">
        <v>0.25</v>
      </c>
      <c r="AE118" s="17">
        <v>1294.2</v>
      </c>
    </row>
    <row r="119" spans="1:31">
      <c r="A119" s="17">
        <v>106</v>
      </c>
      <c r="B119" s="19">
        <v>0.58311342592592597</v>
      </c>
      <c r="C119" s="17">
        <v>76.900000000000006</v>
      </c>
      <c r="D119" s="17">
        <v>6.3</v>
      </c>
      <c r="E119" s="17">
        <v>1.0359999999999999E-2</v>
      </c>
      <c r="F119" s="17">
        <v>0.501</v>
      </c>
      <c r="G119" s="17">
        <v>0.88544999999999996</v>
      </c>
      <c r="H119" s="17">
        <v>2.6709E-2</v>
      </c>
      <c r="I119" s="17">
        <v>5.2124999999999998E-2</v>
      </c>
      <c r="J119" s="17">
        <v>2.5416000000000001E-2</v>
      </c>
      <c r="K119" s="17">
        <v>0.487595</v>
      </c>
      <c r="L119" s="17">
        <v>705.6</v>
      </c>
      <c r="M119" s="17">
        <v>0.15498799999999999</v>
      </c>
      <c r="N119" s="17">
        <v>2097</v>
      </c>
      <c r="O119" s="17">
        <v>0</v>
      </c>
      <c r="P119" s="17">
        <v>0</v>
      </c>
      <c r="Q119" s="17">
        <v>0.911995</v>
      </c>
      <c r="R119" s="17">
        <v>2.3089999999999999E-2</v>
      </c>
      <c r="S119" s="17">
        <v>4.9532E-2</v>
      </c>
      <c r="T119" s="17">
        <v>2.6442E-2</v>
      </c>
      <c r="U119" s="17">
        <v>0.53383899999999995</v>
      </c>
      <c r="V119" s="17">
        <v>758.2</v>
      </c>
      <c r="W119" s="17">
        <v>2.4390000000000002E-3</v>
      </c>
      <c r="X119" s="17">
        <v>910</v>
      </c>
      <c r="Y119" s="17">
        <v>0</v>
      </c>
      <c r="Z119" s="17">
        <v>0</v>
      </c>
      <c r="AA119" s="17">
        <v>0.82129099999999999</v>
      </c>
      <c r="AB119" s="17">
        <v>5.2901499999999997E-2</v>
      </c>
      <c r="AC119" s="17">
        <v>2.4488699999999999E-2</v>
      </c>
      <c r="AD119" s="17">
        <v>0.25</v>
      </c>
      <c r="AE119" s="17">
        <v>1177.0999999999999</v>
      </c>
    </row>
    <row r="120" spans="1:31">
      <c r="A120" s="17">
        <v>107</v>
      </c>
      <c r="B120" s="19">
        <v>0.58317129629629627</v>
      </c>
      <c r="C120" s="17">
        <v>77.900000000000006</v>
      </c>
      <c r="D120" s="17">
        <v>6.3</v>
      </c>
      <c r="E120" s="17">
        <v>8.2760000000000004E-3</v>
      </c>
      <c r="F120" s="17">
        <v>0.4</v>
      </c>
      <c r="G120" s="17">
        <v>0.79372100000000001</v>
      </c>
      <c r="H120" s="17">
        <v>2.8492E-2</v>
      </c>
      <c r="I120" s="17">
        <v>4.9785000000000003E-2</v>
      </c>
      <c r="J120" s="17">
        <v>2.1292999999999999E-2</v>
      </c>
      <c r="K120" s="17">
        <v>0.427699</v>
      </c>
      <c r="L120" s="17">
        <v>654.9</v>
      </c>
      <c r="M120" s="17">
        <v>2.4390000000000002E-3</v>
      </c>
      <c r="N120" s="17">
        <v>1460</v>
      </c>
      <c r="O120" s="17">
        <v>0</v>
      </c>
      <c r="P120" s="17">
        <v>0</v>
      </c>
      <c r="Q120" s="17">
        <v>0.800431</v>
      </c>
      <c r="R120" s="17">
        <v>2.7418999999999999E-2</v>
      </c>
      <c r="S120" s="17">
        <v>4.9928E-2</v>
      </c>
      <c r="T120" s="17">
        <v>2.2509000000000001E-2</v>
      </c>
      <c r="U120" s="17">
        <v>0.45083600000000001</v>
      </c>
      <c r="V120" s="17">
        <v>668.1</v>
      </c>
      <c r="W120" s="17">
        <v>2.4390000000000002E-3</v>
      </c>
      <c r="X120" s="17">
        <v>749</v>
      </c>
      <c r="Y120" s="17">
        <v>0</v>
      </c>
      <c r="Z120" s="17">
        <v>0</v>
      </c>
      <c r="AA120" s="17">
        <v>0.69359400000000004</v>
      </c>
      <c r="AB120" s="17">
        <v>3.4833200000000002E-2</v>
      </c>
      <c r="AC120" s="17">
        <v>2.8202899999999999E-2</v>
      </c>
      <c r="AD120" s="17">
        <v>0.25</v>
      </c>
      <c r="AE120" s="17">
        <v>1268.2</v>
      </c>
    </row>
    <row r="121" spans="1:31">
      <c r="A121" s="17">
        <v>108</v>
      </c>
      <c r="B121" s="19">
        <v>0.58322916666666669</v>
      </c>
      <c r="C121" s="17">
        <v>78.7</v>
      </c>
      <c r="D121" s="17">
        <v>6.3</v>
      </c>
      <c r="E121" s="17">
        <v>7.1450000000000003E-3</v>
      </c>
      <c r="F121" s="17">
        <v>0.34599999999999997</v>
      </c>
      <c r="G121" s="17">
        <v>0.82153600000000004</v>
      </c>
      <c r="H121" s="17">
        <v>3.0284999999999999E-2</v>
      </c>
      <c r="I121" s="17">
        <v>5.2575999999999998E-2</v>
      </c>
      <c r="J121" s="17">
        <v>2.2290999999999998E-2</v>
      </c>
      <c r="K121" s="17">
        <v>0.423981</v>
      </c>
      <c r="L121" s="17">
        <v>659.9</v>
      </c>
      <c r="M121" s="17">
        <v>0.21884700000000001</v>
      </c>
      <c r="N121" s="17">
        <v>992</v>
      </c>
      <c r="O121" s="17">
        <v>0</v>
      </c>
      <c r="P121" s="17">
        <v>0</v>
      </c>
      <c r="Q121" s="17">
        <v>0.83570900000000004</v>
      </c>
      <c r="R121" s="17">
        <v>2.8906999999999999E-2</v>
      </c>
      <c r="S121" s="17">
        <v>4.6778E-2</v>
      </c>
      <c r="T121" s="17">
        <v>1.7871000000000001E-2</v>
      </c>
      <c r="U121" s="17">
        <v>0.38203399999999998</v>
      </c>
      <c r="V121" s="17">
        <v>638.70000000000005</v>
      </c>
      <c r="W121" s="17">
        <v>0.22674</v>
      </c>
      <c r="X121" s="17">
        <v>2528</v>
      </c>
      <c r="Y121" s="17">
        <v>0</v>
      </c>
      <c r="Z121" s="17">
        <v>0</v>
      </c>
      <c r="AA121" s="17">
        <v>0.58774499999999996</v>
      </c>
      <c r="AB121" s="17">
        <v>2.4113300000000001E-2</v>
      </c>
      <c r="AC121" s="17">
        <v>2.9338199999999998E-2</v>
      </c>
      <c r="AD121" s="17">
        <v>0.25</v>
      </c>
      <c r="AE121" s="17">
        <v>1258.5</v>
      </c>
    </row>
    <row r="122" spans="1:31">
      <c r="A122" s="17">
        <v>109</v>
      </c>
      <c r="B122" s="19">
        <v>0.58327546296296295</v>
      </c>
      <c r="C122" s="17">
        <v>80</v>
      </c>
      <c r="D122" s="17">
        <v>6.3</v>
      </c>
      <c r="E122" s="17">
        <v>7.8899999999999994E-3</v>
      </c>
      <c r="F122" s="17">
        <v>0.38200000000000001</v>
      </c>
      <c r="G122" s="17">
        <v>0.89840699999999996</v>
      </c>
      <c r="H122" s="17">
        <v>2.7331000000000001E-2</v>
      </c>
      <c r="I122" s="17">
        <v>5.0375999999999997E-2</v>
      </c>
      <c r="J122" s="17">
        <v>2.3045E-2</v>
      </c>
      <c r="K122" s="17">
        <v>0.45745400000000003</v>
      </c>
      <c r="L122" s="17">
        <v>646.79999999999995</v>
      </c>
      <c r="M122" s="17">
        <v>2.4390000000000002E-3</v>
      </c>
      <c r="N122" s="17">
        <v>1067</v>
      </c>
      <c r="O122" s="17">
        <v>0</v>
      </c>
      <c r="P122" s="17">
        <v>0</v>
      </c>
      <c r="Q122" s="17">
        <v>0.86880299999999999</v>
      </c>
      <c r="R122" s="17">
        <v>3.1622999999999998E-2</v>
      </c>
      <c r="S122" s="17">
        <v>5.5576E-2</v>
      </c>
      <c r="T122" s="17">
        <v>2.3952999999999999E-2</v>
      </c>
      <c r="U122" s="17">
        <v>0.43098900000000001</v>
      </c>
      <c r="V122" s="17">
        <v>676.2</v>
      </c>
      <c r="W122" s="17">
        <v>5.9555999999999998E-2</v>
      </c>
      <c r="X122" s="17">
        <v>869</v>
      </c>
      <c r="Y122" s="17">
        <v>0</v>
      </c>
      <c r="Z122" s="17">
        <v>0</v>
      </c>
      <c r="AA122" s="17">
        <v>0.66305899999999995</v>
      </c>
      <c r="AB122" s="17">
        <v>2.5393700000000002E-2</v>
      </c>
      <c r="AC122" s="17">
        <v>3.2231700000000002E-2</v>
      </c>
      <c r="AD122" s="17">
        <v>0.25</v>
      </c>
      <c r="AE122" s="17">
        <v>1284.0999999999999</v>
      </c>
    </row>
    <row r="123" spans="1:31">
      <c r="A123" s="17">
        <v>110</v>
      </c>
      <c r="B123" s="19">
        <v>0.58333333333333337</v>
      </c>
      <c r="C123" s="17">
        <v>80.900000000000006</v>
      </c>
      <c r="D123" s="17">
        <v>6.3</v>
      </c>
      <c r="E123" s="17">
        <v>7.5760000000000003E-3</v>
      </c>
      <c r="F123" s="17">
        <v>0.36699999999999999</v>
      </c>
      <c r="G123" s="17">
        <v>0.86371299999999995</v>
      </c>
      <c r="H123" s="17">
        <v>2.7837000000000001E-2</v>
      </c>
      <c r="I123" s="17">
        <v>5.2378000000000001E-2</v>
      </c>
      <c r="J123" s="17">
        <v>2.4541E-2</v>
      </c>
      <c r="K123" s="17">
        <v>0.46854099999999999</v>
      </c>
      <c r="L123" s="17">
        <v>676.2</v>
      </c>
      <c r="M123" s="17">
        <v>2.4390000000000002E-3</v>
      </c>
      <c r="N123" s="17">
        <v>1619</v>
      </c>
      <c r="O123" s="17">
        <v>0</v>
      </c>
      <c r="P123" s="17">
        <v>0</v>
      </c>
      <c r="Q123" s="17">
        <v>0.85240199999999999</v>
      </c>
      <c r="R123" s="17">
        <v>2.9305999999999999E-2</v>
      </c>
      <c r="S123" s="17">
        <v>4.8987000000000003E-2</v>
      </c>
      <c r="T123" s="17">
        <v>1.9681000000000001E-2</v>
      </c>
      <c r="U123" s="17">
        <v>0.40176200000000001</v>
      </c>
      <c r="V123" s="17">
        <v>604.20000000000005</v>
      </c>
      <c r="W123" s="17">
        <v>0.15685199999999999</v>
      </c>
      <c r="X123" s="17">
        <v>1304</v>
      </c>
      <c r="Y123" s="17">
        <v>0</v>
      </c>
      <c r="Z123" s="17">
        <v>0</v>
      </c>
      <c r="AA123" s="17">
        <v>0.61809499999999995</v>
      </c>
      <c r="AB123" s="17">
        <v>3.9692199999999997E-2</v>
      </c>
      <c r="AC123" s="17">
        <v>3.0087200000000001E-2</v>
      </c>
      <c r="AD123" s="17">
        <v>0.25</v>
      </c>
      <c r="AE123" s="17">
        <v>1228.3</v>
      </c>
    </row>
    <row r="124" spans="1:31">
      <c r="A124" s="17">
        <v>111</v>
      </c>
      <c r="B124" s="19">
        <v>0.58339120370370368</v>
      </c>
      <c r="C124" s="17">
        <v>81.599999999999994</v>
      </c>
      <c r="D124" s="17">
        <v>6.3</v>
      </c>
      <c r="E124" s="17">
        <v>9.4719999999999995E-3</v>
      </c>
      <c r="F124" s="17">
        <v>0.45800000000000002</v>
      </c>
      <c r="G124" s="17">
        <v>0.85558000000000001</v>
      </c>
      <c r="H124" s="17">
        <v>2.7955000000000001E-2</v>
      </c>
      <c r="I124" s="17">
        <v>5.1124999999999997E-2</v>
      </c>
      <c r="J124" s="17">
        <v>2.317E-2</v>
      </c>
      <c r="K124" s="17">
        <v>0.45320700000000003</v>
      </c>
      <c r="L124" s="17">
        <v>771.4</v>
      </c>
      <c r="M124" s="17">
        <v>2.4390000000000002E-3</v>
      </c>
      <c r="N124" s="17">
        <v>3444</v>
      </c>
      <c r="O124" s="17">
        <v>0</v>
      </c>
      <c r="P124" s="17">
        <v>0</v>
      </c>
      <c r="Q124" s="17">
        <v>0.82050400000000001</v>
      </c>
      <c r="R124" s="17">
        <v>2.6016999999999998E-2</v>
      </c>
      <c r="S124" s="17">
        <v>4.8653000000000002E-2</v>
      </c>
      <c r="T124" s="17">
        <v>2.2636E-2</v>
      </c>
      <c r="U124" s="17">
        <v>0.46524599999999999</v>
      </c>
      <c r="V124" s="17">
        <v>740.1</v>
      </c>
      <c r="W124" s="17">
        <v>2.4390000000000002E-3</v>
      </c>
      <c r="X124" s="17">
        <v>2007</v>
      </c>
      <c r="Y124" s="17">
        <v>0</v>
      </c>
      <c r="Z124" s="17">
        <v>0</v>
      </c>
      <c r="AA124" s="17">
        <v>0.71576300000000004</v>
      </c>
      <c r="AB124" s="17">
        <v>9.1162099999999996E-2</v>
      </c>
      <c r="AC124" s="17">
        <v>2.80808E-2</v>
      </c>
      <c r="AD124" s="17">
        <v>0.25</v>
      </c>
      <c r="AE124" s="17">
        <v>1076.7</v>
      </c>
    </row>
    <row r="125" spans="1:31">
      <c r="A125" s="17">
        <v>112</v>
      </c>
      <c r="B125" s="19">
        <v>0.58344907407407409</v>
      </c>
      <c r="C125" s="17">
        <v>82.9</v>
      </c>
      <c r="D125" s="17">
        <v>6.3</v>
      </c>
      <c r="E125" s="17">
        <v>7.6680000000000003E-3</v>
      </c>
      <c r="F125" s="17">
        <v>0.371</v>
      </c>
      <c r="G125" s="17">
        <v>0.86180699999999999</v>
      </c>
      <c r="H125" s="17">
        <v>2.9891000000000001E-2</v>
      </c>
      <c r="I125" s="17">
        <v>5.1160999999999998E-2</v>
      </c>
      <c r="J125" s="17">
        <v>2.1270000000000001E-2</v>
      </c>
      <c r="K125" s="17">
        <v>0.41575099999999998</v>
      </c>
      <c r="L125" s="17">
        <v>649.9</v>
      </c>
      <c r="M125" s="17">
        <v>0.20607500000000001</v>
      </c>
      <c r="N125" s="17">
        <v>2541</v>
      </c>
      <c r="O125" s="17">
        <v>0</v>
      </c>
      <c r="P125" s="17">
        <v>0</v>
      </c>
      <c r="Q125" s="17">
        <v>0.85509599999999997</v>
      </c>
      <c r="R125" s="17">
        <v>2.9170999999999999E-2</v>
      </c>
      <c r="S125" s="17">
        <v>5.1325000000000003E-2</v>
      </c>
      <c r="T125" s="17">
        <v>2.2154E-2</v>
      </c>
      <c r="U125" s="17">
        <v>0.43163600000000002</v>
      </c>
      <c r="V125" s="17">
        <v>649.9</v>
      </c>
      <c r="W125" s="17">
        <v>0.221862</v>
      </c>
      <c r="X125" s="17">
        <v>933</v>
      </c>
      <c r="Y125" s="17">
        <v>0</v>
      </c>
      <c r="Z125" s="17">
        <v>0</v>
      </c>
      <c r="AA125" s="17">
        <v>0.66405599999999998</v>
      </c>
      <c r="AB125" s="17">
        <v>5.8694999999999997E-2</v>
      </c>
      <c r="AC125" s="17">
        <v>3.04718E-2</v>
      </c>
      <c r="AD125" s="17">
        <v>0.25</v>
      </c>
      <c r="AE125" s="17">
        <v>1278</v>
      </c>
    </row>
    <row r="126" spans="1:31">
      <c r="A126" s="17">
        <v>113</v>
      </c>
      <c r="B126" s="19">
        <v>0.5835069444444444</v>
      </c>
      <c r="C126" s="17">
        <v>83.2</v>
      </c>
      <c r="D126" s="17">
        <v>6.3</v>
      </c>
      <c r="E126" s="17">
        <v>7.6689999999999996E-3</v>
      </c>
      <c r="F126" s="17">
        <v>0.371</v>
      </c>
      <c r="G126" s="17">
        <v>0.85580599999999996</v>
      </c>
      <c r="H126" s="17">
        <v>3.2247999999999999E-2</v>
      </c>
      <c r="I126" s="17">
        <v>5.5709000000000002E-2</v>
      </c>
      <c r="J126" s="17">
        <v>2.3460999999999999E-2</v>
      </c>
      <c r="K126" s="17">
        <v>0.42114000000000001</v>
      </c>
      <c r="L126" s="17">
        <v>612.29999999999995</v>
      </c>
      <c r="M126" s="17">
        <v>8.2085000000000005E-2</v>
      </c>
      <c r="N126" s="17">
        <v>1055</v>
      </c>
      <c r="O126" s="17">
        <v>0</v>
      </c>
      <c r="P126" s="17">
        <v>0</v>
      </c>
      <c r="Q126" s="17">
        <v>0.798377</v>
      </c>
      <c r="R126" s="17">
        <v>2.7320000000000001E-2</v>
      </c>
      <c r="S126" s="17">
        <v>4.8940999999999998E-2</v>
      </c>
      <c r="T126" s="17">
        <v>2.1621000000000001E-2</v>
      </c>
      <c r="U126" s="17">
        <v>0.44178400000000001</v>
      </c>
      <c r="V126" s="17">
        <v>771.4</v>
      </c>
      <c r="W126" s="17">
        <v>1.0333E-2</v>
      </c>
      <c r="X126" s="17">
        <v>2379</v>
      </c>
      <c r="Y126" s="17">
        <v>0</v>
      </c>
      <c r="Z126" s="17">
        <v>0</v>
      </c>
      <c r="AA126" s="17">
        <v>0.67966700000000002</v>
      </c>
      <c r="AB126" s="17">
        <v>2.3808900000000001E-2</v>
      </c>
      <c r="AC126" s="17">
        <v>2.7834399999999999E-2</v>
      </c>
      <c r="AD126" s="17">
        <v>0.25</v>
      </c>
      <c r="AE126" s="17">
        <v>1356.4</v>
      </c>
    </row>
    <row r="127" spans="1:31">
      <c r="A127" s="17">
        <v>114</v>
      </c>
      <c r="B127" s="19">
        <v>0.58355324074074078</v>
      </c>
      <c r="C127" s="17">
        <v>84.7</v>
      </c>
      <c r="D127" s="17">
        <v>6.3</v>
      </c>
      <c r="E127" s="17">
        <v>7.1269999999999997E-3</v>
      </c>
      <c r="F127" s="17">
        <v>0.34499999999999997</v>
      </c>
      <c r="G127" s="17">
        <v>0.85263699999999998</v>
      </c>
      <c r="H127" s="17">
        <v>3.3229000000000002E-2</v>
      </c>
      <c r="I127" s="17">
        <v>5.4951E-2</v>
      </c>
      <c r="J127" s="17">
        <v>2.1722000000000002E-2</v>
      </c>
      <c r="K127" s="17">
        <v>0.39529199999999998</v>
      </c>
      <c r="L127" s="17">
        <v>659.9</v>
      </c>
      <c r="M127" s="17">
        <v>9.7871E-2</v>
      </c>
      <c r="N127" s="17">
        <v>741</v>
      </c>
      <c r="O127" s="17">
        <v>0</v>
      </c>
      <c r="P127" s="17">
        <v>0</v>
      </c>
      <c r="Q127" s="17">
        <v>0.89619199999999999</v>
      </c>
      <c r="R127" s="17">
        <v>3.2376000000000002E-2</v>
      </c>
      <c r="S127" s="17">
        <v>5.2115000000000002E-2</v>
      </c>
      <c r="T127" s="17">
        <v>1.9739E-2</v>
      </c>
      <c r="U127" s="17">
        <v>0.37876199999999999</v>
      </c>
      <c r="V127" s="17">
        <v>625.5</v>
      </c>
      <c r="W127" s="17">
        <v>0.43826999999999999</v>
      </c>
      <c r="X127" s="17">
        <v>1559</v>
      </c>
      <c r="Y127" s="17">
        <v>0</v>
      </c>
      <c r="Z127" s="17">
        <v>0</v>
      </c>
      <c r="AA127" s="17">
        <v>0.58271099999999998</v>
      </c>
      <c r="AB127" s="17">
        <v>1.8122200000000002E-2</v>
      </c>
      <c r="AC127" s="17">
        <v>3.2733699999999998E-2</v>
      </c>
      <c r="AD127" s="17">
        <v>0.25</v>
      </c>
      <c r="AE127" s="17">
        <v>1258.5</v>
      </c>
    </row>
    <row r="128" spans="1:31">
      <c r="A128" s="17">
        <v>115</v>
      </c>
      <c r="B128" s="19">
        <v>0.58361111111111108</v>
      </c>
      <c r="C128" s="17">
        <v>85.8</v>
      </c>
      <c r="D128" s="17">
        <v>5.4</v>
      </c>
      <c r="E128" s="17">
        <v>6.202E-3</v>
      </c>
      <c r="F128" s="17">
        <v>0.3</v>
      </c>
      <c r="G128" s="17">
        <v>0.87164399999999997</v>
      </c>
      <c r="H128" s="17">
        <v>3.0609999999999998E-2</v>
      </c>
      <c r="I128" s="17">
        <v>5.8493999999999997E-2</v>
      </c>
      <c r="J128" s="17">
        <v>2.7883999999999999E-2</v>
      </c>
      <c r="K128" s="17">
        <v>0.47670400000000002</v>
      </c>
      <c r="L128" s="17">
        <v>668.1</v>
      </c>
      <c r="M128" s="17">
        <v>2.4390000000000002E-3</v>
      </c>
      <c r="N128" s="17">
        <v>2444</v>
      </c>
      <c r="O128" s="17">
        <v>0</v>
      </c>
      <c r="P128" s="17">
        <v>0</v>
      </c>
      <c r="Q128" s="17">
        <v>0.87768800000000002</v>
      </c>
      <c r="R128" s="17">
        <v>3.0988999999999999E-2</v>
      </c>
      <c r="S128" s="17">
        <v>5.1021999999999998E-2</v>
      </c>
      <c r="T128" s="17">
        <v>2.0034E-2</v>
      </c>
      <c r="U128" s="17">
        <v>0.39264300000000002</v>
      </c>
      <c r="V128" s="17">
        <v>607.29999999999995</v>
      </c>
      <c r="W128" s="17">
        <v>0.22372500000000001</v>
      </c>
      <c r="X128" s="17">
        <v>1932</v>
      </c>
      <c r="Y128" s="17">
        <v>0</v>
      </c>
      <c r="Z128" s="17">
        <v>0</v>
      </c>
      <c r="AA128" s="17">
        <v>0.60406599999999999</v>
      </c>
      <c r="AB128" s="17">
        <v>5.0185599999999997E-2</v>
      </c>
      <c r="AC128" s="17">
        <v>3.1994099999999998E-2</v>
      </c>
      <c r="AD128" s="17">
        <v>0.25</v>
      </c>
      <c r="AE128" s="17">
        <v>1243.2</v>
      </c>
    </row>
    <row r="129" spans="1:31">
      <c r="A129" s="17">
        <v>116</v>
      </c>
      <c r="B129" s="19">
        <v>0.5836689814814815</v>
      </c>
      <c r="C129" s="17">
        <v>86.1</v>
      </c>
      <c r="D129" s="17">
        <v>5.4</v>
      </c>
      <c r="E129" s="17">
        <v>6.8690000000000001E-3</v>
      </c>
      <c r="F129" s="17">
        <v>0.33200000000000002</v>
      </c>
      <c r="G129" s="17">
        <v>0.82231299999999996</v>
      </c>
      <c r="H129" s="17">
        <v>2.9655000000000001E-2</v>
      </c>
      <c r="I129" s="17">
        <v>5.4676000000000002E-2</v>
      </c>
      <c r="J129" s="17">
        <v>2.5021000000000002E-2</v>
      </c>
      <c r="K129" s="17">
        <v>0.45762799999999998</v>
      </c>
      <c r="L129" s="17">
        <v>671.2</v>
      </c>
      <c r="M129" s="17">
        <v>2.4390000000000002E-3</v>
      </c>
      <c r="N129" s="17">
        <v>1037</v>
      </c>
      <c r="O129" s="17">
        <v>0</v>
      </c>
      <c r="P129" s="17">
        <v>0</v>
      </c>
      <c r="Q129" s="17">
        <v>0.916242</v>
      </c>
      <c r="R129" s="17">
        <v>3.1677999999999998E-2</v>
      </c>
      <c r="S129" s="17">
        <v>5.4654000000000001E-2</v>
      </c>
      <c r="T129" s="17">
        <v>2.2976E-2</v>
      </c>
      <c r="U129" s="17">
        <v>0.42039599999999999</v>
      </c>
      <c r="V129" s="17">
        <v>646.79999999999995</v>
      </c>
      <c r="W129" s="17">
        <v>0.22674</v>
      </c>
      <c r="X129" s="17">
        <v>1374</v>
      </c>
      <c r="Y129" s="17">
        <v>0</v>
      </c>
      <c r="Z129" s="17">
        <v>0</v>
      </c>
      <c r="AA129" s="17">
        <v>0.64676299999999998</v>
      </c>
      <c r="AB129" s="17">
        <v>2.2022099999999999E-2</v>
      </c>
      <c r="AC129" s="17">
        <v>3.21836E-2</v>
      </c>
      <c r="AD129" s="17">
        <v>0.25</v>
      </c>
      <c r="AE129" s="17">
        <v>1237.5</v>
      </c>
    </row>
    <row r="130" spans="1:31">
      <c r="A130" s="17">
        <v>117</v>
      </c>
      <c r="B130" s="19">
        <v>0.5837268518518518</v>
      </c>
      <c r="C130" s="17">
        <v>87.6</v>
      </c>
      <c r="D130" s="17">
        <v>5.4</v>
      </c>
      <c r="E130" s="17">
        <v>7.9769999999999997E-3</v>
      </c>
      <c r="F130" s="17">
        <v>0.38600000000000001</v>
      </c>
      <c r="G130" s="17">
        <v>0.83448900000000004</v>
      </c>
      <c r="H130" s="17">
        <v>3.0526000000000001E-2</v>
      </c>
      <c r="I130" s="17">
        <v>5.4244000000000001E-2</v>
      </c>
      <c r="J130" s="17">
        <v>2.3717999999999999E-2</v>
      </c>
      <c r="K130" s="17">
        <v>0.437253</v>
      </c>
      <c r="L130" s="17">
        <v>710.6</v>
      </c>
      <c r="M130" s="17">
        <v>0.37325999999999998</v>
      </c>
      <c r="N130" s="17">
        <v>1512</v>
      </c>
      <c r="O130" s="17">
        <v>0</v>
      </c>
      <c r="P130" s="17">
        <v>0</v>
      </c>
      <c r="Q130" s="17">
        <v>0.79913599999999996</v>
      </c>
      <c r="R130" s="17">
        <v>2.9569999999999999E-2</v>
      </c>
      <c r="S130" s="17">
        <v>5.5441999999999998E-2</v>
      </c>
      <c r="T130" s="17">
        <v>2.5871999999999999E-2</v>
      </c>
      <c r="U130" s="17">
        <v>0.46664899999999998</v>
      </c>
      <c r="V130" s="17">
        <v>697.5</v>
      </c>
      <c r="W130" s="17">
        <v>2.4390000000000002E-3</v>
      </c>
      <c r="X130" s="17">
        <v>1326</v>
      </c>
      <c r="Y130" s="17">
        <v>0</v>
      </c>
      <c r="Z130" s="17">
        <v>0</v>
      </c>
      <c r="AA130" s="17">
        <v>0.71792100000000003</v>
      </c>
      <c r="AB130" s="17">
        <v>3.3603899999999999E-2</v>
      </c>
      <c r="AC130" s="17">
        <v>3.0439299999999999E-2</v>
      </c>
      <c r="AD130" s="17">
        <v>0.25</v>
      </c>
      <c r="AE130" s="17">
        <v>1168.8</v>
      </c>
    </row>
    <row r="131" spans="1:31">
      <c r="A131" s="17">
        <v>118</v>
      </c>
      <c r="B131" s="19">
        <v>0.58377314814814818</v>
      </c>
      <c r="C131" s="17">
        <v>88.3</v>
      </c>
      <c r="D131" s="17">
        <v>5.4</v>
      </c>
      <c r="E131" s="17">
        <v>8.2979999999999998E-3</v>
      </c>
      <c r="F131" s="17">
        <v>0.40200000000000002</v>
      </c>
      <c r="G131" s="17">
        <v>0.818465</v>
      </c>
      <c r="H131" s="17">
        <v>2.9713E-2</v>
      </c>
      <c r="I131" s="17">
        <v>5.5183999999999997E-2</v>
      </c>
      <c r="J131" s="17">
        <v>2.5471000000000001E-2</v>
      </c>
      <c r="K131" s="17">
        <v>0.46156599999999998</v>
      </c>
      <c r="L131" s="17">
        <v>723.8</v>
      </c>
      <c r="M131" s="17">
        <v>2.4390000000000002E-3</v>
      </c>
      <c r="N131" s="17">
        <v>4081</v>
      </c>
      <c r="O131" s="17">
        <v>0</v>
      </c>
      <c r="P131" s="17">
        <v>0</v>
      </c>
      <c r="Q131" s="17">
        <v>0.86437600000000003</v>
      </c>
      <c r="R131" s="17">
        <v>2.5614000000000001E-2</v>
      </c>
      <c r="S131" s="17">
        <v>5.1705000000000001E-2</v>
      </c>
      <c r="T131" s="17">
        <v>2.6091E-2</v>
      </c>
      <c r="U131" s="17">
        <v>0.50460899999999997</v>
      </c>
      <c r="V131" s="17">
        <v>718.8</v>
      </c>
      <c r="W131" s="17">
        <v>2.4390000000000002E-3</v>
      </c>
      <c r="X131" s="17">
        <v>772</v>
      </c>
      <c r="Y131" s="17">
        <v>0</v>
      </c>
      <c r="Z131" s="17">
        <v>0</v>
      </c>
      <c r="AA131" s="17">
        <v>0.77632100000000004</v>
      </c>
      <c r="AB131" s="17">
        <v>8.7241799999999994E-2</v>
      </c>
      <c r="AC131" s="17">
        <v>2.7890499999999999E-2</v>
      </c>
      <c r="AD131" s="17">
        <v>0.25</v>
      </c>
      <c r="AE131" s="17">
        <v>1147.5</v>
      </c>
    </row>
    <row r="132" spans="1:31">
      <c r="A132" s="17">
        <v>119</v>
      </c>
      <c r="B132" s="19">
        <v>0.58383101851851849</v>
      </c>
      <c r="C132" s="17">
        <v>89.4</v>
      </c>
      <c r="D132" s="17">
        <v>5.4</v>
      </c>
      <c r="E132" s="17">
        <v>6.169E-3</v>
      </c>
      <c r="F132" s="17">
        <v>0.29899999999999999</v>
      </c>
      <c r="G132" s="17">
        <v>0.85279799999999994</v>
      </c>
      <c r="H132" s="17">
        <v>2.9926999999999999E-2</v>
      </c>
      <c r="I132" s="17">
        <v>5.4218000000000002E-2</v>
      </c>
      <c r="J132" s="17">
        <v>2.4291E-2</v>
      </c>
      <c r="K132" s="17">
        <v>0.44802999999999998</v>
      </c>
      <c r="L132" s="17">
        <v>671.2</v>
      </c>
      <c r="M132" s="17">
        <v>2.4390000000000002E-3</v>
      </c>
      <c r="N132" s="17">
        <v>1142</v>
      </c>
      <c r="O132" s="17">
        <v>0</v>
      </c>
      <c r="P132" s="17">
        <v>0</v>
      </c>
      <c r="Q132" s="17">
        <v>0.85632399999999997</v>
      </c>
      <c r="R132" s="17">
        <v>3.2002999999999997E-2</v>
      </c>
      <c r="S132" s="17">
        <v>5.1487999999999999E-2</v>
      </c>
      <c r="T132" s="17">
        <v>1.9484999999999999E-2</v>
      </c>
      <c r="U132" s="17">
        <v>0.37843199999999999</v>
      </c>
      <c r="V132" s="17">
        <v>572.9</v>
      </c>
      <c r="W132" s="17">
        <v>0.422483</v>
      </c>
      <c r="X132" s="17">
        <v>1045</v>
      </c>
      <c r="Y132" s="17">
        <v>0</v>
      </c>
      <c r="Z132" s="17">
        <v>0</v>
      </c>
      <c r="AA132" s="17">
        <v>0.58220300000000003</v>
      </c>
      <c r="AB132" s="17">
        <v>2.4200800000000001E-2</v>
      </c>
      <c r="AC132" s="17">
        <v>3.2474700000000002E-2</v>
      </c>
      <c r="AD132" s="17">
        <v>0.25</v>
      </c>
      <c r="AE132" s="17">
        <v>1237.5</v>
      </c>
    </row>
    <row r="133" spans="1:31">
      <c r="A133" s="17">
        <v>120</v>
      </c>
      <c r="B133" s="19">
        <v>0.5838888888888889</v>
      </c>
      <c r="C133" s="17">
        <v>90</v>
      </c>
      <c r="D133" s="17">
        <v>5.4</v>
      </c>
      <c r="E133" s="17">
        <v>6.581E-3</v>
      </c>
      <c r="F133" s="17">
        <v>0.318</v>
      </c>
      <c r="G133" s="17">
        <v>0.85448800000000003</v>
      </c>
      <c r="H133" s="17">
        <v>2.9891000000000001E-2</v>
      </c>
      <c r="I133" s="17">
        <v>5.1823000000000001E-2</v>
      </c>
      <c r="J133" s="17">
        <v>2.1932E-2</v>
      </c>
      <c r="K133" s="17">
        <v>0.42321599999999998</v>
      </c>
      <c r="L133" s="17">
        <v>625.5</v>
      </c>
      <c r="M133" s="17">
        <v>0.17263800000000001</v>
      </c>
      <c r="N133" s="17">
        <v>573</v>
      </c>
      <c r="O133" s="17">
        <v>0</v>
      </c>
      <c r="P133" s="17">
        <v>0</v>
      </c>
      <c r="Q133" s="17">
        <v>0.82861499999999999</v>
      </c>
      <c r="R133" s="17">
        <v>2.8643999999999999E-2</v>
      </c>
      <c r="S133" s="17">
        <v>5.0042000000000003E-2</v>
      </c>
      <c r="T133" s="17">
        <v>2.1399000000000001E-2</v>
      </c>
      <c r="U133" s="17">
        <v>0.42760999999999999</v>
      </c>
      <c r="V133" s="17">
        <v>638.70000000000005</v>
      </c>
      <c r="W133" s="17">
        <v>2.4390000000000002E-3</v>
      </c>
      <c r="X133" s="17">
        <v>1219</v>
      </c>
      <c r="Y133" s="17">
        <v>0</v>
      </c>
      <c r="Z133" s="17">
        <v>0</v>
      </c>
      <c r="AA133" s="17">
        <v>0.65786199999999995</v>
      </c>
      <c r="AB133" s="17">
        <v>1.14702E-2</v>
      </c>
      <c r="AC133" s="17">
        <v>2.88892E-2</v>
      </c>
      <c r="AD133" s="17">
        <v>0.25</v>
      </c>
      <c r="AE133" s="17">
        <v>1327.8</v>
      </c>
    </row>
    <row r="134" spans="1:31">
      <c r="A134" s="17">
        <v>121</v>
      </c>
      <c r="B134" s="19">
        <v>0.58394675925925921</v>
      </c>
      <c r="C134" s="17">
        <v>91.1</v>
      </c>
      <c r="D134" s="17">
        <v>5.4</v>
      </c>
      <c r="E134" s="17">
        <v>7.2639999999999996E-3</v>
      </c>
      <c r="F134" s="17">
        <v>0.35199999999999998</v>
      </c>
      <c r="G134" s="17">
        <v>0.81749000000000005</v>
      </c>
      <c r="H134" s="17">
        <v>3.1032000000000001E-2</v>
      </c>
      <c r="I134" s="17">
        <v>5.2941000000000002E-2</v>
      </c>
      <c r="J134" s="17">
        <v>2.1909000000000001E-2</v>
      </c>
      <c r="K134" s="17">
        <v>0.41384100000000001</v>
      </c>
      <c r="L134" s="17">
        <v>671.2</v>
      </c>
      <c r="M134" s="17">
        <v>2.4390000000000002E-3</v>
      </c>
      <c r="N134" s="17">
        <v>995</v>
      </c>
      <c r="O134" s="17">
        <v>0</v>
      </c>
      <c r="P134" s="17">
        <v>0</v>
      </c>
      <c r="Q134" s="17">
        <v>0.86907199999999996</v>
      </c>
      <c r="R134" s="17">
        <v>3.1259000000000002E-2</v>
      </c>
      <c r="S134" s="17">
        <v>5.6243000000000001E-2</v>
      </c>
      <c r="T134" s="17">
        <v>2.4983999999999999E-2</v>
      </c>
      <c r="U134" s="17">
        <v>0.44421100000000002</v>
      </c>
      <c r="V134" s="17">
        <v>646.79999999999995</v>
      </c>
      <c r="W134" s="17">
        <v>2.4390000000000002E-3</v>
      </c>
      <c r="X134" s="17">
        <v>896</v>
      </c>
      <c r="Y134" s="17">
        <v>0</v>
      </c>
      <c r="Z134" s="17">
        <v>0</v>
      </c>
      <c r="AA134" s="17">
        <v>0.68340199999999995</v>
      </c>
      <c r="AB134" s="17">
        <v>2.1146100000000001E-2</v>
      </c>
      <c r="AC134" s="17">
        <v>3.1787299999999998E-2</v>
      </c>
      <c r="AD134" s="17">
        <v>0.25</v>
      </c>
      <c r="AE134" s="17">
        <v>1237.5</v>
      </c>
    </row>
    <row r="135" spans="1:31">
      <c r="A135" s="17">
        <v>122</v>
      </c>
      <c r="B135" s="19">
        <v>0.58400462962962962</v>
      </c>
      <c r="C135" s="17">
        <v>92.3</v>
      </c>
      <c r="D135" s="17">
        <v>5.4</v>
      </c>
      <c r="E135" s="17">
        <v>5.2570000000000004E-3</v>
      </c>
      <c r="F135" s="17">
        <v>0.254</v>
      </c>
      <c r="G135" s="17">
        <v>0.87146900000000005</v>
      </c>
      <c r="H135" s="17">
        <v>3.2704999999999998E-2</v>
      </c>
      <c r="I135" s="17">
        <v>5.5939000000000003E-2</v>
      </c>
      <c r="J135" s="17">
        <v>2.3234000000000001E-2</v>
      </c>
      <c r="K135" s="17">
        <v>0.41534199999999999</v>
      </c>
      <c r="L135" s="17">
        <v>582.9</v>
      </c>
      <c r="M135" s="17">
        <v>0.27782699999999999</v>
      </c>
      <c r="N135" s="17">
        <v>1211</v>
      </c>
      <c r="O135" s="17">
        <v>0</v>
      </c>
      <c r="P135" s="17">
        <v>0</v>
      </c>
      <c r="Q135" s="17">
        <v>0.81647099999999995</v>
      </c>
      <c r="R135" s="17">
        <v>3.245E-2</v>
      </c>
      <c r="S135" s="17">
        <v>5.1553000000000002E-2</v>
      </c>
      <c r="T135" s="17">
        <v>1.9102999999999998E-2</v>
      </c>
      <c r="U135" s="17">
        <v>0.37054900000000002</v>
      </c>
      <c r="V135" s="17">
        <v>577.9</v>
      </c>
      <c r="W135" s="17">
        <v>0.10274999999999999</v>
      </c>
      <c r="X135" s="17">
        <v>1892</v>
      </c>
      <c r="Y135" s="17">
        <v>0</v>
      </c>
      <c r="Z135" s="17">
        <v>0</v>
      </c>
      <c r="AA135" s="17">
        <v>0.570075</v>
      </c>
      <c r="AB135" s="17">
        <v>2.23304E-2</v>
      </c>
      <c r="AC135" s="17">
        <v>3.2876500000000003E-2</v>
      </c>
      <c r="AD135" s="17">
        <v>0.25</v>
      </c>
      <c r="AE135" s="17">
        <v>1424.8</v>
      </c>
    </row>
    <row r="136" spans="1:31">
      <c r="A136" s="17">
        <v>123</v>
      </c>
      <c r="B136" s="19">
        <v>0.58405092592592589</v>
      </c>
      <c r="C136" s="17">
        <v>93.4</v>
      </c>
      <c r="D136" s="17">
        <v>5.4</v>
      </c>
      <c r="E136" s="17">
        <v>5.9150000000000001E-3</v>
      </c>
      <c r="F136" s="17">
        <v>0.28599999999999998</v>
      </c>
      <c r="G136" s="17">
        <v>0.860487</v>
      </c>
      <c r="H136" s="17">
        <v>3.3598000000000003E-2</v>
      </c>
      <c r="I136" s="17">
        <v>5.5219999999999998E-2</v>
      </c>
      <c r="J136" s="17">
        <v>2.1621999999999999E-2</v>
      </c>
      <c r="K136" s="17">
        <v>0.39155800000000002</v>
      </c>
      <c r="L136" s="17">
        <v>615.4</v>
      </c>
      <c r="M136" s="17">
        <v>0.48935699999999999</v>
      </c>
      <c r="N136" s="17">
        <v>867</v>
      </c>
      <c r="O136" s="17">
        <v>0</v>
      </c>
      <c r="P136" s="17">
        <v>0</v>
      </c>
      <c r="Q136" s="17">
        <v>0.83481399999999994</v>
      </c>
      <c r="R136" s="17">
        <v>3.0821999999999999E-2</v>
      </c>
      <c r="S136" s="17">
        <v>5.0756999999999997E-2</v>
      </c>
      <c r="T136" s="17">
        <v>1.9935000000000001E-2</v>
      </c>
      <c r="U136" s="17">
        <v>0.39274999999999999</v>
      </c>
      <c r="V136" s="17">
        <v>668.1</v>
      </c>
      <c r="W136" s="17">
        <v>0.45591999999999999</v>
      </c>
      <c r="X136" s="17">
        <v>1550</v>
      </c>
      <c r="Y136" s="17">
        <v>0</v>
      </c>
      <c r="Z136" s="17">
        <v>0</v>
      </c>
      <c r="AA136" s="17">
        <v>0.60423099999999996</v>
      </c>
      <c r="AB136" s="17">
        <v>1.6982799999999999E-2</v>
      </c>
      <c r="AC136" s="17">
        <v>3.1160500000000001E-2</v>
      </c>
      <c r="AD136" s="17">
        <v>0.25</v>
      </c>
      <c r="AE136" s="17">
        <v>1349.5</v>
      </c>
    </row>
    <row r="137" spans="1:31">
      <c r="A137" s="17">
        <v>124</v>
      </c>
      <c r="B137" s="19">
        <v>0.58410879629629631</v>
      </c>
      <c r="C137" s="17">
        <v>94.2</v>
      </c>
      <c r="D137" s="17">
        <v>5.4</v>
      </c>
      <c r="E137" s="17">
        <v>8.7930000000000005E-3</v>
      </c>
      <c r="F137" s="17">
        <v>0.42499999999999999</v>
      </c>
      <c r="G137" s="17">
        <v>0.83144799999999996</v>
      </c>
      <c r="H137" s="17">
        <v>2.5225000000000001E-2</v>
      </c>
      <c r="I137" s="17">
        <v>4.9765999999999998E-2</v>
      </c>
      <c r="J137" s="17">
        <v>2.4541E-2</v>
      </c>
      <c r="K137" s="17">
        <v>0.49313200000000001</v>
      </c>
      <c r="L137" s="17">
        <v>753.2</v>
      </c>
      <c r="M137" s="17">
        <v>2.4390000000000002E-3</v>
      </c>
      <c r="N137" s="17">
        <v>1408</v>
      </c>
      <c r="O137" s="17">
        <v>0</v>
      </c>
      <c r="P137" s="17">
        <v>0</v>
      </c>
      <c r="Q137" s="17">
        <v>0.85434900000000003</v>
      </c>
      <c r="R137" s="17">
        <v>2.4303000000000002E-2</v>
      </c>
      <c r="S137" s="17">
        <v>4.7197999999999997E-2</v>
      </c>
      <c r="T137" s="17">
        <v>2.2894000000000001E-2</v>
      </c>
      <c r="U137" s="17">
        <v>0.48507699999999998</v>
      </c>
      <c r="V137" s="17">
        <v>822.1</v>
      </c>
      <c r="W137" s="17">
        <v>2.4390000000000002E-3</v>
      </c>
      <c r="X137" s="17">
        <v>1802</v>
      </c>
      <c r="Y137" s="17">
        <v>0</v>
      </c>
      <c r="Z137" s="17">
        <v>0</v>
      </c>
      <c r="AA137" s="17">
        <v>0.74627200000000005</v>
      </c>
      <c r="AB137" s="17">
        <v>3.3174099999999998E-2</v>
      </c>
      <c r="AC137" s="17">
        <v>2.5062600000000001E-2</v>
      </c>
      <c r="AD137" s="17">
        <v>0.25</v>
      </c>
      <c r="AE137" s="17">
        <v>1102.7</v>
      </c>
    </row>
    <row r="138" spans="1:31">
      <c r="A138" s="17">
        <v>125</v>
      </c>
      <c r="B138" s="19">
        <v>0.58416666666666661</v>
      </c>
      <c r="C138" s="17">
        <v>94.9</v>
      </c>
      <c r="D138" s="17">
        <v>5.4</v>
      </c>
      <c r="E138" s="17">
        <v>6.9959999999999996E-3</v>
      </c>
      <c r="F138" s="17">
        <v>0.33900000000000002</v>
      </c>
      <c r="G138" s="17">
        <v>0.84906899999999996</v>
      </c>
      <c r="H138" s="17">
        <v>3.2634999999999997E-2</v>
      </c>
      <c r="I138" s="17">
        <v>5.7339000000000001E-2</v>
      </c>
      <c r="J138" s="17">
        <v>2.4704E-2</v>
      </c>
      <c r="K138" s="17">
        <v>0.430836</v>
      </c>
      <c r="L138" s="17">
        <v>633.6</v>
      </c>
      <c r="M138" s="17">
        <v>2.4390000000000002E-3</v>
      </c>
      <c r="N138" s="17">
        <v>1028</v>
      </c>
      <c r="O138" s="17">
        <v>0</v>
      </c>
      <c r="P138" s="17">
        <v>0</v>
      </c>
      <c r="Q138" s="17">
        <v>0.85582800000000003</v>
      </c>
      <c r="R138" s="17">
        <v>2.9548000000000001E-2</v>
      </c>
      <c r="S138" s="17">
        <v>5.4011000000000003E-2</v>
      </c>
      <c r="T138" s="17">
        <v>2.4462999999999999E-2</v>
      </c>
      <c r="U138" s="17">
        <v>0.45293099999999997</v>
      </c>
      <c r="V138" s="17">
        <v>731.9</v>
      </c>
      <c r="W138" s="17">
        <v>0.198182</v>
      </c>
      <c r="X138" s="17">
        <v>1839</v>
      </c>
      <c r="Y138" s="17">
        <v>0</v>
      </c>
      <c r="Z138" s="17">
        <v>0</v>
      </c>
      <c r="AA138" s="17">
        <v>0.69681800000000005</v>
      </c>
      <c r="AB138" s="17">
        <v>2.06368E-2</v>
      </c>
      <c r="AC138" s="17">
        <v>3.0052599999999999E-2</v>
      </c>
      <c r="AD138" s="17">
        <v>0.25</v>
      </c>
      <c r="AE138" s="17">
        <v>1310.8</v>
      </c>
    </row>
    <row r="139" spans="1:31">
      <c r="A139" s="17">
        <v>126</v>
      </c>
      <c r="B139" s="19">
        <v>0.58422453703703703</v>
      </c>
      <c r="C139" s="17">
        <v>96.3</v>
      </c>
      <c r="D139" s="17">
        <v>5.4</v>
      </c>
      <c r="E139" s="17">
        <v>6.2810000000000001E-3</v>
      </c>
      <c r="F139" s="17">
        <v>0.30399999999999999</v>
      </c>
      <c r="G139" s="17">
        <v>0.84828700000000001</v>
      </c>
      <c r="H139" s="17">
        <v>3.1773000000000003E-2</v>
      </c>
      <c r="I139" s="17">
        <v>5.1763000000000003E-2</v>
      </c>
      <c r="J139" s="17">
        <v>1.9990000000000001E-2</v>
      </c>
      <c r="K139" s="17">
        <v>0.386189</v>
      </c>
      <c r="L139" s="17">
        <v>559.70000000000005</v>
      </c>
      <c r="M139" s="17">
        <v>0.26993400000000001</v>
      </c>
      <c r="N139" s="17">
        <v>3234</v>
      </c>
      <c r="O139" s="17">
        <v>0</v>
      </c>
      <c r="P139" s="17">
        <v>0</v>
      </c>
      <c r="Q139" s="17">
        <v>0.89823799999999998</v>
      </c>
      <c r="R139" s="17">
        <v>2.6409999999999999E-2</v>
      </c>
      <c r="S139" s="17">
        <v>5.0519000000000001E-2</v>
      </c>
      <c r="T139" s="17">
        <v>2.4108000000000001E-2</v>
      </c>
      <c r="U139" s="17">
        <v>0.477215</v>
      </c>
      <c r="V139" s="17">
        <v>723.8</v>
      </c>
      <c r="W139" s="17">
        <v>2.4390000000000002E-3</v>
      </c>
      <c r="X139" s="17">
        <v>1503</v>
      </c>
      <c r="Y139" s="17">
        <v>0</v>
      </c>
      <c r="Z139" s="17">
        <v>0</v>
      </c>
      <c r="AA139" s="17">
        <v>0.734178</v>
      </c>
      <c r="AB139" s="17">
        <v>5.5331499999999999E-2</v>
      </c>
      <c r="AC139" s="17">
        <v>2.77443E-2</v>
      </c>
      <c r="AD139" s="17">
        <v>0.25</v>
      </c>
      <c r="AE139" s="17">
        <v>1483.9</v>
      </c>
    </row>
    <row r="140" spans="1:31">
      <c r="A140" s="17">
        <v>127</v>
      </c>
      <c r="B140" s="19">
        <v>0.58427083333333341</v>
      </c>
      <c r="C140" s="17">
        <v>96.9</v>
      </c>
      <c r="D140" s="17">
        <v>5.4</v>
      </c>
      <c r="E140" s="17">
        <v>8.1189999999999995E-3</v>
      </c>
      <c r="F140" s="17">
        <v>0.39300000000000002</v>
      </c>
      <c r="G140" s="17">
        <v>0.86098399999999997</v>
      </c>
      <c r="H140" s="17">
        <v>2.6397E-2</v>
      </c>
      <c r="I140" s="17">
        <v>5.0784999999999997E-2</v>
      </c>
      <c r="J140" s="17">
        <v>2.4388E-2</v>
      </c>
      <c r="K140" s="17">
        <v>0.480215</v>
      </c>
      <c r="L140" s="17">
        <v>740.1</v>
      </c>
      <c r="M140" s="17">
        <v>2.4390000000000002E-3</v>
      </c>
      <c r="N140" s="17">
        <v>1266</v>
      </c>
      <c r="O140" s="17">
        <v>0</v>
      </c>
      <c r="P140" s="17">
        <v>0</v>
      </c>
      <c r="Q140" s="17">
        <v>0.857568</v>
      </c>
      <c r="R140" s="17">
        <v>2.7026999999999999E-2</v>
      </c>
      <c r="S140" s="17">
        <v>4.9510999999999999E-2</v>
      </c>
      <c r="T140" s="17">
        <v>2.2483E-2</v>
      </c>
      <c r="U140" s="17">
        <v>0.45411000000000001</v>
      </c>
      <c r="V140" s="17">
        <v>728.8</v>
      </c>
      <c r="W140" s="17">
        <v>0.319158</v>
      </c>
      <c r="X140" s="17">
        <v>1489</v>
      </c>
      <c r="Y140" s="17">
        <v>0</v>
      </c>
      <c r="Z140" s="17">
        <v>0</v>
      </c>
      <c r="AA140" s="17">
        <v>0.698631</v>
      </c>
      <c r="AB140" s="17">
        <v>2.9428900000000001E-2</v>
      </c>
      <c r="AC140" s="17">
        <v>2.7688999999999998E-2</v>
      </c>
      <c r="AD140" s="17">
        <v>0.25</v>
      </c>
      <c r="AE140" s="17">
        <v>1122.3</v>
      </c>
    </row>
    <row r="141" spans="1:31">
      <c r="A141" s="17">
        <v>128</v>
      </c>
      <c r="B141" s="19">
        <v>0.58432870370370371</v>
      </c>
      <c r="C141" s="17">
        <v>98.3</v>
      </c>
      <c r="D141" s="17">
        <v>5.4</v>
      </c>
      <c r="E141" s="17">
        <v>6.4580000000000002E-3</v>
      </c>
      <c r="F141" s="17">
        <v>0.313</v>
      </c>
      <c r="G141" s="17">
        <v>0.82508499999999996</v>
      </c>
      <c r="H141" s="17">
        <v>2.8539999999999999E-2</v>
      </c>
      <c r="I141" s="17">
        <v>5.2351000000000002E-2</v>
      </c>
      <c r="J141" s="17">
        <v>2.3812E-2</v>
      </c>
      <c r="K141" s="17">
        <v>0.454843</v>
      </c>
      <c r="L141" s="17">
        <v>671.2</v>
      </c>
      <c r="M141" s="17">
        <v>2.4390000000000002E-3</v>
      </c>
      <c r="N141" s="17">
        <v>2176</v>
      </c>
      <c r="O141" s="17">
        <v>0</v>
      </c>
      <c r="P141" s="17">
        <v>0</v>
      </c>
      <c r="Q141" s="17">
        <v>0.82855100000000004</v>
      </c>
      <c r="R141" s="17">
        <v>3.1390000000000001E-2</v>
      </c>
      <c r="S141" s="17">
        <v>5.2741999999999997E-2</v>
      </c>
      <c r="T141" s="17">
        <v>2.1351999999999999E-2</v>
      </c>
      <c r="U141" s="17">
        <v>0.404833</v>
      </c>
      <c r="V141" s="17">
        <v>591.1</v>
      </c>
      <c r="W141" s="17">
        <v>0.115521</v>
      </c>
      <c r="X141" s="17">
        <v>780</v>
      </c>
      <c r="Y141" s="17">
        <v>0</v>
      </c>
      <c r="Z141" s="17">
        <v>0</v>
      </c>
      <c r="AA141" s="17">
        <v>0.62282000000000004</v>
      </c>
      <c r="AB141" s="17">
        <v>4.5125999999999999E-2</v>
      </c>
      <c r="AC141" s="17">
        <v>3.2353600000000003E-2</v>
      </c>
      <c r="AD141" s="17">
        <v>0.25</v>
      </c>
      <c r="AE141" s="17">
        <v>1237.5</v>
      </c>
    </row>
    <row r="142" spans="1:31">
      <c r="A142" s="17">
        <v>129</v>
      </c>
      <c r="B142" s="19">
        <v>0.58438657407407402</v>
      </c>
      <c r="C142" s="17">
        <v>99.1</v>
      </c>
      <c r="D142" s="17">
        <v>5.4</v>
      </c>
      <c r="E142" s="17">
        <v>6.4749999999999999E-3</v>
      </c>
      <c r="F142" s="17">
        <v>0.313</v>
      </c>
      <c r="G142" s="17">
        <v>0.86039100000000002</v>
      </c>
      <c r="H142" s="17">
        <v>2.8462999999999999E-2</v>
      </c>
      <c r="I142" s="17">
        <v>4.8523999999999998E-2</v>
      </c>
      <c r="J142" s="17">
        <v>2.0062E-2</v>
      </c>
      <c r="K142" s="17">
        <v>0.413439</v>
      </c>
      <c r="L142" s="17">
        <v>620.5</v>
      </c>
      <c r="M142" s="17">
        <v>7.4191000000000007E-2</v>
      </c>
      <c r="N142" s="17">
        <v>1026</v>
      </c>
      <c r="O142" s="17">
        <v>0</v>
      </c>
      <c r="P142" s="17">
        <v>0</v>
      </c>
      <c r="Q142" s="17">
        <v>0.86229699999999998</v>
      </c>
      <c r="R142" s="17">
        <v>2.8909000000000001E-2</v>
      </c>
      <c r="S142" s="17">
        <v>5.0529999999999999E-2</v>
      </c>
      <c r="T142" s="17">
        <v>2.1621000000000001E-2</v>
      </c>
      <c r="U142" s="17">
        <v>0.42788300000000001</v>
      </c>
      <c r="V142" s="17">
        <v>638.70000000000005</v>
      </c>
      <c r="W142" s="17">
        <v>0.32403599999999999</v>
      </c>
      <c r="X142" s="17">
        <v>1103</v>
      </c>
      <c r="Y142" s="17">
        <v>0</v>
      </c>
      <c r="Z142" s="17">
        <v>0</v>
      </c>
      <c r="AA142" s="17">
        <v>0.65828200000000003</v>
      </c>
      <c r="AB142" s="17">
        <v>2.0189499999999999E-2</v>
      </c>
      <c r="AC142" s="17">
        <v>2.9345599999999999E-2</v>
      </c>
      <c r="AD142" s="17">
        <v>0.25</v>
      </c>
      <c r="AE142" s="17">
        <v>1338.6</v>
      </c>
    </row>
    <row r="143" spans="1:31">
      <c r="A143" s="17">
        <v>130</v>
      </c>
      <c r="B143" s="19">
        <v>0.58444444444444443</v>
      </c>
      <c r="C143" s="17">
        <v>100</v>
      </c>
      <c r="D143" s="17">
        <v>5.4</v>
      </c>
      <c r="E143" s="17">
        <v>6.9519999999999998E-3</v>
      </c>
      <c r="F143" s="17">
        <v>0.33600000000000002</v>
      </c>
      <c r="G143" s="17">
        <v>0.88439699999999999</v>
      </c>
      <c r="H143" s="17">
        <v>3.1390000000000001E-2</v>
      </c>
      <c r="I143" s="17">
        <v>5.6239999999999998E-2</v>
      </c>
      <c r="J143" s="17">
        <v>2.4850000000000001E-2</v>
      </c>
      <c r="K143" s="17">
        <v>0.44185999999999998</v>
      </c>
      <c r="L143" s="17">
        <v>684.3</v>
      </c>
      <c r="M143" s="17">
        <v>2.4390000000000002E-3</v>
      </c>
      <c r="N143" s="17">
        <v>1055</v>
      </c>
      <c r="O143" s="17">
        <v>0</v>
      </c>
      <c r="P143" s="17">
        <v>0</v>
      </c>
      <c r="Q143" s="17">
        <v>0.83443800000000001</v>
      </c>
      <c r="R143" s="17">
        <v>2.9381999999999998E-2</v>
      </c>
      <c r="S143" s="17">
        <v>5.0456000000000001E-2</v>
      </c>
      <c r="T143" s="17">
        <v>2.1073999999999999E-2</v>
      </c>
      <c r="U143" s="17">
        <v>0.41767500000000002</v>
      </c>
      <c r="V143" s="17">
        <v>646.79999999999995</v>
      </c>
      <c r="W143" s="17">
        <v>2.4390000000000002E-3</v>
      </c>
      <c r="X143" s="17">
        <v>1461</v>
      </c>
      <c r="Y143" s="17">
        <v>0</v>
      </c>
      <c r="Z143" s="17">
        <v>0</v>
      </c>
      <c r="AA143" s="17">
        <v>0.64257600000000004</v>
      </c>
      <c r="AB143" s="17">
        <v>2.2820699999999999E-2</v>
      </c>
      <c r="AC143" s="17">
        <v>2.9862699999999999E-2</v>
      </c>
      <c r="AD143" s="17">
        <v>0.25</v>
      </c>
      <c r="AE143" s="17">
        <v>1213.7</v>
      </c>
    </row>
    <row r="144" spans="1:31">
      <c r="A144" s="17">
        <v>131</v>
      </c>
      <c r="B144" s="19">
        <v>0.58450231481481485</v>
      </c>
      <c r="C144" s="17">
        <v>101.1</v>
      </c>
      <c r="D144" s="17">
        <v>5.4</v>
      </c>
      <c r="E144" s="17">
        <v>5.8219999999999999E-3</v>
      </c>
      <c r="F144" s="17">
        <v>0.28199999999999997</v>
      </c>
      <c r="G144" s="17">
        <v>0.85704800000000003</v>
      </c>
      <c r="H144" s="17">
        <v>2.8611999999999999E-2</v>
      </c>
      <c r="I144" s="17">
        <v>4.8708000000000001E-2</v>
      </c>
      <c r="J144" s="17">
        <v>2.0095999999999999E-2</v>
      </c>
      <c r="K144" s="17">
        <v>0.41258699999999998</v>
      </c>
      <c r="L144" s="17">
        <v>649.9</v>
      </c>
      <c r="M144" s="17">
        <v>0.18842500000000001</v>
      </c>
      <c r="N144" s="17">
        <v>1431</v>
      </c>
      <c r="O144" s="17">
        <v>0</v>
      </c>
      <c r="P144" s="17">
        <v>0</v>
      </c>
      <c r="Q144" s="17">
        <v>0.83697500000000002</v>
      </c>
      <c r="R144" s="17">
        <v>3.0291999999999999E-2</v>
      </c>
      <c r="S144" s="17">
        <v>4.8139000000000001E-2</v>
      </c>
      <c r="T144" s="17">
        <v>1.7846999999999998E-2</v>
      </c>
      <c r="U144" s="17">
        <v>0.37074299999999999</v>
      </c>
      <c r="V144" s="17">
        <v>654.9</v>
      </c>
      <c r="W144" s="17">
        <v>0.45591999999999999</v>
      </c>
      <c r="X144" s="17">
        <v>1532</v>
      </c>
      <c r="Y144" s="17">
        <v>0</v>
      </c>
      <c r="Z144" s="17">
        <v>0</v>
      </c>
      <c r="AA144" s="17">
        <v>0.57037400000000005</v>
      </c>
      <c r="AB144" s="17">
        <v>2.9206599999999999E-2</v>
      </c>
      <c r="AC144" s="17">
        <v>3.08131E-2</v>
      </c>
      <c r="AD144" s="17">
        <v>0.25</v>
      </c>
      <c r="AE144" s="17">
        <v>1278</v>
      </c>
    </row>
    <row r="145" spans="1:31">
      <c r="A145" s="17">
        <v>132</v>
      </c>
      <c r="B145" s="19">
        <v>0.58454861111111112</v>
      </c>
      <c r="C145" s="17">
        <v>101.8</v>
      </c>
      <c r="D145" s="17">
        <v>5.4</v>
      </c>
      <c r="E145" s="17">
        <v>6.979E-3</v>
      </c>
      <c r="F145" s="17">
        <v>0.33800000000000002</v>
      </c>
      <c r="G145" s="17">
        <v>0.79145399999999999</v>
      </c>
      <c r="H145" s="17">
        <v>2.4639000000000001E-2</v>
      </c>
      <c r="I145" s="17">
        <v>4.4629000000000002E-2</v>
      </c>
      <c r="J145" s="17">
        <v>1.9989E-2</v>
      </c>
      <c r="K145" s="17">
        <v>0.44790200000000002</v>
      </c>
      <c r="L145" s="17">
        <v>723.8</v>
      </c>
      <c r="M145" s="17">
        <v>2.4390000000000002E-3</v>
      </c>
      <c r="N145" s="17">
        <v>3940</v>
      </c>
      <c r="O145" s="17">
        <v>0</v>
      </c>
      <c r="P145" s="17">
        <v>0</v>
      </c>
      <c r="Q145" s="17">
        <v>0.86566900000000002</v>
      </c>
      <c r="R145" s="17">
        <v>2.9187999999999999E-2</v>
      </c>
      <c r="S145" s="17">
        <v>5.0597000000000003E-2</v>
      </c>
      <c r="T145" s="17">
        <v>2.1409000000000001E-2</v>
      </c>
      <c r="U145" s="17">
        <v>0.423124</v>
      </c>
      <c r="V145" s="17">
        <v>604.20000000000005</v>
      </c>
      <c r="W145" s="17">
        <v>5.9555999999999998E-2</v>
      </c>
      <c r="X145" s="17">
        <v>1383</v>
      </c>
      <c r="Y145" s="17">
        <v>0</v>
      </c>
      <c r="Z145" s="17">
        <v>0</v>
      </c>
      <c r="AA145" s="17">
        <v>0.65095999999999998</v>
      </c>
      <c r="AB145" s="17">
        <v>8.4492800000000007E-2</v>
      </c>
      <c r="AC145" s="17">
        <v>3.0997199999999999E-2</v>
      </c>
      <c r="AD145" s="17">
        <v>0.25</v>
      </c>
      <c r="AE145" s="17">
        <v>1147.5</v>
      </c>
    </row>
    <row r="146" spans="1:31">
      <c r="A146" s="17">
        <v>133</v>
      </c>
      <c r="B146" s="19">
        <v>0.58460648148148142</v>
      </c>
      <c r="C146" s="17">
        <v>103.1</v>
      </c>
      <c r="D146" s="17">
        <v>5.4</v>
      </c>
      <c r="E146" s="17">
        <v>7.2160000000000002E-3</v>
      </c>
      <c r="F146" s="17">
        <v>0.34899999999999998</v>
      </c>
      <c r="G146" s="17">
        <v>0.85091099999999997</v>
      </c>
      <c r="H146" s="17">
        <v>2.6380000000000001E-2</v>
      </c>
      <c r="I146" s="17">
        <v>4.7102999999999999E-2</v>
      </c>
      <c r="J146" s="17">
        <v>2.0722999999999998E-2</v>
      </c>
      <c r="K146" s="17">
        <v>0.43995600000000001</v>
      </c>
      <c r="L146" s="17">
        <v>681.2</v>
      </c>
      <c r="M146" s="17">
        <v>4.8647999999999997E-2</v>
      </c>
      <c r="N146" s="17">
        <v>1754</v>
      </c>
      <c r="O146" s="17">
        <v>0</v>
      </c>
      <c r="P146" s="17">
        <v>0</v>
      </c>
      <c r="Q146" s="17">
        <v>0.80202200000000001</v>
      </c>
      <c r="R146" s="17">
        <v>2.8715999999999998E-2</v>
      </c>
      <c r="S146" s="17">
        <v>5.1462000000000001E-2</v>
      </c>
      <c r="T146" s="17">
        <v>2.2745000000000001E-2</v>
      </c>
      <c r="U146" s="17">
        <v>0.44198300000000001</v>
      </c>
      <c r="V146" s="17">
        <v>694.4</v>
      </c>
      <c r="W146" s="17">
        <v>0.39880300000000002</v>
      </c>
      <c r="X146" s="17">
        <v>1284</v>
      </c>
      <c r="Y146" s="17">
        <v>0</v>
      </c>
      <c r="Z146" s="17">
        <v>0</v>
      </c>
      <c r="AA146" s="17">
        <v>0.67997399999999997</v>
      </c>
      <c r="AB146" s="17">
        <v>3.7222699999999997E-2</v>
      </c>
      <c r="AC146" s="17">
        <v>2.9563099999999998E-2</v>
      </c>
      <c r="AD146" s="17">
        <v>0.25</v>
      </c>
      <c r="AE146" s="17">
        <v>1219.2</v>
      </c>
    </row>
    <row r="147" spans="1:31">
      <c r="A147" s="17">
        <v>134</v>
      </c>
      <c r="B147" s="19">
        <v>0.58466435185185184</v>
      </c>
      <c r="C147" s="17">
        <v>102.9</v>
      </c>
      <c r="D147" s="17">
        <v>5.4</v>
      </c>
      <c r="E147" s="17">
        <v>6.9340000000000001E-3</v>
      </c>
      <c r="F147" s="17">
        <v>0.33600000000000002</v>
      </c>
      <c r="G147" s="17">
        <v>0.78348700000000004</v>
      </c>
      <c r="H147" s="17">
        <v>2.9609E-2</v>
      </c>
      <c r="I147" s="17">
        <v>4.9716000000000003E-2</v>
      </c>
      <c r="J147" s="17">
        <v>2.0107E-2</v>
      </c>
      <c r="K147" s="17">
        <v>0.40444200000000002</v>
      </c>
      <c r="L147" s="17">
        <v>633.6</v>
      </c>
      <c r="M147" s="17">
        <v>0.290599</v>
      </c>
      <c r="N147" s="17">
        <v>1087</v>
      </c>
      <c r="O147" s="17">
        <v>0</v>
      </c>
      <c r="P147" s="17">
        <v>0</v>
      </c>
      <c r="Q147" s="17">
        <v>0.85969200000000001</v>
      </c>
      <c r="R147" s="17">
        <v>2.7512000000000002E-2</v>
      </c>
      <c r="S147" s="17">
        <v>4.9969E-2</v>
      </c>
      <c r="T147" s="17">
        <v>2.2457000000000001E-2</v>
      </c>
      <c r="U147" s="17">
        <v>0.44941599999999998</v>
      </c>
      <c r="V147" s="17">
        <v>771.4</v>
      </c>
      <c r="W147" s="17">
        <v>0.42736200000000002</v>
      </c>
      <c r="X147" s="17">
        <v>1777</v>
      </c>
      <c r="Y147" s="17">
        <v>0</v>
      </c>
      <c r="Z147" s="17">
        <v>0</v>
      </c>
      <c r="AA147" s="17">
        <v>0.69140900000000005</v>
      </c>
      <c r="AB147" s="17">
        <v>2.17953E-2</v>
      </c>
      <c r="AC147" s="17">
        <v>2.8001600000000001E-2</v>
      </c>
      <c r="AD147" s="17">
        <v>0.25</v>
      </c>
      <c r="AE147" s="17">
        <v>1310.8</v>
      </c>
    </row>
    <row r="148" spans="1:31">
      <c r="A148" s="17">
        <v>135</v>
      </c>
      <c r="B148" s="19">
        <v>0.58472222222222225</v>
      </c>
      <c r="C148" s="17">
        <v>105.3</v>
      </c>
      <c r="D148" s="17">
        <v>5.4</v>
      </c>
      <c r="E148" s="17">
        <v>6.4710000000000002E-3</v>
      </c>
      <c r="F148" s="17">
        <v>0.313</v>
      </c>
      <c r="G148" s="17">
        <v>0.88221400000000005</v>
      </c>
      <c r="H148" s="17">
        <v>2.6657E-2</v>
      </c>
      <c r="I148" s="17">
        <v>4.8148000000000003E-2</v>
      </c>
      <c r="J148" s="17">
        <v>2.1491E-2</v>
      </c>
      <c r="K148" s="17">
        <v>0.44635799999999998</v>
      </c>
      <c r="L148" s="17">
        <v>599.20000000000005</v>
      </c>
      <c r="M148" s="17">
        <v>0.22674</v>
      </c>
      <c r="N148" s="17">
        <v>2029</v>
      </c>
      <c r="O148" s="17">
        <v>0</v>
      </c>
      <c r="P148" s="17">
        <v>0</v>
      </c>
      <c r="Q148" s="17">
        <v>0.793377</v>
      </c>
      <c r="R148" s="17">
        <v>2.6550000000000001E-2</v>
      </c>
      <c r="S148" s="17">
        <v>4.8354000000000001E-2</v>
      </c>
      <c r="T148" s="17">
        <v>2.1805000000000001E-2</v>
      </c>
      <c r="U148" s="17">
        <v>0.450934</v>
      </c>
      <c r="V148" s="17">
        <v>731.9</v>
      </c>
      <c r="W148" s="17">
        <v>2.4390000000000002E-3</v>
      </c>
      <c r="X148" s="17">
        <v>1989</v>
      </c>
      <c r="Y148" s="17">
        <v>0</v>
      </c>
      <c r="Z148" s="17">
        <v>0</v>
      </c>
      <c r="AA148" s="17">
        <v>0.69374499999999995</v>
      </c>
      <c r="AB148" s="17">
        <v>3.7857300000000003E-2</v>
      </c>
      <c r="AC148" s="17">
        <v>2.7375199999999999E-2</v>
      </c>
      <c r="AD148" s="17">
        <v>0.25</v>
      </c>
      <c r="AE148" s="17">
        <v>1386.2</v>
      </c>
    </row>
    <row r="149" spans="1:31">
      <c r="A149" s="17">
        <v>136</v>
      </c>
      <c r="B149" s="19">
        <v>0.58476851851851852</v>
      </c>
      <c r="C149" s="17">
        <v>104.9</v>
      </c>
      <c r="D149" s="17">
        <v>5.4</v>
      </c>
      <c r="E149" s="17">
        <v>7.234E-3</v>
      </c>
      <c r="F149" s="17">
        <v>0.35</v>
      </c>
      <c r="G149" s="17">
        <v>0.827847</v>
      </c>
      <c r="H149" s="17">
        <v>2.4237000000000002E-2</v>
      </c>
      <c r="I149" s="17">
        <v>4.3695999999999999E-2</v>
      </c>
      <c r="J149" s="17">
        <v>1.9459000000000001E-2</v>
      </c>
      <c r="K149" s="17">
        <v>0.445324</v>
      </c>
      <c r="L149" s="17">
        <v>641.79999999999995</v>
      </c>
      <c r="M149" s="17">
        <v>2.4390000000000002E-3</v>
      </c>
      <c r="N149" s="17">
        <v>1306</v>
      </c>
      <c r="O149" s="17">
        <v>0</v>
      </c>
      <c r="P149" s="17">
        <v>0</v>
      </c>
      <c r="Q149" s="17">
        <v>0.88533200000000001</v>
      </c>
      <c r="R149" s="17">
        <v>2.6123E-2</v>
      </c>
      <c r="S149" s="17">
        <v>4.8839E-2</v>
      </c>
      <c r="T149" s="17">
        <v>2.2716E-2</v>
      </c>
      <c r="U149" s="17">
        <v>0.46512799999999999</v>
      </c>
      <c r="V149" s="17">
        <v>697.5</v>
      </c>
      <c r="W149" s="17">
        <v>0.20119699999999999</v>
      </c>
      <c r="X149" s="17">
        <v>606</v>
      </c>
      <c r="Y149" s="17">
        <v>0</v>
      </c>
      <c r="Z149" s="17">
        <v>0</v>
      </c>
      <c r="AA149" s="17">
        <v>0.71558100000000002</v>
      </c>
      <c r="AB149" s="17">
        <v>2.6404E-2</v>
      </c>
      <c r="AC149" s="17">
        <v>2.6722300000000001E-2</v>
      </c>
      <c r="AD149" s="17">
        <v>0.25</v>
      </c>
      <c r="AE149" s="17">
        <v>1294.2</v>
      </c>
    </row>
    <row r="150" spans="1:31">
      <c r="A150" s="17">
        <v>137</v>
      </c>
      <c r="B150" s="19">
        <v>0.58482638888888883</v>
      </c>
      <c r="C150" s="17">
        <v>106.9</v>
      </c>
      <c r="D150" s="17">
        <v>5.4</v>
      </c>
      <c r="E150" s="17">
        <v>5.7010000000000003E-3</v>
      </c>
      <c r="F150" s="17">
        <v>0.27600000000000002</v>
      </c>
      <c r="G150" s="17">
        <v>0.83609599999999995</v>
      </c>
      <c r="H150" s="17">
        <v>3.0596999999999999E-2</v>
      </c>
      <c r="I150" s="17">
        <v>5.4316000000000003E-2</v>
      </c>
      <c r="J150" s="17">
        <v>2.3719E-2</v>
      </c>
      <c r="K150" s="17">
        <v>0.43668800000000002</v>
      </c>
      <c r="L150" s="17">
        <v>663</v>
      </c>
      <c r="M150" s="17">
        <v>2.4390000000000002E-3</v>
      </c>
      <c r="N150" s="17">
        <v>4178</v>
      </c>
      <c r="O150" s="17">
        <v>0</v>
      </c>
      <c r="P150" s="17">
        <v>0</v>
      </c>
      <c r="Q150" s="17">
        <v>0.79261599999999999</v>
      </c>
      <c r="R150" s="17">
        <v>2.7654000000000001E-2</v>
      </c>
      <c r="S150" s="17">
        <v>4.4343E-2</v>
      </c>
      <c r="T150" s="17">
        <v>1.6688999999999999E-2</v>
      </c>
      <c r="U150" s="17">
        <v>0.37635800000000003</v>
      </c>
      <c r="V150" s="17">
        <v>594.20000000000005</v>
      </c>
      <c r="W150" s="17">
        <v>0.14408000000000001</v>
      </c>
      <c r="X150" s="17">
        <v>1591</v>
      </c>
      <c r="Y150" s="17">
        <v>0</v>
      </c>
      <c r="Z150" s="17">
        <v>0</v>
      </c>
      <c r="AA150" s="17">
        <v>0.57901199999999997</v>
      </c>
      <c r="AB150" s="17">
        <v>8.2263600000000006E-2</v>
      </c>
      <c r="AC150" s="17">
        <v>2.9027299999999999E-2</v>
      </c>
      <c r="AD150" s="17">
        <v>0.25</v>
      </c>
      <c r="AE150" s="17">
        <v>1252.7</v>
      </c>
    </row>
    <row r="151" spans="1:31">
      <c r="A151" s="17">
        <v>138</v>
      </c>
      <c r="B151" s="19">
        <v>0.58488425925925924</v>
      </c>
      <c r="C151" s="17">
        <v>107.3</v>
      </c>
      <c r="D151" s="17">
        <v>5.4</v>
      </c>
      <c r="E151" s="17">
        <v>6.3029999999999996E-3</v>
      </c>
      <c r="F151" s="17">
        <v>0.30499999999999999</v>
      </c>
      <c r="G151" s="17">
        <v>0.71704900000000005</v>
      </c>
      <c r="H151" s="17">
        <v>2.2953000000000001E-2</v>
      </c>
      <c r="I151" s="17">
        <v>4.1356999999999998E-2</v>
      </c>
      <c r="J151" s="17">
        <v>1.8404E-2</v>
      </c>
      <c r="K151" s="17">
        <v>0.44499300000000003</v>
      </c>
      <c r="L151" s="17">
        <v>702.5</v>
      </c>
      <c r="M151" s="17">
        <v>0.151973</v>
      </c>
      <c r="N151" s="17">
        <v>5130</v>
      </c>
      <c r="O151" s="17">
        <v>0</v>
      </c>
      <c r="P151" s="17">
        <v>0</v>
      </c>
      <c r="Q151" s="17">
        <v>0.792717</v>
      </c>
      <c r="R151" s="17">
        <v>2.5628000000000001E-2</v>
      </c>
      <c r="S151" s="17">
        <v>4.2890999999999999E-2</v>
      </c>
      <c r="T151" s="17">
        <v>1.7263000000000001E-2</v>
      </c>
      <c r="U151" s="17">
        <v>0.40248800000000001</v>
      </c>
      <c r="V151" s="17">
        <v>569.79999999999995</v>
      </c>
      <c r="W151" s="17">
        <v>2.4390000000000002E-3</v>
      </c>
      <c r="X151" s="17">
        <v>1130</v>
      </c>
      <c r="Y151" s="17">
        <v>0</v>
      </c>
      <c r="Z151" s="17">
        <v>0</v>
      </c>
      <c r="AA151" s="17">
        <v>0.61921199999999998</v>
      </c>
      <c r="AB151" s="17">
        <v>0.104438</v>
      </c>
      <c r="AC151" s="17">
        <v>2.74311E-2</v>
      </c>
      <c r="AD151" s="17">
        <v>0.25</v>
      </c>
      <c r="AE151" s="17">
        <v>1182.3</v>
      </c>
    </row>
    <row r="152" spans="1:31">
      <c r="A152" s="17">
        <v>139</v>
      </c>
      <c r="B152" s="19">
        <v>0.58494212962962966</v>
      </c>
      <c r="C152" s="17">
        <v>108.7</v>
      </c>
      <c r="D152" s="17">
        <v>5.4</v>
      </c>
      <c r="E152" s="17">
        <v>5.1460000000000004E-3</v>
      </c>
      <c r="F152" s="17">
        <v>0.249</v>
      </c>
      <c r="G152" s="17">
        <v>0.80935599999999996</v>
      </c>
      <c r="H152" s="17">
        <v>2.7571999999999999E-2</v>
      </c>
      <c r="I152" s="17">
        <v>4.5316000000000002E-2</v>
      </c>
      <c r="J152" s="17">
        <v>1.7743999999999999E-2</v>
      </c>
      <c r="K152" s="17">
        <v>0.39156299999999999</v>
      </c>
      <c r="L152" s="17">
        <v>582.9</v>
      </c>
      <c r="M152" s="17">
        <v>2.4390000000000002E-3</v>
      </c>
      <c r="N152" s="17">
        <v>3360</v>
      </c>
      <c r="O152" s="17">
        <v>0</v>
      </c>
      <c r="P152" s="17">
        <v>0</v>
      </c>
      <c r="Q152" s="17">
        <v>0.88848800000000006</v>
      </c>
      <c r="R152" s="17">
        <v>2.572E-2</v>
      </c>
      <c r="S152" s="17">
        <v>4.1293000000000003E-2</v>
      </c>
      <c r="T152" s="17">
        <v>1.5573E-2</v>
      </c>
      <c r="U152" s="17">
        <v>0.37713099999999999</v>
      </c>
      <c r="V152" s="17">
        <v>577.9</v>
      </c>
      <c r="W152" s="17">
        <v>0.55135199999999995</v>
      </c>
      <c r="X152" s="17">
        <v>1201</v>
      </c>
      <c r="Y152" s="17">
        <v>0</v>
      </c>
      <c r="Z152" s="17">
        <v>0</v>
      </c>
      <c r="AA152" s="17">
        <v>0.580202</v>
      </c>
      <c r="AB152" s="17">
        <v>5.9608000000000001E-2</v>
      </c>
      <c r="AC152" s="17">
        <v>2.6648100000000001E-2</v>
      </c>
      <c r="AD152" s="17">
        <v>0.25</v>
      </c>
      <c r="AE152" s="17">
        <v>1424.8</v>
      </c>
    </row>
    <row r="153" spans="1:31">
      <c r="A153" s="17">
        <v>140</v>
      </c>
      <c r="B153" s="19">
        <v>0.58499999999999996</v>
      </c>
      <c r="C153" s="17">
        <v>109.1</v>
      </c>
      <c r="D153" s="17">
        <v>5.4</v>
      </c>
      <c r="E153" s="17">
        <v>5.2310000000000004E-3</v>
      </c>
      <c r="F153" s="17">
        <v>0.253</v>
      </c>
      <c r="G153" s="17">
        <v>0.68684800000000001</v>
      </c>
      <c r="H153" s="17">
        <v>2.4042000000000001E-2</v>
      </c>
      <c r="I153" s="17">
        <v>4.0091000000000002E-2</v>
      </c>
      <c r="J153" s="17">
        <v>1.6049000000000001E-2</v>
      </c>
      <c r="K153" s="17">
        <v>0.40030500000000002</v>
      </c>
      <c r="L153" s="17">
        <v>615.4</v>
      </c>
      <c r="M153" s="17">
        <v>5.6541000000000001E-2</v>
      </c>
      <c r="N153" s="17">
        <v>3020</v>
      </c>
      <c r="O153" s="17">
        <v>0</v>
      </c>
      <c r="P153" s="17">
        <v>0</v>
      </c>
      <c r="Q153" s="17">
        <v>0.71126</v>
      </c>
      <c r="R153" s="17">
        <v>2.4209000000000001E-2</v>
      </c>
      <c r="S153" s="17">
        <v>3.7945E-2</v>
      </c>
      <c r="T153" s="17">
        <v>1.3736E-2</v>
      </c>
      <c r="U153" s="17">
        <v>0.36199199999999998</v>
      </c>
      <c r="V153" s="17">
        <v>646.79999999999995</v>
      </c>
      <c r="W153" s="17">
        <v>2.4390000000000002E-3</v>
      </c>
      <c r="X153" s="17">
        <v>1005</v>
      </c>
      <c r="Y153" s="17">
        <v>0</v>
      </c>
      <c r="Z153" s="17">
        <v>0</v>
      </c>
      <c r="AA153" s="17">
        <v>0.55691000000000002</v>
      </c>
      <c r="AB153" s="17">
        <v>5.6728300000000002E-2</v>
      </c>
      <c r="AC153" s="17">
        <v>2.4988300000000001E-2</v>
      </c>
      <c r="AD153" s="17">
        <v>0.25</v>
      </c>
      <c r="AE153" s="17">
        <v>1349.5</v>
      </c>
    </row>
    <row r="154" spans="1:31">
      <c r="A154" s="17">
        <v>141</v>
      </c>
      <c r="B154" s="19">
        <v>0.58504629629629623</v>
      </c>
      <c r="C154" s="17">
        <v>111.3</v>
      </c>
      <c r="D154" s="17">
        <v>5.4</v>
      </c>
      <c r="E154" s="17">
        <v>8.0929999999999995E-3</v>
      </c>
      <c r="F154" s="17">
        <v>0.39200000000000002</v>
      </c>
      <c r="G154" s="17">
        <v>0.800929</v>
      </c>
      <c r="H154" s="17">
        <v>2.5010000000000001E-2</v>
      </c>
      <c r="I154" s="17">
        <v>4.1871999999999999E-2</v>
      </c>
      <c r="J154" s="17">
        <v>1.6861999999999999E-2</v>
      </c>
      <c r="K154" s="17">
        <v>0.40270499999999998</v>
      </c>
      <c r="L154" s="17">
        <v>586</v>
      </c>
      <c r="M154" s="17">
        <v>0.14408000000000001</v>
      </c>
      <c r="N154" s="17">
        <v>1065</v>
      </c>
      <c r="O154" s="17">
        <v>0</v>
      </c>
      <c r="P154" s="17">
        <v>0</v>
      </c>
      <c r="Q154" s="17">
        <v>0.74979600000000002</v>
      </c>
      <c r="R154" s="17">
        <v>1.6811E-2</v>
      </c>
      <c r="S154" s="17">
        <v>3.8734999999999999E-2</v>
      </c>
      <c r="T154" s="17">
        <v>2.1923999999999999E-2</v>
      </c>
      <c r="U154" s="17">
        <v>0.56600899999999998</v>
      </c>
      <c r="V154" s="17">
        <v>1174.5999999999999</v>
      </c>
      <c r="W154" s="17">
        <v>2.4390000000000002E-3</v>
      </c>
      <c r="X154" s="17">
        <v>3182</v>
      </c>
      <c r="Y154" s="17">
        <v>0</v>
      </c>
      <c r="Z154" s="17">
        <v>0</v>
      </c>
      <c r="AA154" s="17">
        <v>0.87078299999999997</v>
      </c>
      <c r="AB154" s="17">
        <v>1.9802500000000001E-2</v>
      </c>
      <c r="AC154" s="17">
        <v>1.7244900000000001E-2</v>
      </c>
      <c r="AD154" s="17">
        <v>0.25</v>
      </c>
      <c r="AE154" s="17">
        <v>1417.3</v>
      </c>
    </row>
    <row r="155" spans="1:31">
      <c r="A155" s="17">
        <v>142</v>
      </c>
      <c r="B155" s="19">
        <v>0.58510416666666665</v>
      </c>
      <c r="C155" s="17">
        <v>110.5</v>
      </c>
      <c r="D155" s="17">
        <v>5.4</v>
      </c>
      <c r="E155" s="17">
        <v>7.5469999999999999E-3</v>
      </c>
      <c r="F155" s="17">
        <v>0.36499999999999999</v>
      </c>
      <c r="G155" s="17">
        <v>0.767621</v>
      </c>
      <c r="H155" s="17">
        <v>2.2654000000000001E-2</v>
      </c>
      <c r="I155" s="17">
        <v>4.2072999999999999E-2</v>
      </c>
      <c r="J155" s="17">
        <v>1.9418999999999999E-2</v>
      </c>
      <c r="K155" s="17">
        <v>0.46155299999999999</v>
      </c>
      <c r="L155" s="17">
        <v>697.5</v>
      </c>
      <c r="M155" s="17">
        <v>2.4390000000000002E-3</v>
      </c>
      <c r="N155" s="17">
        <v>1013</v>
      </c>
      <c r="O155" s="17">
        <v>0</v>
      </c>
      <c r="P155" s="17">
        <v>0</v>
      </c>
      <c r="Q155" s="17">
        <v>0.70168200000000003</v>
      </c>
      <c r="R155" s="17">
        <v>2.0336E-2</v>
      </c>
      <c r="S155" s="17">
        <v>3.6616000000000003E-2</v>
      </c>
      <c r="T155" s="17">
        <v>1.6279999999999999E-2</v>
      </c>
      <c r="U155" s="17">
        <v>0.44461299999999998</v>
      </c>
      <c r="V155" s="17">
        <v>976.1</v>
      </c>
      <c r="W155" s="17">
        <v>2.4390000000000002E-3</v>
      </c>
      <c r="X155" s="17">
        <v>1401</v>
      </c>
      <c r="Y155" s="17">
        <v>0</v>
      </c>
      <c r="Z155" s="17">
        <v>0</v>
      </c>
      <c r="AA155" s="17">
        <v>0.68401999999999996</v>
      </c>
      <c r="AB155" s="17">
        <v>2.23596E-2</v>
      </c>
      <c r="AC155" s="17">
        <v>2.0700199999999998E-2</v>
      </c>
      <c r="AD155" s="17">
        <v>0.25</v>
      </c>
      <c r="AE155" s="17">
        <v>1190.8</v>
      </c>
    </row>
    <row r="156" spans="1:31">
      <c r="A156" s="17">
        <v>143</v>
      </c>
      <c r="B156" s="19">
        <v>0.58516203703703706</v>
      </c>
      <c r="C156" s="17">
        <v>113.1</v>
      </c>
      <c r="D156" s="17">
        <v>5.4</v>
      </c>
      <c r="E156" s="17">
        <v>6.9199999999999999E-3</v>
      </c>
      <c r="F156" s="17">
        <v>0.33500000000000002</v>
      </c>
      <c r="G156" s="17">
        <v>0.70419500000000002</v>
      </c>
      <c r="H156" s="17">
        <v>2.2723E-2</v>
      </c>
      <c r="I156" s="17">
        <v>3.5985000000000003E-2</v>
      </c>
      <c r="J156" s="17">
        <v>1.3261999999999999E-2</v>
      </c>
      <c r="K156" s="17">
        <v>0.36854100000000001</v>
      </c>
      <c r="L156" s="17">
        <v>620.5</v>
      </c>
      <c r="M156" s="17">
        <v>0.31427899999999998</v>
      </c>
      <c r="N156" s="17">
        <v>853</v>
      </c>
      <c r="O156" s="17">
        <v>0</v>
      </c>
      <c r="P156" s="17">
        <v>0</v>
      </c>
      <c r="Q156" s="17">
        <v>0.683697</v>
      </c>
      <c r="R156" s="17">
        <v>1.9619000000000001E-2</v>
      </c>
      <c r="S156" s="17">
        <v>3.6047999999999997E-2</v>
      </c>
      <c r="T156" s="17">
        <v>1.6428999999999999E-2</v>
      </c>
      <c r="U156" s="17">
        <v>0.45574700000000001</v>
      </c>
      <c r="V156" s="17">
        <v>663</v>
      </c>
      <c r="W156" s="17">
        <v>2.4390000000000002E-3</v>
      </c>
      <c r="X156" s="17">
        <v>1243</v>
      </c>
      <c r="Y156" s="17">
        <v>0</v>
      </c>
      <c r="Z156" s="17">
        <v>0</v>
      </c>
      <c r="AA156" s="17">
        <v>0.70115000000000005</v>
      </c>
      <c r="AB156" s="17">
        <v>1.68466E-2</v>
      </c>
      <c r="AC156" s="17">
        <v>1.9896299999999999E-2</v>
      </c>
      <c r="AD156" s="17">
        <v>0.25</v>
      </c>
      <c r="AE156" s="17">
        <v>1338.6</v>
      </c>
    </row>
    <row r="157" spans="1:31">
      <c r="A157" s="17">
        <v>144</v>
      </c>
      <c r="B157" s="19">
        <v>0.58521990740740748</v>
      </c>
      <c r="C157" s="17">
        <v>112.9</v>
      </c>
      <c r="D157" s="17">
        <v>5.4</v>
      </c>
      <c r="E157" s="17">
        <v>5.1349999999999998E-3</v>
      </c>
      <c r="F157" s="17">
        <v>0.248</v>
      </c>
      <c r="G157" s="17">
        <v>0.69535199999999997</v>
      </c>
      <c r="H157" s="17">
        <v>2.5661E-2</v>
      </c>
      <c r="I157" s="17">
        <v>3.7669000000000001E-2</v>
      </c>
      <c r="J157" s="17">
        <v>1.2008E-2</v>
      </c>
      <c r="K157" s="17">
        <v>0.31876500000000002</v>
      </c>
      <c r="L157" s="17">
        <v>599.20000000000005</v>
      </c>
      <c r="M157" s="17">
        <v>0.50514400000000004</v>
      </c>
      <c r="N157" s="17">
        <v>2073</v>
      </c>
      <c r="O157" s="17">
        <v>0</v>
      </c>
      <c r="P157" s="17">
        <v>0</v>
      </c>
      <c r="Q157" s="17">
        <v>0.55563600000000002</v>
      </c>
      <c r="R157" s="17">
        <v>2.2577E-2</v>
      </c>
      <c r="S157" s="17">
        <v>3.5173000000000003E-2</v>
      </c>
      <c r="T157" s="17">
        <v>1.2596E-2</v>
      </c>
      <c r="U157" s="17">
        <v>0.35810500000000001</v>
      </c>
      <c r="V157" s="17">
        <v>843.4</v>
      </c>
      <c r="W157" s="17">
        <v>0.36838100000000001</v>
      </c>
      <c r="X157" s="17">
        <v>0</v>
      </c>
      <c r="Y157" s="17">
        <v>0</v>
      </c>
      <c r="Z157" s="17">
        <v>0</v>
      </c>
      <c r="AA157" s="17">
        <v>0.55093000000000003</v>
      </c>
      <c r="AB157" s="17">
        <v>3.8642500000000003E-2</v>
      </c>
      <c r="AC157" s="17">
        <v>2.3063899999999998E-2</v>
      </c>
      <c r="AD157" s="17">
        <v>0.25</v>
      </c>
      <c r="AE157" s="17">
        <v>1386.2</v>
      </c>
    </row>
    <row r="158" spans="1:31">
      <c r="A158" s="17">
        <v>145</v>
      </c>
      <c r="B158" s="19">
        <v>0.58526620370370364</v>
      </c>
      <c r="C158" s="17">
        <v>114.6</v>
      </c>
      <c r="D158" s="17">
        <v>5.4</v>
      </c>
      <c r="E158" s="17">
        <v>5.7330000000000002E-3</v>
      </c>
      <c r="F158" s="17">
        <v>0.27700000000000002</v>
      </c>
      <c r="G158" s="17">
        <v>0.60583500000000001</v>
      </c>
      <c r="H158" s="17">
        <v>2.5000999999999999E-2</v>
      </c>
      <c r="I158" s="17">
        <v>3.8939000000000001E-2</v>
      </c>
      <c r="J158" s="17">
        <v>1.3938000000000001E-2</v>
      </c>
      <c r="K158" s="17">
        <v>0.357935</v>
      </c>
      <c r="L158" s="17">
        <v>543.5</v>
      </c>
      <c r="M158" s="17">
        <v>0.15685199999999999</v>
      </c>
      <c r="N158" s="17">
        <v>1143</v>
      </c>
      <c r="O158" s="17">
        <v>0</v>
      </c>
      <c r="P158" s="17">
        <v>0</v>
      </c>
      <c r="Q158" s="17">
        <v>0.798983</v>
      </c>
      <c r="R158" s="17">
        <v>2.3483E-2</v>
      </c>
      <c r="S158" s="17">
        <v>4.1367000000000001E-2</v>
      </c>
      <c r="T158" s="17">
        <v>1.7884000000000001E-2</v>
      </c>
      <c r="U158" s="17">
        <v>0.43232300000000001</v>
      </c>
      <c r="V158" s="17">
        <v>705.6</v>
      </c>
      <c r="W158" s="17">
        <v>0.45591999999999999</v>
      </c>
      <c r="X158" s="17">
        <v>2421</v>
      </c>
      <c r="Y158" s="17">
        <v>0</v>
      </c>
      <c r="Z158" s="17">
        <v>0</v>
      </c>
      <c r="AA158" s="17">
        <v>0.66511200000000004</v>
      </c>
      <c r="AB158" s="17">
        <v>1.9702000000000001E-2</v>
      </c>
      <c r="AC158" s="17">
        <v>2.3835599999999998E-2</v>
      </c>
      <c r="AD158" s="17">
        <v>0.25</v>
      </c>
      <c r="AE158" s="17">
        <v>1528.3</v>
      </c>
    </row>
    <row r="159" spans="1:31">
      <c r="A159" s="17">
        <v>146</v>
      </c>
      <c r="B159" s="19">
        <v>0.58532407407407405</v>
      </c>
      <c r="C159" s="17">
        <v>115.1</v>
      </c>
      <c r="D159" s="17">
        <v>5.4</v>
      </c>
      <c r="E159" s="17">
        <v>7.5579999999999996E-3</v>
      </c>
      <c r="F159" s="17">
        <v>0.36599999999999999</v>
      </c>
      <c r="G159" s="17">
        <v>0.76502099999999995</v>
      </c>
      <c r="H159" s="17">
        <v>2.1495E-2</v>
      </c>
      <c r="I159" s="17">
        <v>3.6170000000000001E-2</v>
      </c>
      <c r="J159" s="17">
        <v>1.4674E-2</v>
      </c>
      <c r="K159" s="17">
        <v>0.40570899999999999</v>
      </c>
      <c r="L159" s="17">
        <v>684.3</v>
      </c>
      <c r="M159" s="17">
        <v>2.6119E-2</v>
      </c>
      <c r="N159" s="17">
        <v>1313</v>
      </c>
      <c r="O159" s="17">
        <v>0</v>
      </c>
      <c r="P159" s="17">
        <v>0</v>
      </c>
      <c r="Q159" s="17">
        <v>0.79289699999999996</v>
      </c>
      <c r="R159" s="17">
        <v>2.0619999999999999E-2</v>
      </c>
      <c r="S159" s="17">
        <v>3.7946000000000001E-2</v>
      </c>
      <c r="T159" s="17">
        <v>1.7326000000000001E-2</v>
      </c>
      <c r="U159" s="17">
        <v>0.45659899999999998</v>
      </c>
      <c r="V159" s="17">
        <v>625.5</v>
      </c>
      <c r="W159" s="17">
        <v>5.6541000000000001E-2</v>
      </c>
      <c r="X159" s="17">
        <v>877</v>
      </c>
      <c r="Y159" s="17">
        <v>0</v>
      </c>
      <c r="Z159" s="17">
        <v>0</v>
      </c>
      <c r="AA159" s="17">
        <v>0.702461</v>
      </c>
      <c r="AB159" s="17">
        <v>2.8257600000000001E-2</v>
      </c>
      <c r="AC159" s="17">
        <v>2.1109699999999999E-2</v>
      </c>
      <c r="AD159" s="17">
        <v>0.25</v>
      </c>
      <c r="AE159" s="17">
        <v>1213.7</v>
      </c>
    </row>
    <row r="160" spans="1:31">
      <c r="A160" s="17">
        <v>147</v>
      </c>
      <c r="B160" s="19">
        <v>0.58538194444444447</v>
      </c>
      <c r="C160" s="17">
        <v>116</v>
      </c>
      <c r="D160" s="17">
        <v>5.4</v>
      </c>
      <c r="E160" s="17">
        <v>6.7419999999999997E-3</v>
      </c>
      <c r="F160" s="17">
        <v>0.32600000000000001</v>
      </c>
      <c r="G160" s="17">
        <v>0.78545699999999996</v>
      </c>
      <c r="H160" s="17">
        <v>2.3178000000000001E-2</v>
      </c>
      <c r="I160" s="17">
        <v>4.0162999999999997E-2</v>
      </c>
      <c r="J160" s="17">
        <v>1.6983999999999999E-2</v>
      </c>
      <c r="K160" s="17">
        <v>0.42289100000000002</v>
      </c>
      <c r="L160" s="17">
        <v>753.2</v>
      </c>
      <c r="M160" s="17">
        <v>0.151973</v>
      </c>
      <c r="N160" s="17">
        <v>1647</v>
      </c>
      <c r="O160" s="17">
        <v>0</v>
      </c>
      <c r="P160" s="17">
        <v>0</v>
      </c>
      <c r="Q160" s="17">
        <v>0.75894200000000001</v>
      </c>
      <c r="R160" s="17">
        <v>2.4393000000000001E-2</v>
      </c>
      <c r="S160" s="17">
        <v>3.8969999999999998E-2</v>
      </c>
      <c r="T160" s="17">
        <v>1.4577E-2</v>
      </c>
      <c r="U160" s="17">
        <v>0.374052</v>
      </c>
      <c r="V160" s="17">
        <v>569.79999999999995</v>
      </c>
      <c r="W160" s="17">
        <v>0.33192899999999997</v>
      </c>
      <c r="X160" s="17">
        <v>1425</v>
      </c>
      <c r="Y160" s="17">
        <v>0</v>
      </c>
      <c r="Z160" s="17">
        <v>0</v>
      </c>
      <c r="AA160" s="17">
        <v>0.57546399999999998</v>
      </c>
      <c r="AB160" s="17">
        <v>3.8596999999999999E-2</v>
      </c>
      <c r="AC160" s="17">
        <v>2.49558E-2</v>
      </c>
      <c r="AD160" s="17">
        <v>0.25</v>
      </c>
      <c r="AE160" s="17">
        <v>1102.7</v>
      </c>
    </row>
    <row r="161" spans="1:31">
      <c r="A161" s="17">
        <v>148</v>
      </c>
      <c r="B161" s="19">
        <v>0.58542824074074074</v>
      </c>
      <c r="C161" s="17">
        <v>117.3</v>
      </c>
      <c r="D161" s="17">
        <v>5.4</v>
      </c>
      <c r="E161" s="17">
        <v>6.2880000000000002E-3</v>
      </c>
      <c r="F161" s="17">
        <v>0.30399999999999999</v>
      </c>
      <c r="G161" s="17">
        <v>0.76820100000000002</v>
      </c>
      <c r="H161" s="17">
        <v>2.1684999999999999E-2</v>
      </c>
      <c r="I161" s="17">
        <v>3.9479E-2</v>
      </c>
      <c r="J161" s="17">
        <v>1.7794000000000001E-2</v>
      </c>
      <c r="K161" s="17">
        <v>0.45071299999999997</v>
      </c>
      <c r="L161" s="17">
        <v>671.2</v>
      </c>
      <c r="M161" s="17">
        <v>2.4390000000000002E-3</v>
      </c>
      <c r="N161" s="17">
        <v>2271</v>
      </c>
      <c r="O161" s="17">
        <v>0</v>
      </c>
      <c r="P161" s="17">
        <v>0</v>
      </c>
      <c r="Q161" s="17">
        <v>0.76444100000000004</v>
      </c>
      <c r="R161" s="17">
        <v>2.3046000000000001E-2</v>
      </c>
      <c r="S161" s="17">
        <v>3.8087999999999997E-2</v>
      </c>
      <c r="T161" s="17">
        <v>1.5042E-2</v>
      </c>
      <c r="U161" s="17">
        <v>0.394928</v>
      </c>
      <c r="V161" s="17">
        <v>612.29999999999995</v>
      </c>
      <c r="W161" s="17">
        <v>2.4390000000000002E-3</v>
      </c>
      <c r="X161" s="17">
        <v>1294</v>
      </c>
      <c r="Y161" s="17">
        <v>0</v>
      </c>
      <c r="Z161" s="17">
        <v>0</v>
      </c>
      <c r="AA161" s="17">
        <v>0.60758199999999996</v>
      </c>
      <c r="AB161" s="17">
        <v>4.6996599999999999E-2</v>
      </c>
      <c r="AC161" s="17">
        <v>2.3752800000000001E-2</v>
      </c>
      <c r="AD161" s="17">
        <v>0.25</v>
      </c>
      <c r="AE161" s="17">
        <v>1237.5</v>
      </c>
    </row>
    <row r="162" spans="1:31">
      <c r="A162" s="17">
        <v>149</v>
      </c>
      <c r="B162" s="19">
        <v>0.58548611111111104</v>
      </c>
      <c r="C162" s="17">
        <v>117.8</v>
      </c>
      <c r="D162" s="17">
        <v>5.4</v>
      </c>
      <c r="E162" s="17">
        <v>5.927E-3</v>
      </c>
      <c r="F162" s="17">
        <v>0.28699999999999998</v>
      </c>
      <c r="G162" s="17">
        <v>0.72579000000000005</v>
      </c>
      <c r="H162" s="17">
        <v>2.6804000000000001E-2</v>
      </c>
      <c r="I162" s="17">
        <v>4.2463000000000001E-2</v>
      </c>
      <c r="J162" s="17">
        <v>1.5658999999999999E-2</v>
      </c>
      <c r="K162" s="17">
        <v>0.36876599999999998</v>
      </c>
      <c r="L162" s="17">
        <v>612.29999999999995</v>
      </c>
      <c r="M162" s="17">
        <v>0.34771600000000003</v>
      </c>
      <c r="N162" s="17">
        <v>632</v>
      </c>
      <c r="O162" s="17">
        <v>0</v>
      </c>
      <c r="P162" s="17">
        <v>0</v>
      </c>
      <c r="Q162" s="17">
        <v>0.76292400000000005</v>
      </c>
      <c r="R162" s="17">
        <v>2.3344E-2</v>
      </c>
      <c r="S162" s="17">
        <v>3.8503000000000003E-2</v>
      </c>
      <c r="T162" s="17">
        <v>1.5159000000000001E-2</v>
      </c>
      <c r="U162" s="17">
        <v>0.39371800000000001</v>
      </c>
      <c r="V162" s="17">
        <v>753.2</v>
      </c>
      <c r="W162" s="17">
        <v>0.31427899999999998</v>
      </c>
      <c r="X162" s="17">
        <v>1055</v>
      </c>
      <c r="Y162" s="17">
        <v>0</v>
      </c>
      <c r="Z162" s="17">
        <v>0</v>
      </c>
      <c r="AA162" s="17">
        <v>0.60571900000000001</v>
      </c>
      <c r="AB162" s="17">
        <v>1.23698E-2</v>
      </c>
      <c r="AC162" s="17">
        <v>2.3531300000000002E-2</v>
      </c>
      <c r="AD162" s="17">
        <v>0.25</v>
      </c>
      <c r="AE162" s="17">
        <v>1356.4</v>
      </c>
    </row>
    <row r="163" spans="1:31">
      <c r="A163" s="17">
        <v>150</v>
      </c>
      <c r="B163" s="19">
        <v>0.58554398148148146</v>
      </c>
      <c r="C163" s="17">
        <v>119.7</v>
      </c>
      <c r="D163" s="17">
        <v>5.4</v>
      </c>
      <c r="E163" s="17">
        <v>7.3569999999999998E-3</v>
      </c>
      <c r="F163" s="17">
        <v>0.35599999999999998</v>
      </c>
      <c r="G163" s="17">
        <v>0.81769800000000004</v>
      </c>
      <c r="H163" s="17">
        <v>1.9689999999999999E-2</v>
      </c>
      <c r="I163" s="17">
        <v>3.9875000000000001E-2</v>
      </c>
      <c r="J163" s="17">
        <v>2.0185000000000002E-2</v>
      </c>
      <c r="K163" s="17">
        <v>0.50620600000000004</v>
      </c>
      <c r="L163" s="17">
        <v>795.8</v>
      </c>
      <c r="M163" s="17">
        <v>2.4390000000000002E-3</v>
      </c>
      <c r="N163" s="17">
        <v>4121</v>
      </c>
      <c r="O163" s="17">
        <v>0</v>
      </c>
      <c r="P163" s="17">
        <v>0</v>
      </c>
      <c r="Q163" s="17">
        <v>0.82410799999999995</v>
      </c>
      <c r="R163" s="17">
        <v>2.5614999999999999E-2</v>
      </c>
      <c r="S163" s="17">
        <v>4.3475E-2</v>
      </c>
      <c r="T163" s="17">
        <v>1.7860999999999998E-2</v>
      </c>
      <c r="U163" s="17">
        <v>0.410825</v>
      </c>
      <c r="V163" s="17">
        <v>604.20000000000005</v>
      </c>
      <c r="W163" s="17">
        <v>2.4390000000000002E-3</v>
      </c>
      <c r="X163" s="17">
        <v>701</v>
      </c>
      <c r="Y163" s="17">
        <v>0</v>
      </c>
      <c r="Z163" s="17">
        <v>0</v>
      </c>
      <c r="AA163" s="17">
        <v>0.63203900000000002</v>
      </c>
      <c r="AB163" s="17">
        <v>9.5948699999999998E-2</v>
      </c>
      <c r="AC163" s="17">
        <v>2.73283E-2</v>
      </c>
      <c r="AD163" s="17">
        <v>0.25</v>
      </c>
      <c r="AE163" s="17">
        <v>1043.7</v>
      </c>
    </row>
    <row r="164" spans="1:31">
      <c r="A164" s="17">
        <v>151</v>
      </c>
      <c r="B164" s="19">
        <v>0.58560185185185187</v>
      </c>
      <c r="C164" s="17">
        <v>119.5</v>
      </c>
      <c r="D164" s="17">
        <v>5.4</v>
      </c>
      <c r="E164" s="17">
        <v>4.4120000000000001E-3</v>
      </c>
      <c r="F164" s="17">
        <v>0.21299999999999999</v>
      </c>
      <c r="G164" s="17">
        <v>0.70007200000000003</v>
      </c>
      <c r="H164" s="17">
        <v>2.6842999999999999E-2</v>
      </c>
      <c r="I164" s="17">
        <v>4.1702999999999997E-2</v>
      </c>
      <c r="J164" s="17">
        <v>1.486E-2</v>
      </c>
      <c r="K164" s="17">
        <v>0.35632999999999998</v>
      </c>
      <c r="L164" s="17">
        <v>538.4</v>
      </c>
      <c r="M164" s="17">
        <v>8.9978000000000002E-2</v>
      </c>
      <c r="N164" s="17">
        <v>1978</v>
      </c>
      <c r="O164" s="17">
        <v>0</v>
      </c>
      <c r="P164" s="17">
        <v>0</v>
      </c>
      <c r="Q164" s="17">
        <v>0.70168600000000003</v>
      </c>
      <c r="R164" s="17">
        <v>2.6785E-2</v>
      </c>
      <c r="S164" s="17">
        <v>4.0615999999999999E-2</v>
      </c>
      <c r="T164" s="17">
        <v>1.3831E-2</v>
      </c>
      <c r="U164" s="17">
        <v>0.340528</v>
      </c>
      <c r="V164" s="17">
        <v>723.8</v>
      </c>
      <c r="W164" s="17">
        <v>0.31729400000000002</v>
      </c>
      <c r="X164" s="17">
        <v>726</v>
      </c>
      <c r="Y164" s="17">
        <v>0</v>
      </c>
      <c r="Z164" s="17">
        <v>0</v>
      </c>
      <c r="AA164" s="17">
        <v>0.52388900000000005</v>
      </c>
      <c r="AB164" s="17">
        <v>3.3316499999999999E-2</v>
      </c>
      <c r="AC164" s="17">
        <v>2.72459E-2</v>
      </c>
      <c r="AD164" s="17">
        <v>0.25</v>
      </c>
      <c r="AE164" s="17">
        <v>1542.6</v>
      </c>
    </row>
    <row r="165" spans="1:31">
      <c r="A165" s="17">
        <v>152</v>
      </c>
      <c r="B165" s="19">
        <v>0.58564814814814814</v>
      </c>
      <c r="C165" s="17">
        <v>121.3</v>
      </c>
      <c r="D165" s="17">
        <v>5.4</v>
      </c>
      <c r="E165" s="17">
        <v>6.9509999999999997E-3</v>
      </c>
      <c r="F165" s="17">
        <v>0.33600000000000002</v>
      </c>
      <c r="G165" s="17">
        <v>0.64765700000000004</v>
      </c>
      <c r="H165" s="17">
        <v>2.6588000000000001E-2</v>
      </c>
      <c r="I165" s="17">
        <v>4.2931999999999998E-2</v>
      </c>
      <c r="J165" s="17">
        <v>1.6344000000000001E-2</v>
      </c>
      <c r="K165" s="17">
        <v>0.38069999999999998</v>
      </c>
      <c r="L165" s="17">
        <v>689.4</v>
      </c>
      <c r="M165" s="17">
        <v>0.451042</v>
      </c>
      <c r="N165" s="17">
        <v>1608</v>
      </c>
      <c r="O165" s="17">
        <v>0</v>
      </c>
      <c r="P165" s="17">
        <v>0</v>
      </c>
      <c r="Q165" s="17">
        <v>0.8246</v>
      </c>
      <c r="R165" s="17">
        <v>2.5461000000000001E-2</v>
      </c>
      <c r="S165" s="17">
        <v>4.3867999999999997E-2</v>
      </c>
      <c r="T165" s="17">
        <v>1.8408000000000001E-2</v>
      </c>
      <c r="U165" s="17">
        <v>0.41961399999999999</v>
      </c>
      <c r="V165" s="17">
        <v>731.9</v>
      </c>
      <c r="W165" s="17">
        <v>2.4390000000000002E-3</v>
      </c>
      <c r="X165" s="17">
        <v>1266</v>
      </c>
      <c r="Y165" s="17">
        <v>0</v>
      </c>
      <c r="Z165" s="17">
        <v>0</v>
      </c>
      <c r="AA165" s="17">
        <v>0.64556100000000005</v>
      </c>
      <c r="AB165" s="17">
        <v>3.4619299999999999E-2</v>
      </c>
      <c r="AC165" s="17">
        <v>2.6097800000000001E-2</v>
      </c>
      <c r="AD165" s="17">
        <v>0.25</v>
      </c>
      <c r="AE165" s="17">
        <v>1204.8</v>
      </c>
    </row>
    <row r="166" spans="1:31">
      <c r="A166" s="17">
        <v>153</v>
      </c>
      <c r="B166" s="19">
        <v>0.58570601851851845</v>
      </c>
      <c r="C166" s="17">
        <v>121.8</v>
      </c>
      <c r="D166" s="17">
        <v>5.4</v>
      </c>
      <c r="E166" s="17">
        <v>5.2160000000000002E-3</v>
      </c>
      <c r="F166" s="17">
        <v>0.252</v>
      </c>
      <c r="G166" s="17">
        <v>0.78526200000000002</v>
      </c>
      <c r="H166" s="17">
        <v>2.5621999999999999E-2</v>
      </c>
      <c r="I166" s="17">
        <v>4.3820999999999999E-2</v>
      </c>
      <c r="J166" s="17">
        <v>1.8199E-2</v>
      </c>
      <c r="K166" s="17">
        <v>0.41530699999999998</v>
      </c>
      <c r="L166" s="17">
        <v>577.9</v>
      </c>
      <c r="M166" s="17">
        <v>2.4390000000000002E-3</v>
      </c>
      <c r="N166" s="17">
        <v>2501</v>
      </c>
      <c r="O166" s="17">
        <v>0</v>
      </c>
      <c r="P166" s="17">
        <v>0</v>
      </c>
      <c r="Q166" s="17">
        <v>0.69433500000000004</v>
      </c>
      <c r="R166" s="17">
        <v>2.6842000000000001E-2</v>
      </c>
      <c r="S166" s="17">
        <v>4.3263000000000003E-2</v>
      </c>
      <c r="T166" s="17">
        <v>1.6421999999999999E-2</v>
      </c>
      <c r="U166" s="17">
        <v>0.379577</v>
      </c>
      <c r="V166" s="17">
        <v>681.2</v>
      </c>
      <c r="W166" s="17">
        <v>2.4390000000000002E-3</v>
      </c>
      <c r="X166" s="17">
        <v>828</v>
      </c>
      <c r="Y166" s="17">
        <v>0</v>
      </c>
      <c r="Z166" s="17">
        <v>0</v>
      </c>
      <c r="AA166" s="17">
        <v>0.58396400000000004</v>
      </c>
      <c r="AB166" s="17">
        <v>4.4673699999999997E-2</v>
      </c>
      <c r="AC166" s="17">
        <v>2.7575200000000001E-2</v>
      </c>
      <c r="AD166" s="17">
        <v>0.25</v>
      </c>
      <c r="AE166" s="17">
        <v>1437.2</v>
      </c>
    </row>
    <row r="167" spans="1:31">
      <c r="A167" s="17">
        <v>154</v>
      </c>
      <c r="B167" s="19">
        <v>0.58576388888888886</v>
      </c>
      <c r="C167" s="17">
        <v>122.9</v>
      </c>
      <c r="D167" s="17">
        <v>5.4</v>
      </c>
      <c r="E167" s="17">
        <v>4.8690000000000001E-3</v>
      </c>
      <c r="F167" s="17">
        <v>0.23599999999999999</v>
      </c>
      <c r="G167" s="17">
        <v>0.77063300000000001</v>
      </c>
      <c r="H167" s="17">
        <v>2.9808000000000001E-2</v>
      </c>
      <c r="I167" s="17">
        <v>4.6517000000000003E-2</v>
      </c>
      <c r="J167" s="17">
        <v>1.6709000000000002E-2</v>
      </c>
      <c r="K167" s="17">
        <v>0.35920000000000002</v>
      </c>
      <c r="L167" s="17">
        <v>564.70000000000005</v>
      </c>
      <c r="M167" s="17">
        <v>0.198182</v>
      </c>
      <c r="N167" s="17">
        <v>1117</v>
      </c>
      <c r="O167" s="17">
        <v>0</v>
      </c>
      <c r="P167" s="17">
        <v>0</v>
      </c>
      <c r="Q167" s="17">
        <v>0.76210699999999998</v>
      </c>
      <c r="R167" s="17">
        <v>2.8576000000000001E-2</v>
      </c>
      <c r="S167" s="17">
        <v>4.4195999999999999E-2</v>
      </c>
      <c r="T167" s="17">
        <v>1.5620999999999999E-2</v>
      </c>
      <c r="U167" s="17">
        <v>0.35343799999999997</v>
      </c>
      <c r="V167" s="17">
        <v>556.6</v>
      </c>
      <c r="W167" s="17">
        <v>0.51002199999999998</v>
      </c>
      <c r="X167" s="17">
        <v>1385</v>
      </c>
      <c r="Y167" s="17">
        <v>0</v>
      </c>
      <c r="Z167" s="17">
        <v>0</v>
      </c>
      <c r="AA167" s="17">
        <v>0.54375099999999998</v>
      </c>
      <c r="AB167" s="17">
        <v>2.0012700000000001E-2</v>
      </c>
      <c r="AC167" s="17">
        <v>2.8888199999999999E-2</v>
      </c>
      <c r="AD167" s="17">
        <v>0.25</v>
      </c>
      <c r="AE167" s="17">
        <v>1470.7</v>
      </c>
    </row>
    <row r="168" spans="1:31">
      <c r="A168" s="17">
        <v>155</v>
      </c>
      <c r="B168" s="19">
        <v>0.58582175925925928</v>
      </c>
      <c r="C168" s="17">
        <v>123.7</v>
      </c>
      <c r="D168" s="17">
        <v>5.4</v>
      </c>
      <c r="E168" s="17">
        <v>4.96E-3</v>
      </c>
      <c r="F168" s="17">
        <v>0.24</v>
      </c>
      <c r="G168" s="17">
        <v>0.79111399999999998</v>
      </c>
      <c r="H168" s="17">
        <v>3.0426999999999999E-2</v>
      </c>
      <c r="I168" s="17">
        <v>4.7946000000000003E-2</v>
      </c>
      <c r="J168" s="17">
        <v>1.7519E-2</v>
      </c>
      <c r="K168" s="17">
        <v>0.36538799999999999</v>
      </c>
      <c r="L168" s="17">
        <v>543.5</v>
      </c>
      <c r="M168" s="17">
        <v>0.319158</v>
      </c>
      <c r="N168" s="17">
        <v>703</v>
      </c>
      <c r="O168" s="17">
        <v>0</v>
      </c>
      <c r="P168" s="17">
        <v>0</v>
      </c>
      <c r="Q168" s="17">
        <v>0.82730499999999996</v>
      </c>
      <c r="R168" s="17">
        <v>3.2088999999999999E-2</v>
      </c>
      <c r="S168" s="17">
        <v>5.1031E-2</v>
      </c>
      <c r="T168" s="17">
        <v>1.8942000000000001E-2</v>
      </c>
      <c r="U168" s="17">
        <v>0.37118200000000001</v>
      </c>
      <c r="V168" s="17">
        <v>599.20000000000005</v>
      </c>
      <c r="W168" s="17">
        <v>0.36838100000000001</v>
      </c>
      <c r="X168" s="17">
        <v>955</v>
      </c>
      <c r="Y168" s="17">
        <v>0</v>
      </c>
      <c r="Z168" s="17">
        <v>0</v>
      </c>
      <c r="AA168" s="17">
        <v>0.57104900000000003</v>
      </c>
      <c r="AB168" s="17">
        <v>1.22086E-2</v>
      </c>
      <c r="AC168" s="17">
        <v>3.2320599999999998E-2</v>
      </c>
      <c r="AD168" s="17">
        <v>0.25</v>
      </c>
      <c r="AE168" s="17">
        <v>1528.3</v>
      </c>
    </row>
    <row r="169" spans="1:31">
      <c r="A169" s="17">
        <v>156</v>
      </c>
      <c r="B169" s="19">
        <v>0.58587962962962969</v>
      </c>
      <c r="C169" s="17">
        <v>124.6</v>
      </c>
      <c r="D169" s="17">
        <v>5.4</v>
      </c>
      <c r="E169" s="17">
        <v>6.0109999999999999E-3</v>
      </c>
      <c r="F169" s="17">
        <v>0.29099999999999998</v>
      </c>
      <c r="G169" s="17">
        <v>0.82571499999999998</v>
      </c>
      <c r="H169" s="17">
        <v>2.7300999999999999E-2</v>
      </c>
      <c r="I169" s="17">
        <v>4.4465999999999999E-2</v>
      </c>
      <c r="J169" s="17">
        <v>1.7165E-2</v>
      </c>
      <c r="K169" s="17">
        <v>0.38601999999999997</v>
      </c>
      <c r="L169" s="17">
        <v>591.1</v>
      </c>
      <c r="M169" s="17">
        <v>0.33494400000000002</v>
      </c>
      <c r="N169" s="17">
        <v>1955</v>
      </c>
      <c r="O169" s="17">
        <v>0</v>
      </c>
      <c r="P169" s="17">
        <v>0</v>
      </c>
      <c r="Q169" s="17">
        <v>0.72649900000000001</v>
      </c>
      <c r="R169" s="17">
        <v>2.6474000000000001E-2</v>
      </c>
      <c r="S169" s="17">
        <v>4.5950999999999999E-2</v>
      </c>
      <c r="T169" s="17">
        <v>1.9477000000000001E-2</v>
      </c>
      <c r="U169" s="17">
        <v>0.42386099999999999</v>
      </c>
      <c r="V169" s="17">
        <v>882.9</v>
      </c>
      <c r="W169" s="17">
        <v>2.4390000000000002E-3</v>
      </c>
      <c r="X169" s="17">
        <v>796</v>
      </c>
      <c r="Y169" s="17">
        <v>0</v>
      </c>
      <c r="Z169" s="17">
        <v>0</v>
      </c>
      <c r="AA169" s="17">
        <v>0.65209399999999995</v>
      </c>
      <c r="AB169" s="17">
        <v>3.6035999999999999E-2</v>
      </c>
      <c r="AC169" s="17">
        <v>2.71763E-2</v>
      </c>
      <c r="AD169" s="17">
        <v>0.25</v>
      </c>
      <c r="AE169" s="17">
        <v>1405.2</v>
      </c>
    </row>
    <row r="170" spans="1:31">
      <c r="A170" s="17">
        <v>157</v>
      </c>
      <c r="B170" s="19">
        <v>0.58592592592592596</v>
      </c>
      <c r="C170" s="17">
        <v>125.8</v>
      </c>
      <c r="D170" s="17">
        <v>5.4</v>
      </c>
      <c r="E170" s="17">
        <v>6.803E-3</v>
      </c>
      <c r="F170" s="17">
        <v>0.32900000000000001</v>
      </c>
      <c r="G170" s="17">
        <v>0.73050700000000002</v>
      </c>
      <c r="H170" s="17">
        <v>2.5087999999999999E-2</v>
      </c>
      <c r="I170" s="17">
        <v>4.6164999999999998E-2</v>
      </c>
      <c r="J170" s="17">
        <v>2.1076999999999999E-2</v>
      </c>
      <c r="K170" s="17">
        <v>0.45655400000000002</v>
      </c>
      <c r="L170" s="17">
        <v>718.8</v>
      </c>
      <c r="M170" s="17">
        <v>2.4390000000000002E-3</v>
      </c>
      <c r="N170" s="17">
        <v>3084</v>
      </c>
      <c r="O170" s="17">
        <v>0</v>
      </c>
      <c r="P170" s="17">
        <v>0</v>
      </c>
      <c r="Q170" s="17">
        <v>0.87353999999999998</v>
      </c>
      <c r="R170" s="17">
        <v>2.7557000000000002E-2</v>
      </c>
      <c r="S170" s="17">
        <v>4.6509000000000002E-2</v>
      </c>
      <c r="T170" s="17">
        <v>1.8953000000000001E-2</v>
      </c>
      <c r="U170" s="17">
        <v>0.407501</v>
      </c>
      <c r="V170" s="17">
        <v>787.7</v>
      </c>
      <c r="W170" s="17">
        <v>0.32705099999999998</v>
      </c>
      <c r="X170" s="17">
        <v>3294</v>
      </c>
      <c r="Y170" s="17">
        <v>0</v>
      </c>
      <c r="Z170" s="17">
        <v>0</v>
      </c>
      <c r="AA170" s="17">
        <v>0.62692499999999995</v>
      </c>
      <c r="AB170" s="17">
        <v>6.6937300000000005E-2</v>
      </c>
      <c r="AC170" s="17">
        <v>2.8825300000000002E-2</v>
      </c>
      <c r="AD170" s="17">
        <v>0.25</v>
      </c>
      <c r="AE170" s="17">
        <v>1155.5</v>
      </c>
    </row>
    <row r="171" spans="1:31">
      <c r="A171" s="17">
        <v>158</v>
      </c>
      <c r="B171" s="19">
        <v>0.58598379629629627</v>
      </c>
      <c r="C171" s="17">
        <v>127.1</v>
      </c>
      <c r="D171" s="17">
        <v>5.4</v>
      </c>
      <c r="E171" s="17">
        <v>6.6740000000000002E-3</v>
      </c>
      <c r="F171" s="17">
        <v>0.32300000000000001</v>
      </c>
      <c r="G171" s="17">
        <v>0.83328500000000005</v>
      </c>
      <c r="H171" s="17">
        <v>2.5458999999999999E-2</v>
      </c>
      <c r="I171" s="17">
        <v>4.5494E-2</v>
      </c>
      <c r="J171" s="17">
        <v>2.0035000000000001E-2</v>
      </c>
      <c r="K171" s="17">
        <v>0.440382</v>
      </c>
      <c r="L171" s="17">
        <v>723.8</v>
      </c>
      <c r="M171" s="17">
        <v>0.210954</v>
      </c>
      <c r="N171" s="17">
        <v>6208</v>
      </c>
      <c r="O171" s="17">
        <v>0</v>
      </c>
      <c r="P171" s="17">
        <v>0</v>
      </c>
      <c r="Q171" s="17">
        <v>0.800736</v>
      </c>
      <c r="R171" s="17">
        <v>2.4722000000000001E-2</v>
      </c>
      <c r="S171" s="17">
        <v>4.2941E-2</v>
      </c>
      <c r="T171" s="17">
        <v>1.8218999999999999E-2</v>
      </c>
      <c r="U171" s="17">
        <v>0.42428300000000002</v>
      </c>
      <c r="V171" s="17">
        <v>668.1</v>
      </c>
      <c r="W171" s="17">
        <v>2.4390000000000002E-3</v>
      </c>
      <c r="X171" s="17">
        <v>1368</v>
      </c>
      <c r="Y171" s="17">
        <v>0</v>
      </c>
      <c r="Z171" s="17">
        <v>0</v>
      </c>
      <c r="AA171" s="17">
        <v>0.65274299999999996</v>
      </c>
      <c r="AB171" s="17">
        <v>0.12693499999999999</v>
      </c>
      <c r="AC171" s="17">
        <v>2.7034200000000001E-2</v>
      </c>
      <c r="AD171" s="17">
        <v>0.25</v>
      </c>
      <c r="AE171" s="17">
        <v>1147.5</v>
      </c>
    </row>
    <row r="172" spans="1:31">
      <c r="A172" s="17">
        <v>159</v>
      </c>
      <c r="B172" s="19">
        <v>0.58604166666666668</v>
      </c>
      <c r="C172" s="17">
        <v>127.5</v>
      </c>
      <c r="D172" s="17">
        <v>5.4</v>
      </c>
      <c r="E172" s="17">
        <v>5.6740000000000002E-3</v>
      </c>
      <c r="F172" s="17">
        <v>0.27500000000000002</v>
      </c>
      <c r="G172" s="17">
        <v>0.79217300000000002</v>
      </c>
      <c r="H172" s="17">
        <v>2.6485999999999999E-2</v>
      </c>
      <c r="I172" s="17">
        <v>4.5893999999999997E-2</v>
      </c>
      <c r="J172" s="17">
        <v>1.9407000000000001E-2</v>
      </c>
      <c r="K172" s="17">
        <v>0.422875</v>
      </c>
      <c r="L172" s="17">
        <v>659.9</v>
      </c>
      <c r="M172" s="17">
        <v>2.4390000000000002E-3</v>
      </c>
      <c r="N172" s="17">
        <v>1669</v>
      </c>
      <c r="O172" s="17">
        <v>0</v>
      </c>
      <c r="P172" s="17">
        <v>0</v>
      </c>
      <c r="Q172" s="17">
        <v>0.81265900000000002</v>
      </c>
      <c r="R172" s="17">
        <v>2.8601999999999999E-2</v>
      </c>
      <c r="S172" s="17">
        <v>4.4531000000000001E-2</v>
      </c>
      <c r="T172" s="17">
        <v>1.5928999999999999E-2</v>
      </c>
      <c r="U172" s="17">
        <v>0.35770299999999999</v>
      </c>
      <c r="V172" s="17">
        <v>633.6</v>
      </c>
      <c r="W172" s="17">
        <v>0.32217299999999999</v>
      </c>
      <c r="X172" s="17">
        <v>611</v>
      </c>
      <c r="Y172" s="17">
        <v>0</v>
      </c>
      <c r="Z172" s="17">
        <v>0</v>
      </c>
      <c r="AA172" s="17">
        <v>0.55031300000000005</v>
      </c>
      <c r="AB172" s="17">
        <v>3.4406199999999998E-2</v>
      </c>
      <c r="AC172" s="17">
        <v>2.9150499999999999E-2</v>
      </c>
      <c r="AD172" s="17">
        <v>0.25</v>
      </c>
      <c r="AE172" s="17">
        <v>1258.5</v>
      </c>
    </row>
    <row r="173" spans="1:31">
      <c r="A173" s="17">
        <v>160</v>
      </c>
      <c r="B173" s="19">
        <v>0.5860995370370371</v>
      </c>
      <c r="C173" s="17">
        <v>128.80000000000001</v>
      </c>
      <c r="D173" s="17">
        <v>5.4</v>
      </c>
      <c r="E173" s="17">
        <v>6.6090000000000003E-3</v>
      </c>
      <c r="F173" s="17">
        <v>0.32</v>
      </c>
      <c r="G173" s="17">
        <v>0.81620000000000004</v>
      </c>
      <c r="H173" s="17">
        <v>2.5551000000000001E-2</v>
      </c>
      <c r="I173" s="17">
        <v>4.6264E-2</v>
      </c>
      <c r="J173" s="17">
        <v>2.0714E-2</v>
      </c>
      <c r="K173" s="17">
        <v>0.44772600000000001</v>
      </c>
      <c r="L173" s="17">
        <v>676.2</v>
      </c>
      <c r="M173" s="17">
        <v>5.1663000000000001E-2</v>
      </c>
      <c r="N173" s="17">
        <v>3567</v>
      </c>
      <c r="O173" s="17">
        <v>0</v>
      </c>
      <c r="P173" s="17">
        <v>0</v>
      </c>
      <c r="Q173" s="17">
        <v>0.76874500000000001</v>
      </c>
      <c r="R173" s="17">
        <v>2.7335000000000002E-2</v>
      </c>
      <c r="S173" s="17">
        <v>4.7398000000000003E-2</v>
      </c>
      <c r="T173" s="17">
        <v>2.0063000000000001E-2</v>
      </c>
      <c r="U173" s="17">
        <v>0.42328300000000002</v>
      </c>
      <c r="V173" s="17">
        <v>577.9</v>
      </c>
      <c r="W173" s="17">
        <v>2.4390000000000002E-3</v>
      </c>
      <c r="X173" s="17">
        <v>664</v>
      </c>
      <c r="Y173" s="17">
        <v>0</v>
      </c>
      <c r="Z173" s="17">
        <v>0</v>
      </c>
      <c r="AA173" s="17">
        <v>0.65120400000000001</v>
      </c>
      <c r="AB173" s="17">
        <v>7.2401400000000005E-2</v>
      </c>
      <c r="AC173" s="17">
        <v>2.8787900000000002E-2</v>
      </c>
      <c r="AD173" s="17">
        <v>0.25</v>
      </c>
      <c r="AE173" s="17">
        <v>1228.3</v>
      </c>
    </row>
    <row r="174" spans="1:31">
      <c r="A174" s="17">
        <v>161</v>
      </c>
      <c r="B174" s="19">
        <v>0.5861574074074074</v>
      </c>
      <c r="C174" s="17">
        <v>129.69999999999999</v>
      </c>
      <c r="D174" s="17">
        <v>5.4</v>
      </c>
      <c r="E174" s="17">
        <v>5.3210000000000002E-3</v>
      </c>
      <c r="F174" s="17">
        <v>0.25700000000000001</v>
      </c>
      <c r="G174" s="17">
        <v>0.75143700000000002</v>
      </c>
      <c r="H174" s="17">
        <v>2.7989E-2</v>
      </c>
      <c r="I174" s="17">
        <v>4.4692000000000003E-2</v>
      </c>
      <c r="J174" s="17">
        <v>1.6702999999999999E-2</v>
      </c>
      <c r="K174" s="17">
        <v>0.37374499999999999</v>
      </c>
      <c r="L174" s="17">
        <v>577.9</v>
      </c>
      <c r="M174" s="17">
        <v>0.151973</v>
      </c>
      <c r="N174" s="17">
        <v>3229</v>
      </c>
      <c r="O174" s="17">
        <v>0</v>
      </c>
      <c r="P174" s="17">
        <v>0</v>
      </c>
      <c r="Q174" s="17">
        <v>0.863371</v>
      </c>
      <c r="R174" s="17">
        <v>2.7598999999999999E-2</v>
      </c>
      <c r="S174" s="17">
        <v>4.5409999999999999E-2</v>
      </c>
      <c r="T174" s="17">
        <v>1.7812000000000001E-2</v>
      </c>
      <c r="U174" s="17">
        <v>0.39224199999999998</v>
      </c>
      <c r="V174" s="17">
        <v>495.9</v>
      </c>
      <c r="W174" s="17">
        <v>2.4390000000000002E-3</v>
      </c>
      <c r="X174" s="17">
        <v>1169</v>
      </c>
      <c r="Y174" s="17">
        <v>0</v>
      </c>
      <c r="Z174" s="17">
        <v>0</v>
      </c>
      <c r="AA174" s="17">
        <v>0.60344900000000001</v>
      </c>
      <c r="AB174" s="17">
        <v>5.6939299999999998E-2</v>
      </c>
      <c r="AC174" s="17">
        <v>2.8612800000000001E-2</v>
      </c>
      <c r="AD174" s="17">
        <v>0.25</v>
      </c>
      <c r="AE174" s="17">
        <v>1437.2</v>
      </c>
    </row>
    <row r="175" spans="1:31">
      <c r="A175" s="17">
        <v>162</v>
      </c>
      <c r="B175" s="19">
        <v>0.58620370370370367</v>
      </c>
      <c r="C175" s="17">
        <v>130.6</v>
      </c>
      <c r="D175" s="17">
        <v>5.4</v>
      </c>
      <c r="E175" s="17">
        <v>6.8669999999999998E-3</v>
      </c>
      <c r="F175" s="17">
        <v>0.33200000000000002</v>
      </c>
      <c r="G175" s="17">
        <v>0.76274500000000001</v>
      </c>
      <c r="H175" s="17">
        <v>2.9796E-2</v>
      </c>
      <c r="I175" s="17">
        <v>4.9619000000000003E-2</v>
      </c>
      <c r="J175" s="17">
        <v>1.9823E-2</v>
      </c>
      <c r="K175" s="17">
        <v>0.39949899999999999</v>
      </c>
      <c r="L175" s="17">
        <v>628.6</v>
      </c>
      <c r="M175" s="17">
        <v>8.0221000000000001E-2</v>
      </c>
      <c r="N175" s="17">
        <v>1447</v>
      </c>
      <c r="O175" s="17">
        <v>0</v>
      </c>
      <c r="P175" s="17">
        <v>0</v>
      </c>
      <c r="Q175" s="17">
        <v>0.87394400000000005</v>
      </c>
      <c r="R175" s="17">
        <v>2.8157000000000001E-2</v>
      </c>
      <c r="S175" s="17">
        <v>5.1360000000000003E-2</v>
      </c>
      <c r="T175" s="17">
        <v>2.3203000000000001E-2</v>
      </c>
      <c r="U175" s="17">
        <v>0.45177699999999998</v>
      </c>
      <c r="V175" s="17">
        <v>745.1</v>
      </c>
      <c r="W175" s="17">
        <v>0.198182</v>
      </c>
      <c r="X175" s="17">
        <v>1120</v>
      </c>
      <c r="Y175" s="17">
        <v>0</v>
      </c>
      <c r="Z175" s="17">
        <v>0</v>
      </c>
      <c r="AA175" s="17">
        <v>0.69504200000000005</v>
      </c>
      <c r="AB175" s="17">
        <v>2.8590500000000001E-2</v>
      </c>
      <c r="AC175" s="17">
        <v>2.8820100000000001E-2</v>
      </c>
      <c r="AD175" s="17">
        <v>0.25</v>
      </c>
      <c r="AE175" s="17">
        <v>1321.3</v>
      </c>
    </row>
    <row r="176" spans="1:31">
      <c r="A176" s="17">
        <v>163</v>
      </c>
      <c r="B176" s="19">
        <v>0.58626157407407409</v>
      </c>
      <c r="C176" s="17">
        <v>131.5</v>
      </c>
      <c r="D176" s="17">
        <v>5.4</v>
      </c>
      <c r="E176" s="17">
        <v>5.2170000000000003E-3</v>
      </c>
      <c r="F176" s="17">
        <v>0.252</v>
      </c>
      <c r="G176" s="17">
        <v>0.82720700000000003</v>
      </c>
      <c r="H176" s="17">
        <v>2.8624E-2</v>
      </c>
      <c r="I176" s="17">
        <v>4.6781999999999997E-2</v>
      </c>
      <c r="J176" s="17">
        <v>1.8158000000000001E-2</v>
      </c>
      <c r="K176" s="17">
        <v>0.38814700000000002</v>
      </c>
      <c r="L176" s="17">
        <v>586</v>
      </c>
      <c r="M176" s="17">
        <v>0.164745</v>
      </c>
      <c r="N176" s="17">
        <v>1665</v>
      </c>
      <c r="O176" s="17">
        <v>0</v>
      </c>
      <c r="P176" s="17">
        <v>0</v>
      </c>
      <c r="Q176" s="17">
        <v>0.80029700000000004</v>
      </c>
      <c r="R176" s="17">
        <v>2.9111000000000001E-2</v>
      </c>
      <c r="S176" s="17">
        <v>4.6130999999999998E-2</v>
      </c>
      <c r="T176" s="17">
        <v>1.7021000000000001E-2</v>
      </c>
      <c r="U176" s="17">
        <v>0.36895800000000001</v>
      </c>
      <c r="V176" s="17">
        <v>907.2</v>
      </c>
      <c r="W176" s="17">
        <v>0.59756100000000001</v>
      </c>
      <c r="X176" s="17">
        <v>0</v>
      </c>
      <c r="Y176" s="17">
        <v>0</v>
      </c>
      <c r="Z176" s="17">
        <v>0</v>
      </c>
      <c r="AA176" s="17">
        <v>0.56762800000000002</v>
      </c>
      <c r="AB176" s="17">
        <v>3.0615799999999999E-2</v>
      </c>
      <c r="AC176" s="17">
        <v>2.9631899999999999E-2</v>
      </c>
      <c r="AD176" s="17">
        <v>0.25</v>
      </c>
      <c r="AE176" s="17">
        <v>1417.3</v>
      </c>
    </row>
    <row r="177" spans="1:31">
      <c r="A177" s="17">
        <v>164</v>
      </c>
      <c r="B177" s="19">
        <v>0.5863194444444445</v>
      </c>
      <c r="C177" s="17">
        <v>133.1</v>
      </c>
      <c r="D177" s="17">
        <v>5.4</v>
      </c>
      <c r="E177" s="17">
        <v>5.9829999999999996E-3</v>
      </c>
      <c r="F177" s="17">
        <v>0.28999999999999998</v>
      </c>
      <c r="G177" s="17">
        <v>0.81335299999999999</v>
      </c>
      <c r="H177" s="17">
        <v>2.8192999999999999E-2</v>
      </c>
      <c r="I177" s="17">
        <v>4.6571000000000001E-2</v>
      </c>
      <c r="J177" s="17">
        <v>1.8377999999999999E-2</v>
      </c>
      <c r="K177" s="17">
        <v>0.394623</v>
      </c>
      <c r="L177" s="17">
        <v>654.9</v>
      </c>
      <c r="M177" s="17">
        <v>8.9978000000000002E-2</v>
      </c>
      <c r="N177" s="17">
        <v>1232</v>
      </c>
      <c r="O177" s="17">
        <v>0</v>
      </c>
      <c r="P177" s="17">
        <v>0</v>
      </c>
      <c r="Q177" s="17">
        <v>0.69152499999999995</v>
      </c>
      <c r="R177" s="17">
        <v>2.9628000000000002E-2</v>
      </c>
      <c r="S177" s="17">
        <v>4.7527E-2</v>
      </c>
      <c r="T177" s="17">
        <v>1.7899000000000002E-2</v>
      </c>
      <c r="U177" s="17">
        <v>0.37660300000000002</v>
      </c>
      <c r="V177" s="17">
        <v>718.8</v>
      </c>
      <c r="W177" s="17">
        <v>0.244391</v>
      </c>
      <c r="X177" s="17">
        <v>2046</v>
      </c>
      <c r="Y177" s="17">
        <v>0</v>
      </c>
      <c r="Z177" s="17">
        <v>0</v>
      </c>
      <c r="AA177" s="17">
        <v>0.57938900000000004</v>
      </c>
      <c r="AB177" s="17">
        <v>2.5444000000000001E-2</v>
      </c>
      <c r="AC177" s="17">
        <v>3.0083800000000001E-2</v>
      </c>
      <c r="AD177" s="17">
        <v>0.25</v>
      </c>
      <c r="AE177" s="17">
        <v>1268.2</v>
      </c>
    </row>
    <row r="178" spans="1:31">
      <c r="A178" s="17">
        <v>165</v>
      </c>
      <c r="B178" s="19">
        <v>0.58637731481481481</v>
      </c>
      <c r="C178" s="17">
        <v>133.30000000000001</v>
      </c>
      <c r="D178" s="17">
        <v>5.4</v>
      </c>
      <c r="E178" s="17">
        <v>4.7580000000000001E-3</v>
      </c>
      <c r="F178" s="17">
        <v>0.23</v>
      </c>
      <c r="G178" s="17">
        <v>0.797705</v>
      </c>
      <c r="H178" s="17">
        <v>2.6717000000000001E-2</v>
      </c>
      <c r="I178" s="17">
        <v>4.6121000000000002E-2</v>
      </c>
      <c r="J178" s="17">
        <v>1.9404000000000001E-2</v>
      </c>
      <c r="K178" s="17">
        <v>0.42072700000000002</v>
      </c>
      <c r="L178" s="17">
        <v>594.20000000000005</v>
      </c>
      <c r="M178" s="17">
        <v>0.180532</v>
      </c>
      <c r="N178" s="17">
        <v>1819</v>
      </c>
      <c r="O178" s="17">
        <v>0</v>
      </c>
      <c r="P178" s="17">
        <v>0</v>
      </c>
      <c r="Q178" s="17">
        <v>0.88162200000000002</v>
      </c>
      <c r="R178" s="17">
        <v>3.1695000000000001E-2</v>
      </c>
      <c r="S178" s="17">
        <v>4.7517999999999998E-2</v>
      </c>
      <c r="T178" s="17">
        <v>1.5823E-2</v>
      </c>
      <c r="U178" s="17">
        <v>0.33299400000000001</v>
      </c>
      <c r="V178" s="17">
        <v>517.1</v>
      </c>
      <c r="W178" s="17">
        <v>0.36838100000000001</v>
      </c>
      <c r="X178" s="17">
        <v>944</v>
      </c>
      <c r="Y178" s="17">
        <v>0</v>
      </c>
      <c r="Z178" s="17">
        <v>0</v>
      </c>
      <c r="AA178" s="17">
        <v>0.51229899999999995</v>
      </c>
      <c r="AB178" s="17">
        <v>3.3783899999999999E-2</v>
      </c>
      <c r="AC178" s="17">
        <v>3.2229599999999997E-2</v>
      </c>
      <c r="AD178" s="17">
        <v>0.25</v>
      </c>
      <c r="AE178" s="17">
        <v>1397.9</v>
      </c>
    </row>
    <row r="179" spans="1:31">
      <c r="A179" s="17">
        <v>166</v>
      </c>
      <c r="B179" s="19">
        <v>0.58642361111111108</v>
      </c>
      <c r="C179" s="17">
        <v>134.80000000000001</v>
      </c>
      <c r="D179" s="17">
        <v>5.4</v>
      </c>
      <c r="E179" s="17">
        <v>5.7689999999999998E-3</v>
      </c>
      <c r="F179" s="17">
        <v>0.27900000000000003</v>
      </c>
      <c r="G179" s="17">
        <v>0.78913100000000003</v>
      </c>
      <c r="H179" s="17">
        <v>2.7094E-2</v>
      </c>
      <c r="I179" s="17">
        <v>4.7114000000000003E-2</v>
      </c>
      <c r="J179" s="17">
        <v>2.002E-2</v>
      </c>
      <c r="K179" s="17">
        <v>0.42492799999999997</v>
      </c>
      <c r="L179" s="17">
        <v>620.5</v>
      </c>
      <c r="M179" s="17">
        <v>2.4390000000000002E-3</v>
      </c>
      <c r="N179" s="17">
        <v>1875</v>
      </c>
      <c r="O179" s="17">
        <v>0</v>
      </c>
      <c r="P179" s="17">
        <v>0</v>
      </c>
      <c r="Q179" s="17">
        <v>0.81123400000000001</v>
      </c>
      <c r="R179" s="17">
        <v>2.7147000000000001E-2</v>
      </c>
      <c r="S179" s="17">
        <v>4.4327999999999999E-2</v>
      </c>
      <c r="T179" s="17">
        <v>1.7180999999999998E-2</v>
      </c>
      <c r="U179" s="17">
        <v>0.38758199999999998</v>
      </c>
      <c r="V179" s="17">
        <v>676.2</v>
      </c>
      <c r="W179" s="17">
        <v>0.22674</v>
      </c>
      <c r="X179" s="17">
        <v>2491</v>
      </c>
      <c r="Y179" s="17">
        <v>0</v>
      </c>
      <c r="Z179" s="17">
        <v>0</v>
      </c>
      <c r="AA179" s="17">
        <v>0.59628000000000003</v>
      </c>
      <c r="AB179" s="17">
        <v>3.6283799999999998E-2</v>
      </c>
      <c r="AC179" s="17">
        <v>2.7770599999999999E-2</v>
      </c>
      <c r="AD179" s="17">
        <v>0.25</v>
      </c>
      <c r="AE179" s="17">
        <v>1338.6</v>
      </c>
    </row>
    <row r="180" spans="1:31">
      <c r="A180" s="17">
        <v>167</v>
      </c>
      <c r="B180" s="19">
        <v>0.58648148148148149</v>
      </c>
      <c r="C180" s="17">
        <v>135.5</v>
      </c>
      <c r="D180" s="17">
        <v>5.4</v>
      </c>
      <c r="E180" s="17">
        <v>7.6730000000000001E-3</v>
      </c>
      <c r="F180" s="17">
        <v>0.371</v>
      </c>
      <c r="G180" s="17">
        <v>0.81517799999999996</v>
      </c>
      <c r="H180" s="17">
        <v>2.7550000000000002E-2</v>
      </c>
      <c r="I180" s="17">
        <v>4.5485999999999999E-2</v>
      </c>
      <c r="J180" s="17">
        <v>1.7936000000000001E-2</v>
      </c>
      <c r="K180" s="17">
        <v>0.39432299999999998</v>
      </c>
      <c r="L180" s="17">
        <v>628.6</v>
      </c>
      <c r="M180" s="17">
        <v>1.5211000000000001E-2</v>
      </c>
      <c r="N180" s="17">
        <v>1080</v>
      </c>
      <c r="O180" s="17">
        <v>0</v>
      </c>
      <c r="P180" s="17">
        <v>0</v>
      </c>
      <c r="Q180" s="17">
        <v>0.81084199999999995</v>
      </c>
      <c r="R180" s="17">
        <v>2.2106000000000001E-2</v>
      </c>
      <c r="S180" s="17">
        <v>4.4313999999999999E-2</v>
      </c>
      <c r="T180" s="17">
        <v>2.2207999999999999E-2</v>
      </c>
      <c r="U180" s="17">
        <v>0.50115100000000001</v>
      </c>
      <c r="V180" s="17">
        <v>633.6</v>
      </c>
      <c r="W180" s="17">
        <v>2.4390000000000002E-3</v>
      </c>
      <c r="X180" s="17">
        <v>1075</v>
      </c>
      <c r="Y180" s="17">
        <v>0</v>
      </c>
      <c r="Z180" s="17">
        <v>0</v>
      </c>
      <c r="AA180" s="17">
        <v>0.77100100000000005</v>
      </c>
      <c r="AB180" s="17">
        <v>2.1499500000000001E-2</v>
      </c>
      <c r="AC180" s="17">
        <v>2.2583700000000002E-2</v>
      </c>
      <c r="AD180" s="17">
        <v>0.25</v>
      </c>
      <c r="AE180" s="17">
        <v>1321.3</v>
      </c>
    </row>
    <row r="181" spans="1:31">
      <c r="A181" s="17">
        <v>168</v>
      </c>
      <c r="B181" s="19">
        <v>0.58653935185185191</v>
      </c>
      <c r="C181" s="17">
        <v>136.4</v>
      </c>
      <c r="D181" s="17">
        <v>5.4</v>
      </c>
      <c r="E181" s="17">
        <v>4.5560000000000002E-3</v>
      </c>
      <c r="F181" s="17">
        <v>0.22</v>
      </c>
      <c r="G181" s="17">
        <v>0.70303300000000002</v>
      </c>
      <c r="H181" s="17">
        <v>2.6165999999999998E-2</v>
      </c>
      <c r="I181" s="17">
        <v>4.4292999999999999E-2</v>
      </c>
      <c r="J181" s="17">
        <v>1.8126E-2</v>
      </c>
      <c r="K181" s="17">
        <v>0.40923999999999999</v>
      </c>
      <c r="L181" s="17">
        <v>654.9</v>
      </c>
      <c r="M181" s="17">
        <v>2.4390000000000002E-3</v>
      </c>
      <c r="N181" s="17">
        <v>1088</v>
      </c>
      <c r="O181" s="17">
        <v>0</v>
      </c>
      <c r="P181" s="17">
        <v>0</v>
      </c>
      <c r="Q181" s="17">
        <v>0.71665999999999996</v>
      </c>
      <c r="R181" s="17">
        <v>2.9784999999999999E-2</v>
      </c>
      <c r="S181" s="17">
        <v>4.1710999999999998E-2</v>
      </c>
      <c r="T181" s="17">
        <v>1.1926000000000001E-2</v>
      </c>
      <c r="U181" s="17">
        <v>0.285908</v>
      </c>
      <c r="V181" s="17">
        <v>423.9</v>
      </c>
      <c r="W181" s="17">
        <v>2.4390000000000002E-3</v>
      </c>
      <c r="X181" s="17">
        <v>2017</v>
      </c>
      <c r="Y181" s="17">
        <v>0</v>
      </c>
      <c r="Z181" s="17">
        <v>0</v>
      </c>
      <c r="AA181" s="17">
        <v>0.439859</v>
      </c>
      <c r="AB181" s="17">
        <v>2.2528599999999999E-2</v>
      </c>
      <c r="AC181" s="17">
        <v>3.00541E-2</v>
      </c>
      <c r="AD181" s="17">
        <v>0.25</v>
      </c>
      <c r="AE181" s="17">
        <v>1268.2</v>
      </c>
    </row>
    <row r="182" spans="1:31">
      <c r="A182" s="17">
        <v>169</v>
      </c>
      <c r="B182" s="19">
        <v>0.58659722222222221</v>
      </c>
      <c r="C182" s="17">
        <v>138.1</v>
      </c>
      <c r="D182" s="17">
        <v>5.4</v>
      </c>
      <c r="E182" s="17">
        <v>7.9480000000000002E-3</v>
      </c>
      <c r="F182" s="17">
        <v>0.38500000000000001</v>
      </c>
      <c r="G182" s="17">
        <v>0.72836299999999998</v>
      </c>
      <c r="H182" s="17">
        <v>2.1044E-2</v>
      </c>
      <c r="I182" s="17">
        <v>3.5505000000000002E-2</v>
      </c>
      <c r="J182" s="17">
        <v>1.4461E-2</v>
      </c>
      <c r="K182" s="17">
        <v>0.40730499999999997</v>
      </c>
      <c r="L182" s="17">
        <v>731.9</v>
      </c>
      <c r="M182" s="17">
        <v>0.39880300000000002</v>
      </c>
      <c r="N182" s="17">
        <v>5622</v>
      </c>
      <c r="O182" s="17">
        <v>0</v>
      </c>
      <c r="P182" s="17">
        <v>0</v>
      </c>
      <c r="Q182" s="17">
        <v>0.75150300000000003</v>
      </c>
      <c r="R182" s="17">
        <v>1.9192000000000001E-2</v>
      </c>
      <c r="S182" s="17">
        <v>3.7955999999999997E-2</v>
      </c>
      <c r="T182" s="17">
        <v>1.8763999999999999E-2</v>
      </c>
      <c r="U182" s="17">
        <v>0.49435299999999999</v>
      </c>
      <c r="V182" s="17">
        <v>1007.5</v>
      </c>
      <c r="W182" s="17">
        <v>0.29849300000000001</v>
      </c>
      <c r="X182" s="17">
        <v>1033</v>
      </c>
      <c r="Y182" s="17">
        <v>0</v>
      </c>
      <c r="Z182" s="17">
        <v>0</v>
      </c>
      <c r="AA182" s="17">
        <v>0.76054299999999997</v>
      </c>
      <c r="AB182" s="17">
        <v>0.11749900000000001</v>
      </c>
      <c r="AC182" s="17">
        <v>2.1397200000000002E-2</v>
      </c>
      <c r="AD182" s="17">
        <v>0.25</v>
      </c>
      <c r="AE182" s="17">
        <v>1134.8</v>
      </c>
    </row>
    <row r="183" spans="1:31">
      <c r="A183" s="17">
        <v>170</v>
      </c>
      <c r="B183" s="19">
        <v>0.58665509259259252</v>
      </c>
      <c r="C183" s="17">
        <v>137.9</v>
      </c>
      <c r="D183" s="17">
        <v>5.4</v>
      </c>
      <c r="E183" s="17">
        <v>5.5500000000000002E-3</v>
      </c>
      <c r="F183" s="17">
        <v>0.26900000000000002</v>
      </c>
      <c r="G183" s="17">
        <v>0.74840600000000002</v>
      </c>
      <c r="H183" s="17">
        <v>2.3585999999999999E-2</v>
      </c>
      <c r="I183" s="17">
        <v>3.8338999999999998E-2</v>
      </c>
      <c r="J183" s="17">
        <v>1.4753E-2</v>
      </c>
      <c r="K183" s="17">
        <v>0.38479999999999998</v>
      </c>
      <c r="L183" s="17">
        <v>522.20000000000005</v>
      </c>
      <c r="M183" s="17">
        <v>0.151973</v>
      </c>
      <c r="N183" s="17">
        <v>1144</v>
      </c>
      <c r="O183" s="17">
        <v>0</v>
      </c>
      <c r="P183" s="17">
        <v>0</v>
      </c>
      <c r="Q183" s="17">
        <v>0.78327199999999997</v>
      </c>
      <c r="R183" s="17">
        <v>2.2745999999999999E-2</v>
      </c>
      <c r="S183" s="17">
        <v>4.0275999999999999E-2</v>
      </c>
      <c r="T183" s="17">
        <v>1.753E-2</v>
      </c>
      <c r="U183" s="17">
        <v>0.43525700000000001</v>
      </c>
      <c r="V183" s="17">
        <v>761.3</v>
      </c>
      <c r="W183" s="17">
        <v>2.4390000000000002E-3</v>
      </c>
      <c r="X183" s="17">
        <v>1418</v>
      </c>
      <c r="Y183" s="17">
        <v>0</v>
      </c>
      <c r="Z183" s="17">
        <v>0</v>
      </c>
      <c r="AA183" s="17">
        <v>0.66962600000000005</v>
      </c>
      <c r="AB183" s="17">
        <v>1.8962400000000001E-2</v>
      </c>
      <c r="AC183" s="17">
        <v>2.3078000000000001E-2</v>
      </c>
      <c r="AD183" s="17">
        <v>0.25</v>
      </c>
      <c r="AE183" s="17">
        <v>1590.6</v>
      </c>
    </row>
    <row r="184" spans="1:31">
      <c r="A184" s="17">
        <v>171</v>
      </c>
      <c r="B184" s="19">
        <v>0.5867013888888889</v>
      </c>
      <c r="C184" s="17">
        <v>139.30000000000001</v>
      </c>
      <c r="D184" s="17">
        <v>5.4</v>
      </c>
      <c r="E184" s="17">
        <v>5.1970000000000002E-3</v>
      </c>
      <c r="F184" s="17">
        <v>0.251</v>
      </c>
      <c r="G184" s="17">
        <v>0.73253400000000002</v>
      </c>
      <c r="H184" s="17">
        <v>2.4317999999999999E-2</v>
      </c>
      <c r="I184" s="17">
        <v>3.6895999999999998E-2</v>
      </c>
      <c r="J184" s="17">
        <v>1.2578000000000001E-2</v>
      </c>
      <c r="K184" s="17">
        <v>0.34089900000000001</v>
      </c>
      <c r="L184" s="17">
        <v>530.29999999999995</v>
      </c>
      <c r="M184" s="17">
        <v>2.4390000000000002E-3</v>
      </c>
      <c r="N184" s="17">
        <v>1710</v>
      </c>
      <c r="O184" s="17">
        <v>0</v>
      </c>
      <c r="P184" s="17">
        <v>0</v>
      </c>
      <c r="Q184" s="17">
        <v>0.76909300000000003</v>
      </c>
      <c r="R184" s="17">
        <v>2.3611E-2</v>
      </c>
      <c r="S184" s="17">
        <v>3.9697999999999997E-2</v>
      </c>
      <c r="T184" s="17">
        <v>1.6087000000000001E-2</v>
      </c>
      <c r="U184" s="17">
        <v>0.40523399999999998</v>
      </c>
      <c r="V184" s="17">
        <v>646.79999999999995</v>
      </c>
      <c r="W184" s="17">
        <v>0.15498799999999999</v>
      </c>
      <c r="X184" s="17">
        <v>881</v>
      </c>
      <c r="Y184" s="17">
        <v>0</v>
      </c>
      <c r="Z184" s="17">
        <v>0</v>
      </c>
      <c r="AA184" s="17">
        <v>0.62343700000000002</v>
      </c>
      <c r="AB184" s="17">
        <v>2.8512200000000001E-2</v>
      </c>
      <c r="AC184" s="17">
        <v>2.4069699999999999E-2</v>
      </c>
      <c r="AD184" s="17">
        <v>0.25</v>
      </c>
      <c r="AE184" s="17">
        <v>1566.2</v>
      </c>
    </row>
    <row r="185" spans="1:31">
      <c r="A185" s="17">
        <v>172</v>
      </c>
      <c r="B185" s="19">
        <v>0.58675925925925931</v>
      </c>
      <c r="C185" s="17">
        <v>140.19999999999999</v>
      </c>
      <c r="D185" s="17">
        <v>5.4</v>
      </c>
      <c r="E185" s="17">
        <v>6.2040000000000003E-3</v>
      </c>
      <c r="F185" s="17">
        <v>0.3</v>
      </c>
      <c r="G185" s="17">
        <v>0.685697</v>
      </c>
      <c r="H185" s="17">
        <v>2.2182E-2</v>
      </c>
      <c r="I185" s="17">
        <v>3.7628000000000002E-2</v>
      </c>
      <c r="J185" s="17">
        <v>1.5446E-2</v>
      </c>
      <c r="K185" s="17">
        <v>0.41049099999999999</v>
      </c>
      <c r="L185" s="17">
        <v>638.70000000000005</v>
      </c>
      <c r="M185" s="17">
        <v>2.4390000000000002E-3</v>
      </c>
      <c r="N185" s="17">
        <v>1278</v>
      </c>
      <c r="O185" s="17">
        <v>0</v>
      </c>
      <c r="P185" s="17">
        <v>0</v>
      </c>
      <c r="Q185" s="17">
        <v>0.77323900000000001</v>
      </c>
      <c r="R185" s="17">
        <v>2.3105000000000001E-2</v>
      </c>
      <c r="S185" s="17">
        <v>3.8543000000000001E-2</v>
      </c>
      <c r="T185" s="17">
        <v>1.5438E-2</v>
      </c>
      <c r="U185" s="17">
        <v>0.40053499999999997</v>
      </c>
      <c r="V185" s="17">
        <v>638.70000000000005</v>
      </c>
      <c r="W185" s="17">
        <v>2.4390000000000002E-3</v>
      </c>
      <c r="X185" s="17">
        <v>1468</v>
      </c>
      <c r="Y185" s="17">
        <v>0</v>
      </c>
      <c r="Z185" s="17">
        <v>0</v>
      </c>
      <c r="AA185" s="17">
        <v>0.61620699999999995</v>
      </c>
      <c r="AB185" s="17">
        <v>2.5725600000000001E-2</v>
      </c>
      <c r="AC185" s="17">
        <v>2.3502100000000001E-2</v>
      </c>
      <c r="AD185" s="17">
        <v>0.25</v>
      </c>
      <c r="AE185" s="17">
        <v>1300.5</v>
      </c>
    </row>
    <row r="186" spans="1:31">
      <c r="A186" s="17">
        <v>173</v>
      </c>
      <c r="B186" s="19">
        <v>0.58681712962962962</v>
      </c>
      <c r="C186" s="17">
        <v>141.1</v>
      </c>
      <c r="D186" s="17">
        <v>5.4</v>
      </c>
      <c r="E186" s="17">
        <v>5.7650000000000002E-3</v>
      </c>
      <c r="F186" s="17">
        <v>0.27900000000000003</v>
      </c>
      <c r="G186" s="17">
        <v>0.55361199999999999</v>
      </c>
      <c r="H186" s="17">
        <v>2.1441000000000002E-2</v>
      </c>
      <c r="I186" s="17">
        <v>3.3600999999999999E-2</v>
      </c>
      <c r="J186" s="17">
        <v>1.2160000000000001E-2</v>
      </c>
      <c r="K186" s="17">
        <v>0.36189700000000002</v>
      </c>
      <c r="L186" s="17">
        <v>535.29999999999995</v>
      </c>
      <c r="M186" s="17">
        <v>0.180532</v>
      </c>
      <c r="N186" s="17">
        <v>886</v>
      </c>
      <c r="O186" s="17">
        <v>0</v>
      </c>
      <c r="P186" s="17">
        <v>0</v>
      </c>
      <c r="Q186" s="17">
        <v>0.66876400000000003</v>
      </c>
      <c r="R186" s="17">
        <v>1.8395999999999999E-2</v>
      </c>
      <c r="S186" s="17">
        <v>3.2807999999999997E-2</v>
      </c>
      <c r="T186" s="17">
        <v>1.4411E-2</v>
      </c>
      <c r="U186" s="17">
        <v>0.43927300000000002</v>
      </c>
      <c r="V186" s="17">
        <v>792.7</v>
      </c>
      <c r="W186" s="17">
        <v>2.4390000000000002E-3</v>
      </c>
      <c r="X186" s="17">
        <v>1292</v>
      </c>
      <c r="Y186" s="17">
        <v>0</v>
      </c>
      <c r="Z186" s="17">
        <v>0</v>
      </c>
      <c r="AA186" s="17">
        <v>0.67580499999999999</v>
      </c>
      <c r="AB186" s="17">
        <v>1.51188E-2</v>
      </c>
      <c r="AC186" s="17">
        <v>1.8613999999999999E-2</v>
      </c>
      <c r="AD186" s="17">
        <v>0.25</v>
      </c>
      <c r="AE186" s="17">
        <v>1551.5</v>
      </c>
    </row>
    <row r="187" spans="1:31">
      <c r="A187" s="17">
        <v>174</v>
      </c>
      <c r="B187" s="19">
        <v>0.58687500000000004</v>
      </c>
      <c r="C187" s="17">
        <v>142.1</v>
      </c>
      <c r="D187" s="17">
        <v>5.4</v>
      </c>
      <c r="E187" s="17">
        <v>5.7990000000000003E-3</v>
      </c>
      <c r="F187" s="17">
        <v>0.28100000000000003</v>
      </c>
      <c r="G187" s="17">
        <v>0.70984100000000006</v>
      </c>
      <c r="H187" s="17">
        <v>2.0736000000000001E-2</v>
      </c>
      <c r="I187" s="17">
        <v>3.3520000000000001E-2</v>
      </c>
      <c r="J187" s="17">
        <v>1.2784E-2</v>
      </c>
      <c r="K187" s="17">
        <v>0.38138300000000003</v>
      </c>
      <c r="L187" s="17">
        <v>538.4</v>
      </c>
      <c r="M187" s="17">
        <v>6.9313E-2</v>
      </c>
      <c r="N187" s="17">
        <v>1817</v>
      </c>
      <c r="O187" s="17">
        <v>0</v>
      </c>
      <c r="P187" s="17">
        <v>0</v>
      </c>
      <c r="Q187" s="17">
        <v>0.78390700000000002</v>
      </c>
      <c r="R187" s="17">
        <v>1.8932000000000001E-2</v>
      </c>
      <c r="S187" s="17">
        <v>3.4195000000000003E-2</v>
      </c>
      <c r="T187" s="17">
        <v>1.5263000000000001E-2</v>
      </c>
      <c r="U187" s="17">
        <v>0.446349</v>
      </c>
      <c r="V187" s="17">
        <v>814</v>
      </c>
      <c r="W187" s="17">
        <v>2.4390000000000002E-3</v>
      </c>
      <c r="X187" s="17">
        <v>1370</v>
      </c>
      <c r="Y187" s="17">
        <v>0</v>
      </c>
      <c r="Z187" s="17">
        <v>0</v>
      </c>
      <c r="AA187" s="17">
        <v>0.68669100000000005</v>
      </c>
      <c r="AB187" s="17">
        <v>3.06944E-2</v>
      </c>
      <c r="AC187" s="17">
        <v>1.9400400000000002E-2</v>
      </c>
      <c r="AD187" s="17">
        <v>0.25</v>
      </c>
      <c r="AE187" s="17">
        <v>1542.6</v>
      </c>
    </row>
    <row r="188" spans="1:31">
      <c r="A188" s="17">
        <v>175</v>
      </c>
      <c r="B188" s="19">
        <v>0.58693287037037034</v>
      </c>
      <c r="C188" s="17">
        <v>143.1</v>
      </c>
      <c r="D188" s="17">
        <v>5.4</v>
      </c>
      <c r="E188" s="17">
        <v>0</v>
      </c>
      <c r="F188" s="17">
        <v>0</v>
      </c>
      <c r="G188" s="17">
        <v>0.62907299999999999</v>
      </c>
      <c r="H188" s="17">
        <v>1.9678999999999999E-2</v>
      </c>
      <c r="I188" s="17">
        <v>3.2554E-2</v>
      </c>
      <c r="J188" s="17">
        <v>1.2874999999999999E-2</v>
      </c>
      <c r="K188" s="17">
        <v>0.395505</v>
      </c>
      <c r="L188" s="17">
        <v>737</v>
      </c>
      <c r="M188" s="17">
        <v>2.4390000000000002E-3</v>
      </c>
      <c r="N188" s="17">
        <v>0</v>
      </c>
      <c r="O188" s="17">
        <v>0</v>
      </c>
      <c r="P188" s="17">
        <v>0</v>
      </c>
      <c r="Q188" s="17">
        <v>0.60368500000000003</v>
      </c>
      <c r="R188" s="17">
        <v>1.9734999999999999E-2</v>
      </c>
      <c r="S188" s="17">
        <v>3.1199000000000001E-2</v>
      </c>
      <c r="T188" s="17">
        <v>1.1464E-2</v>
      </c>
      <c r="U188" s="17">
        <v>0.36744700000000002</v>
      </c>
      <c r="V188" s="17">
        <v>607.29999999999995</v>
      </c>
      <c r="W188" s="17">
        <v>2.4390000000000002E-3</v>
      </c>
      <c r="X188" s="17">
        <v>1266</v>
      </c>
      <c r="Y188" s="17">
        <v>0</v>
      </c>
      <c r="Z188" s="17">
        <v>0</v>
      </c>
    </row>
    <row r="189" spans="1:31">
      <c r="A189" s="17">
        <v>176</v>
      </c>
      <c r="B189" s="19">
        <v>0.58697916666666672</v>
      </c>
      <c r="C189" s="17">
        <v>144.4</v>
      </c>
      <c r="D189" s="17">
        <v>5.4</v>
      </c>
      <c r="E189" s="17">
        <v>0</v>
      </c>
      <c r="F189" s="17">
        <v>0</v>
      </c>
      <c r="G189" s="17">
        <v>0.63111899999999999</v>
      </c>
      <c r="H189" s="17">
        <v>2.3078999999999999E-2</v>
      </c>
      <c r="I189" s="17">
        <v>3.2716000000000002E-2</v>
      </c>
      <c r="J189" s="17">
        <v>9.6380000000000007E-3</v>
      </c>
      <c r="K189" s="17">
        <v>0.29457699999999998</v>
      </c>
      <c r="L189" s="17">
        <v>504</v>
      </c>
      <c r="M189" s="17">
        <v>0.51002199999999998</v>
      </c>
      <c r="N189" s="17">
        <v>0</v>
      </c>
      <c r="O189" s="17">
        <v>0</v>
      </c>
      <c r="P189" s="17">
        <v>0</v>
      </c>
      <c r="Q189" s="17">
        <v>0.65390899999999996</v>
      </c>
      <c r="R189" s="17">
        <v>2.0126999999999999E-2</v>
      </c>
      <c r="S189" s="17">
        <v>3.2384999999999997E-2</v>
      </c>
      <c r="T189" s="17">
        <v>1.2258E-2</v>
      </c>
      <c r="U189" s="17">
        <v>0.37852000000000002</v>
      </c>
      <c r="V189" s="17">
        <v>461.4</v>
      </c>
      <c r="W189" s="17">
        <v>2.4390000000000002E-3</v>
      </c>
      <c r="X189" s="17">
        <v>1379</v>
      </c>
      <c r="Y189" s="17">
        <v>0</v>
      </c>
      <c r="Z189" s="17">
        <v>0</v>
      </c>
    </row>
    <row r="190" spans="1:31">
      <c r="A190" s="17">
        <v>177</v>
      </c>
      <c r="B190" s="19">
        <v>0.58703703703703702</v>
      </c>
      <c r="C190" s="17">
        <v>145.19999999999999</v>
      </c>
      <c r="D190" s="17">
        <v>5.4</v>
      </c>
      <c r="E190" s="17">
        <v>5.4900000000000001E-3</v>
      </c>
      <c r="F190" s="17">
        <v>0.26600000000000001</v>
      </c>
      <c r="G190" s="17">
        <v>0.80375399999999997</v>
      </c>
      <c r="H190" s="17">
        <v>1.6376000000000002E-2</v>
      </c>
      <c r="I190" s="17">
        <v>3.2837999999999999E-2</v>
      </c>
      <c r="J190" s="17">
        <v>1.6462000000000001E-2</v>
      </c>
      <c r="K190" s="17">
        <v>0.50130799999999998</v>
      </c>
      <c r="L190" s="17">
        <v>728.8</v>
      </c>
      <c r="M190" s="17">
        <v>0.13130800000000001</v>
      </c>
      <c r="N190" s="17">
        <v>1285</v>
      </c>
      <c r="O190" s="17">
        <v>0</v>
      </c>
      <c r="P190" s="17">
        <v>0</v>
      </c>
      <c r="Q190" s="17">
        <v>0.53256099999999995</v>
      </c>
      <c r="R190" s="17">
        <v>2.2426999999999999E-2</v>
      </c>
      <c r="S190" s="17">
        <v>3.2585999999999997E-2</v>
      </c>
      <c r="T190" s="17">
        <v>1.0159E-2</v>
      </c>
      <c r="U190" s="17">
        <v>0.31176700000000002</v>
      </c>
      <c r="V190" s="17">
        <v>559.70000000000005</v>
      </c>
      <c r="W190" s="17">
        <v>2.4390000000000002E-3</v>
      </c>
      <c r="X190" s="17">
        <v>1290</v>
      </c>
      <c r="Y190" s="17">
        <v>0</v>
      </c>
      <c r="Z190" s="17">
        <v>0</v>
      </c>
      <c r="AA190" s="17">
        <v>0.47964200000000001</v>
      </c>
      <c r="AB190" s="17">
        <v>2.9416899999999999E-2</v>
      </c>
      <c r="AC190" s="17">
        <v>2.2725800000000001E-2</v>
      </c>
      <c r="AD190" s="17">
        <v>0.25</v>
      </c>
      <c r="AE190" s="17">
        <v>1139.5999999999999</v>
      </c>
    </row>
    <row r="191" spans="1:31">
      <c r="A191" s="17">
        <v>178</v>
      </c>
      <c r="B191" s="19">
        <v>0.58709490740740744</v>
      </c>
      <c r="C191" s="17">
        <v>146.19999999999999</v>
      </c>
      <c r="D191" s="17">
        <v>5.4</v>
      </c>
      <c r="E191" s="17">
        <v>3.588E-3</v>
      </c>
      <c r="F191" s="17">
        <v>0.17399999999999999</v>
      </c>
      <c r="G191" s="17">
        <v>0.63185100000000005</v>
      </c>
      <c r="H191" s="17">
        <v>2.0961E-2</v>
      </c>
      <c r="I191" s="17">
        <v>3.2219999999999999E-2</v>
      </c>
      <c r="J191" s="17">
        <v>1.1259E-2</v>
      </c>
      <c r="K191" s="17">
        <v>0.34944999999999998</v>
      </c>
      <c r="L191" s="17">
        <v>418.8</v>
      </c>
      <c r="M191" s="17">
        <v>3.4013000000000002E-2</v>
      </c>
      <c r="N191" s="17">
        <v>1181</v>
      </c>
      <c r="O191" s="17">
        <v>0</v>
      </c>
      <c r="P191" s="17">
        <v>0</v>
      </c>
      <c r="Q191" s="17">
        <v>0.60720799999999997</v>
      </c>
      <c r="R191" s="17">
        <v>2.0008000000000001E-2</v>
      </c>
      <c r="S191" s="17">
        <v>3.0762999999999999E-2</v>
      </c>
      <c r="T191" s="17">
        <v>1.0755000000000001E-2</v>
      </c>
      <c r="U191" s="17">
        <v>0.34962199999999999</v>
      </c>
      <c r="V191" s="17">
        <v>659.9</v>
      </c>
      <c r="W191" s="17">
        <v>2.4390000000000002E-3</v>
      </c>
      <c r="X191" s="17">
        <v>4223</v>
      </c>
      <c r="Y191" s="17">
        <v>0</v>
      </c>
      <c r="Z191" s="17">
        <v>0</v>
      </c>
      <c r="AA191" s="17">
        <v>0.537879</v>
      </c>
      <c r="AB191" s="17">
        <v>1.57547E-2</v>
      </c>
      <c r="AC191" s="17">
        <v>2.0177199999999999E-2</v>
      </c>
      <c r="AD191" s="17">
        <v>0.25</v>
      </c>
      <c r="AE191" s="17">
        <v>1983</v>
      </c>
    </row>
    <row r="192" spans="1:31">
      <c r="A192" s="17">
        <v>179</v>
      </c>
      <c r="B192" s="19">
        <v>0.58714120370370371</v>
      </c>
      <c r="C192" s="17">
        <v>146.80000000000001</v>
      </c>
      <c r="D192" s="17">
        <v>5.4</v>
      </c>
      <c r="E192" s="17">
        <v>8.6510000000000007E-3</v>
      </c>
      <c r="F192" s="17">
        <v>0.41899999999999998</v>
      </c>
      <c r="G192" s="17">
        <v>0.78420500000000004</v>
      </c>
      <c r="H192" s="17">
        <v>2.1101999999999999E-2</v>
      </c>
      <c r="I192" s="17">
        <v>3.5712000000000001E-2</v>
      </c>
      <c r="J192" s="17">
        <v>1.461E-2</v>
      </c>
      <c r="K192" s="17">
        <v>0.40910299999999999</v>
      </c>
      <c r="L192" s="17">
        <v>753.2</v>
      </c>
      <c r="M192" s="17">
        <v>2.4390000000000002E-3</v>
      </c>
      <c r="N192" s="17">
        <v>1107</v>
      </c>
      <c r="O192" s="17">
        <v>0</v>
      </c>
      <c r="P192" s="17">
        <v>0</v>
      </c>
      <c r="Q192" s="17">
        <v>0.82991800000000004</v>
      </c>
      <c r="R192" s="17">
        <v>1.6215E-2</v>
      </c>
      <c r="S192" s="17">
        <v>3.0818999999999999E-2</v>
      </c>
      <c r="T192" s="17">
        <v>1.4605E-2</v>
      </c>
      <c r="U192" s="17">
        <v>0.473883</v>
      </c>
      <c r="V192" s="17">
        <v>586</v>
      </c>
      <c r="W192" s="17">
        <v>2.4390000000000002E-3</v>
      </c>
      <c r="X192" s="17">
        <v>1957</v>
      </c>
      <c r="Y192" s="17">
        <v>0</v>
      </c>
      <c r="Z192" s="17">
        <v>0</v>
      </c>
      <c r="AA192" s="17">
        <v>0.72904999999999998</v>
      </c>
      <c r="AB192" s="17">
        <v>2.6279E-2</v>
      </c>
      <c r="AC192" s="17">
        <v>1.6598399999999999E-2</v>
      </c>
      <c r="AD192" s="17">
        <v>0.25</v>
      </c>
      <c r="AE192" s="17">
        <v>1102.7</v>
      </c>
    </row>
    <row r="193" spans="1:31">
      <c r="A193" s="17">
        <v>180</v>
      </c>
      <c r="B193" s="19">
        <v>0.58719907407407412</v>
      </c>
      <c r="C193" s="17">
        <v>148.19999999999999</v>
      </c>
      <c r="D193" s="17">
        <v>5.4</v>
      </c>
      <c r="E193" s="17">
        <v>4.8599999999999997E-3</v>
      </c>
      <c r="F193" s="17">
        <v>0.23499999999999999</v>
      </c>
      <c r="G193" s="17">
        <v>0.57764199999999999</v>
      </c>
      <c r="H193" s="17">
        <v>1.9189999999999999E-2</v>
      </c>
      <c r="I193" s="17">
        <v>3.3333000000000002E-2</v>
      </c>
      <c r="J193" s="17">
        <v>1.4142E-2</v>
      </c>
      <c r="K193" s="17">
        <v>0.42428199999999999</v>
      </c>
      <c r="L193" s="17">
        <v>753.2</v>
      </c>
      <c r="M193" s="17">
        <v>2.4390000000000002E-3</v>
      </c>
      <c r="N193" s="17">
        <v>20014</v>
      </c>
      <c r="O193" s="17">
        <v>0</v>
      </c>
      <c r="P193" s="17">
        <v>0</v>
      </c>
      <c r="Q193" s="17">
        <v>0.67612399999999995</v>
      </c>
      <c r="R193" s="17">
        <v>1.9469E-2</v>
      </c>
      <c r="S193" s="17">
        <v>3.1690999999999997E-2</v>
      </c>
      <c r="T193" s="17">
        <v>1.2220999999999999E-2</v>
      </c>
      <c r="U193" s="17">
        <v>0.38564599999999999</v>
      </c>
      <c r="V193" s="17">
        <v>604.20000000000005</v>
      </c>
      <c r="W193" s="17">
        <v>2.4390000000000002E-3</v>
      </c>
      <c r="X193" s="17">
        <v>908</v>
      </c>
      <c r="Y193" s="17">
        <v>0</v>
      </c>
      <c r="Z193" s="17">
        <v>0</v>
      </c>
      <c r="AA193" s="17">
        <v>0.59330099999999997</v>
      </c>
      <c r="AB193" s="17">
        <v>0.32786799999999999</v>
      </c>
      <c r="AC193" s="17">
        <v>2.3476400000000001E-2</v>
      </c>
      <c r="AD193" s="17">
        <v>0.25</v>
      </c>
      <c r="AE193" s="17">
        <v>1102.7</v>
      </c>
    </row>
    <row r="194" spans="1:31">
      <c r="A194" s="17">
        <v>181</v>
      </c>
      <c r="B194" s="19">
        <v>0.58725694444444443</v>
      </c>
      <c r="C194" s="17">
        <v>147.9</v>
      </c>
      <c r="D194" s="17">
        <v>5.4</v>
      </c>
      <c r="E194" s="17">
        <v>7.2680000000000002E-3</v>
      </c>
      <c r="F194" s="17">
        <v>0.35199999999999998</v>
      </c>
      <c r="G194" s="17">
        <v>0.650258</v>
      </c>
      <c r="H194" s="17">
        <v>1.8438E-2</v>
      </c>
      <c r="I194" s="17">
        <v>3.2903000000000002E-2</v>
      </c>
      <c r="J194" s="17">
        <v>1.4465E-2</v>
      </c>
      <c r="K194" s="17">
        <v>0.43961899999999998</v>
      </c>
      <c r="L194" s="17">
        <v>779.5</v>
      </c>
      <c r="M194" s="17">
        <v>2.4390000000000002E-3</v>
      </c>
      <c r="N194" s="17">
        <v>3379</v>
      </c>
      <c r="O194" s="17">
        <v>0</v>
      </c>
      <c r="P194" s="17">
        <v>0</v>
      </c>
      <c r="Q194" s="17">
        <v>0.66557200000000005</v>
      </c>
      <c r="R194" s="17">
        <v>1.9147999999999998E-2</v>
      </c>
      <c r="S194" s="17">
        <v>3.2263E-2</v>
      </c>
      <c r="T194" s="17">
        <v>1.3115E-2</v>
      </c>
      <c r="U194" s="17">
        <v>0.40649600000000002</v>
      </c>
      <c r="V194" s="17">
        <v>737</v>
      </c>
      <c r="W194" s="17">
        <v>2.4390000000000002E-3</v>
      </c>
      <c r="X194" s="17">
        <v>2846</v>
      </c>
      <c r="Y194" s="17">
        <v>0</v>
      </c>
      <c r="Z194" s="17">
        <v>0</v>
      </c>
      <c r="AA194" s="17">
        <v>0.62537900000000002</v>
      </c>
      <c r="AB194" s="17">
        <v>7.85333E-2</v>
      </c>
      <c r="AC194" s="17">
        <v>2.01783E-2</v>
      </c>
      <c r="AD194" s="17">
        <v>0.25</v>
      </c>
      <c r="AE194" s="17">
        <v>1065.5</v>
      </c>
    </row>
    <row r="195" spans="1:31">
      <c r="A195" s="17">
        <v>182</v>
      </c>
      <c r="B195" s="19">
        <v>0.58731481481481485</v>
      </c>
      <c r="C195" s="17">
        <v>150.6</v>
      </c>
      <c r="D195" s="17">
        <v>5.4</v>
      </c>
      <c r="E195" s="17">
        <v>7.0860000000000003E-3</v>
      </c>
      <c r="F195" s="17">
        <v>0.34300000000000003</v>
      </c>
      <c r="G195" s="17">
        <v>0.70689599999999997</v>
      </c>
      <c r="H195" s="17">
        <v>1.7153999999999999E-2</v>
      </c>
      <c r="I195" s="17">
        <v>3.0669999999999999E-2</v>
      </c>
      <c r="J195" s="17">
        <v>1.3516E-2</v>
      </c>
      <c r="K195" s="17">
        <v>0.44069399999999997</v>
      </c>
      <c r="L195" s="17">
        <v>668.1</v>
      </c>
      <c r="M195" s="17">
        <v>2.4390000000000002E-3</v>
      </c>
      <c r="N195" s="17">
        <v>2522</v>
      </c>
      <c r="O195" s="17">
        <v>0</v>
      </c>
      <c r="P195" s="17">
        <v>0</v>
      </c>
      <c r="Q195" s="17">
        <v>0.75529199999999996</v>
      </c>
      <c r="R195" s="17">
        <v>1.7693E-2</v>
      </c>
      <c r="S195" s="17">
        <v>3.2133000000000002E-2</v>
      </c>
      <c r="T195" s="17">
        <v>1.444E-2</v>
      </c>
      <c r="U195" s="17">
        <v>0.44937899999999997</v>
      </c>
      <c r="V195" s="17">
        <v>577.9</v>
      </c>
      <c r="W195" s="17">
        <v>2.4390000000000002E-3</v>
      </c>
      <c r="X195" s="17">
        <v>2373</v>
      </c>
      <c r="Y195" s="17">
        <v>0</v>
      </c>
      <c r="Z195" s="17">
        <v>0</v>
      </c>
      <c r="AA195" s="17">
        <v>0.691353</v>
      </c>
      <c r="AB195" s="17">
        <v>5.1711100000000003E-2</v>
      </c>
      <c r="AC195" s="17">
        <v>1.84397E-2</v>
      </c>
      <c r="AD195" s="17">
        <v>0.25</v>
      </c>
      <c r="AE195" s="17">
        <v>1243.2</v>
      </c>
    </row>
    <row r="196" spans="1:31">
      <c r="A196" s="17">
        <v>183</v>
      </c>
      <c r="B196" s="19">
        <v>0.58737268518518515</v>
      </c>
      <c r="C196" s="17">
        <v>150.4</v>
      </c>
      <c r="D196" s="17">
        <v>5.4</v>
      </c>
      <c r="E196" s="17">
        <v>5.3200000000000001E-3</v>
      </c>
      <c r="F196" s="17">
        <v>0.25700000000000001</v>
      </c>
      <c r="G196" s="17">
        <v>0.58507799999999999</v>
      </c>
      <c r="H196" s="17">
        <v>2.2268E-2</v>
      </c>
      <c r="I196" s="17">
        <v>3.4923000000000003E-2</v>
      </c>
      <c r="J196" s="17">
        <v>1.2655E-2</v>
      </c>
      <c r="K196" s="17">
        <v>0.36237599999999998</v>
      </c>
      <c r="L196" s="17">
        <v>638.70000000000005</v>
      </c>
      <c r="M196" s="17">
        <v>0.12155100000000001</v>
      </c>
      <c r="N196" s="17">
        <v>2706</v>
      </c>
      <c r="O196" s="17">
        <v>0</v>
      </c>
      <c r="P196" s="17">
        <v>0</v>
      </c>
      <c r="Q196" s="17">
        <v>0.59565500000000005</v>
      </c>
      <c r="R196" s="17">
        <v>2.1191999999999999E-2</v>
      </c>
      <c r="S196" s="17">
        <v>3.2773999999999998E-2</v>
      </c>
      <c r="T196" s="17">
        <v>1.1580999999999999E-2</v>
      </c>
      <c r="U196" s="17">
        <v>0.35337099999999999</v>
      </c>
      <c r="V196" s="17">
        <v>649.9</v>
      </c>
      <c r="W196" s="17">
        <v>0.285721</v>
      </c>
      <c r="X196" s="17">
        <v>1060</v>
      </c>
      <c r="Y196" s="17">
        <v>0</v>
      </c>
      <c r="Z196" s="17">
        <v>0</v>
      </c>
      <c r="AA196" s="17">
        <v>0.54364699999999999</v>
      </c>
      <c r="AB196" s="17">
        <v>5.2954399999999999E-2</v>
      </c>
      <c r="AC196" s="17">
        <v>2.1805700000000001E-2</v>
      </c>
      <c r="AD196" s="17">
        <v>0.25</v>
      </c>
      <c r="AE196" s="17">
        <v>1300.5</v>
      </c>
    </row>
    <row r="197" spans="1:31">
      <c r="A197" s="17">
        <v>184</v>
      </c>
      <c r="B197" s="19">
        <v>0.58743055555555557</v>
      </c>
      <c r="C197" s="17">
        <v>151.69999999999999</v>
      </c>
      <c r="D197" s="17">
        <v>5.4</v>
      </c>
      <c r="E197" s="17">
        <v>5.0080000000000003E-3</v>
      </c>
      <c r="F197" s="17">
        <v>0.24199999999999999</v>
      </c>
      <c r="G197" s="17">
        <v>0.65781800000000001</v>
      </c>
      <c r="H197" s="17">
        <v>2.3262000000000001E-2</v>
      </c>
      <c r="I197" s="17">
        <v>3.5175999999999999E-2</v>
      </c>
      <c r="J197" s="17">
        <v>1.1913E-2</v>
      </c>
      <c r="K197" s="17">
        <v>0.33867900000000001</v>
      </c>
      <c r="L197" s="17">
        <v>482.7</v>
      </c>
      <c r="M197" s="17">
        <v>0.268071</v>
      </c>
      <c r="N197" s="17">
        <v>4335</v>
      </c>
      <c r="O197" s="17">
        <v>0</v>
      </c>
      <c r="P197" s="17">
        <v>0</v>
      </c>
      <c r="Q197" s="17">
        <v>0.76104899999999998</v>
      </c>
      <c r="R197" s="17">
        <v>1.704E-2</v>
      </c>
      <c r="S197" s="17">
        <v>3.0702E-2</v>
      </c>
      <c r="T197" s="17">
        <v>1.3662000000000001E-2</v>
      </c>
      <c r="U197" s="17">
        <v>0.44499300000000003</v>
      </c>
      <c r="V197" s="17">
        <v>731.9</v>
      </c>
      <c r="W197" s="17">
        <v>0.389046</v>
      </c>
      <c r="X197" s="17">
        <v>5357</v>
      </c>
      <c r="Y197" s="17">
        <v>0</v>
      </c>
      <c r="Z197" s="17">
        <v>0</v>
      </c>
      <c r="AA197" s="17">
        <v>0.68460399999999999</v>
      </c>
      <c r="AB197" s="17">
        <v>6.3414399999999996E-2</v>
      </c>
      <c r="AC197" s="17">
        <v>1.7906200000000001E-2</v>
      </c>
      <c r="AD197" s="17">
        <v>0.25</v>
      </c>
      <c r="AE197" s="17">
        <v>1720.6</v>
      </c>
    </row>
    <row r="198" spans="1:31">
      <c r="A198" s="17">
        <v>185</v>
      </c>
      <c r="B198" s="19">
        <v>0.58747685185185183</v>
      </c>
      <c r="C198" s="17">
        <v>153</v>
      </c>
      <c r="D198" s="17">
        <v>5.4</v>
      </c>
      <c r="E198" s="17">
        <v>5.8170000000000001E-3</v>
      </c>
      <c r="F198" s="17">
        <v>0.28100000000000003</v>
      </c>
      <c r="G198" s="17">
        <v>0.56810799999999995</v>
      </c>
      <c r="H198" s="17">
        <v>2.1656999999999999E-2</v>
      </c>
      <c r="I198" s="17">
        <v>3.4075000000000001E-2</v>
      </c>
      <c r="J198" s="17">
        <v>1.2418E-2</v>
      </c>
      <c r="K198" s="17">
        <v>0.36442400000000003</v>
      </c>
      <c r="L198" s="17">
        <v>604.20000000000005</v>
      </c>
      <c r="M198" s="17">
        <v>0.100886</v>
      </c>
      <c r="N198" s="17">
        <v>1026</v>
      </c>
      <c r="O198" s="17">
        <v>0</v>
      </c>
      <c r="P198" s="17">
        <v>0</v>
      </c>
      <c r="Q198" s="17">
        <v>0.60808099999999998</v>
      </c>
      <c r="R198" s="17">
        <v>1.8502000000000001E-2</v>
      </c>
      <c r="S198" s="17">
        <v>3.0558999999999999E-2</v>
      </c>
      <c r="T198" s="17">
        <v>1.2057E-2</v>
      </c>
      <c r="U198" s="17">
        <v>0.39454</v>
      </c>
      <c r="V198" s="17">
        <v>705.6</v>
      </c>
      <c r="W198" s="17">
        <v>2.4390000000000002E-3</v>
      </c>
      <c r="X198" s="17">
        <v>2325</v>
      </c>
      <c r="Y198" s="17">
        <v>0</v>
      </c>
      <c r="Z198" s="17">
        <v>0</v>
      </c>
      <c r="AA198" s="17">
        <v>0.60698399999999997</v>
      </c>
      <c r="AB198" s="17">
        <v>1.96717E-2</v>
      </c>
      <c r="AC198" s="17">
        <v>1.87394E-2</v>
      </c>
      <c r="AD198" s="17">
        <v>0.25</v>
      </c>
      <c r="AE198" s="17">
        <v>1374.6</v>
      </c>
    </row>
    <row r="199" spans="1:31">
      <c r="A199" s="17">
        <v>186</v>
      </c>
      <c r="B199" s="19">
        <v>0.58753472222222225</v>
      </c>
      <c r="C199" s="17">
        <v>153.9</v>
      </c>
      <c r="D199" s="17">
        <v>5.4</v>
      </c>
      <c r="E199" s="17">
        <v>0</v>
      </c>
      <c r="F199" s="17">
        <v>0</v>
      </c>
      <c r="G199" s="17">
        <v>0.58591400000000005</v>
      </c>
      <c r="H199" s="17">
        <v>1.6832E-2</v>
      </c>
      <c r="I199" s="17">
        <v>3.1194E-2</v>
      </c>
      <c r="J199" s="17">
        <v>1.4362E-2</v>
      </c>
      <c r="K199" s="17">
        <v>0.460401</v>
      </c>
      <c r="L199" s="17">
        <v>822.1</v>
      </c>
      <c r="M199" s="17">
        <v>2.4390000000000002E-3</v>
      </c>
      <c r="N199" s="17">
        <v>0</v>
      </c>
      <c r="O199" s="17">
        <v>0</v>
      </c>
      <c r="P199" s="17">
        <v>0</v>
      </c>
      <c r="Q199" s="17">
        <v>0.72962800000000005</v>
      </c>
      <c r="R199" s="17">
        <v>2.1944999999999999E-2</v>
      </c>
      <c r="S199" s="17">
        <v>3.4112000000000003E-2</v>
      </c>
      <c r="T199" s="17">
        <v>1.2167000000000001E-2</v>
      </c>
      <c r="U199" s="17">
        <v>0.35667100000000002</v>
      </c>
      <c r="V199" s="17">
        <v>525.29999999999995</v>
      </c>
      <c r="W199" s="17">
        <v>8.9978000000000002E-2</v>
      </c>
      <c r="X199" s="17">
        <v>2651</v>
      </c>
      <c r="Y199" s="17">
        <v>0</v>
      </c>
      <c r="Z199" s="17">
        <v>0</v>
      </c>
    </row>
    <row r="200" spans="1:31">
      <c r="A200" s="17">
        <v>187</v>
      </c>
      <c r="B200" s="19">
        <v>0.58759259259259256</v>
      </c>
      <c r="C200" s="17">
        <v>154.6</v>
      </c>
      <c r="D200" s="17">
        <v>5.4</v>
      </c>
      <c r="E200" s="17">
        <v>6.4419999999999998E-3</v>
      </c>
      <c r="F200" s="17">
        <v>0.312</v>
      </c>
      <c r="G200" s="17">
        <v>0.58921699999999999</v>
      </c>
      <c r="H200" s="17">
        <v>2.0013E-2</v>
      </c>
      <c r="I200" s="17">
        <v>3.2145E-2</v>
      </c>
      <c r="J200" s="17">
        <v>1.2132E-2</v>
      </c>
      <c r="K200" s="17">
        <v>0.377419</v>
      </c>
      <c r="L200" s="17">
        <v>615.4</v>
      </c>
      <c r="M200" s="17">
        <v>2.4390000000000002E-3</v>
      </c>
      <c r="N200" s="17">
        <v>1338</v>
      </c>
      <c r="O200" s="17">
        <v>0</v>
      </c>
      <c r="P200" s="17">
        <v>0</v>
      </c>
      <c r="Q200" s="17">
        <v>0.76485700000000001</v>
      </c>
      <c r="R200" s="17">
        <v>1.9467999999999999E-2</v>
      </c>
      <c r="S200" s="17">
        <v>3.4257000000000003E-2</v>
      </c>
      <c r="T200" s="17">
        <v>1.4789E-2</v>
      </c>
      <c r="U200" s="17">
        <v>0.43169800000000003</v>
      </c>
      <c r="V200" s="17">
        <v>877.8</v>
      </c>
      <c r="W200" s="17">
        <v>0.28084199999999998</v>
      </c>
      <c r="X200" s="17">
        <v>847</v>
      </c>
      <c r="Y200" s="17">
        <v>0</v>
      </c>
      <c r="Z200" s="17">
        <v>0</v>
      </c>
      <c r="AA200" s="17">
        <v>0.66415100000000005</v>
      </c>
      <c r="AB200" s="17">
        <v>2.5945699999999999E-2</v>
      </c>
      <c r="AC200" s="17">
        <v>1.9852000000000002E-2</v>
      </c>
      <c r="AD200" s="17">
        <v>0.25</v>
      </c>
      <c r="AE200" s="17">
        <v>1349.5</v>
      </c>
    </row>
    <row r="201" spans="1:31">
      <c r="A201" s="17">
        <v>188</v>
      </c>
      <c r="B201" s="19">
        <v>0.58765046296296297</v>
      </c>
      <c r="C201" s="17">
        <v>155.9</v>
      </c>
      <c r="D201" s="17">
        <v>5.4</v>
      </c>
      <c r="E201" s="17">
        <v>5.4140000000000004E-3</v>
      </c>
      <c r="F201" s="17">
        <v>0.26200000000000001</v>
      </c>
      <c r="G201" s="17">
        <v>0.69673499999999999</v>
      </c>
      <c r="H201" s="17">
        <v>1.7180000000000001E-2</v>
      </c>
      <c r="I201" s="17">
        <v>3.1248999999999999E-2</v>
      </c>
      <c r="J201" s="17">
        <v>1.4069E-2</v>
      </c>
      <c r="K201" s="17">
        <v>0.45021499999999998</v>
      </c>
      <c r="L201" s="17">
        <v>607.29999999999995</v>
      </c>
      <c r="M201" s="17">
        <v>2.4390000000000002E-3</v>
      </c>
      <c r="N201" s="17">
        <v>2886</v>
      </c>
      <c r="O201" s="17">
        <v>0</v>
      </c>
      <c r="P201" s="17">
        <v>0</v>
      </c>
      <c r="Q201" s="17">
        <v>0.79425000000000001</v>
      </c>
      <c r="R201" s="17">
        <v>1.9514E-2</v>
      </c>
      <c r="S201" s="17">
        <v>3.1396E-2</v>
      </c>
      <c r="T201" s="17">
        <v>1.1882E-2</v>
      </c>
      <c r="U201" s="17">
        <v>0.37844899999999998</v>
      </c>
      <c r="V201" s="17">
        <v>487.7</v>
      </c>
      <c r="W201" s="17">
        <v>2.4390000000000002E-3</v>
      </c>
      <c r="X201" s="17">
        <v>1621</v>
      </c>
      <c r="Y201" s="17">
        <v>0</v>
      </c>
      <c r="Z201" s="17">
        <v>0</v>
      </c>
      <c r="AA201" s="17">
        <v>0.582229</v>
      </c>
      <c r="AB201" s="17">
        <v>5.3666999999999999E-2</v>
      </c>
      <c r="AC201" s="17">
        <v>2.01519E-2</v>
      </c>
      <c r="AD201" s="17">
        <v>0.25</v>
      </c>
      <c r="AE201" s="17">
        <v>1367.6</v>
      </c>
    </row>
    <row r="202" spans="1:31">
      <c r="A202" s="17">
        <v>189</v>
      </c>
      <c r="B202" s="19">
        <v>0.58769675925925924</v>
      </c>
      <c r="C202" s="17">
        <v>157</v>
      </c>
      <c r="D202" s="17">
        <v>5.4</v>
      </c>
      <c r="E202" s="17">
        <v>3.4299999999999999E-3</v>
      </c>
      <c r="F202" s="17">
        <v>0.16600000000000001</v>
      </c>
      <c r="G202" s="17">
        <v>0.45638400000000001</v>
      </c>
      <c r="H202" s="17">
        <v>1.9404999999999999E-2</v>
      </c>
      <c r="I202" s="17">
        <v>2.6733E-2</v>
      </c>
      <c r="J202" s="17">
        <v>7.3280000000000003E-3</v>
      </c>
      <c r="K202" s="17">
        <v>0.27411600000000003</v>
      </c>
      <c r="L202" s="17">
        <v>363.1</v>
      </c>
      <c r="M202" s="17">
        <v>0.31427899999999998</v>
      </c>
      <c r="N202" s="17">
        <v>1444</v>
      </c>
      <c r="O202" s="17">
        <v>0</v>
      </c>
      <c r="P202" s="17">
        <v>0</v>
      </c>
      <c r="Q202" s="17">
        <v>0.60820300000000005</v>
      </c>
      <c r="R202" s="17">
        <v>1.6563000000000001E-2</v>
      </c>
      <c r="S202" s="17">
        <v>2.6973E-2</v>
      </c>
      <c r="T202" s="17">
        <v>1.0409E-2</v>
      </c>
      <c r="U202" s="17">
        <v>0.38592199999999999</v>
      </c>
      <c r="V202" s="17">
        <v>731.9</v>
      </c>
      <c r="W202" s="17">
        <v>0.14408000000000001</v>
      </c>
      <c r="X202" s="17">
        <v>10613</v>
      </c>
      <c r="Y202" s="17">
        <v>0</v>
      </c>
      <c r="Z202" s="17">
        <v>0</v>
      </c>
      <c r="AA202" s="17">
        <v>0.59372599999999998</v>
      </c>
      <c r="AB202" s="17">
        <v>1.6689800000000001E-2</v>
      </c>
      <c r="AC202" s="17">
        <v>1.6737100000000001E-2</v>
      </c>
      <c r="AD202" s="17">
        <v>0.25</v>
      </c>
      <c r="AE202" s="17">
        <v>2287.3000000000002</v>
      </c>
    </row>
    <row r="203" spans="1:31">
      <c r="A203" s="17">
        <v>190</v>
      </c>
      <c r="B203" s="19">
        <v>0.58775462962962965</v>
      </c>
      <c r="C203" s="17">
        <v>157</v>
      </c>
      <c r="D203" s="17">
        <v>5.4</v>
      </c>
      <c r="E203" s="17">
        <v>5.548E-3</v>
      </c>
      <c r="F203" s="17">
        <v>0.26800000000000002</v>
      </c>
      <c r="G203" s="17">
        <v>0.66962200000000005</v>
      </c>
      <c r="H203" s="17">
        <v>1.8852000000000001E-2</v>
      </c>
      <c r="I203" s="17">
        <v>3.1157000000000001E-2</v>
      </c>
      <c r="J203" s="17">
        <v>1.2305999999999999E-2</v>
      </c>
      <c r="K203" s="17">
        <v>0.394951</v>
      </c>
      <c r="L203" s="17">
        <v>676.2</v>
      </c>
      <c r="M203" s="17">
        <v>0.38416800000000001</v>
      </c>
      <c r="N203" s="17">
        <v>10777</v>
      </c>
      <c r="O203" s="17">
        <v>0</v>
      </c>
      <c r="P203" s="17">
        <v>0</v>
      </c>
      <c r="Q203" s="17">
        <v>0.69485799999999998</v>
      </c>
      <c r="R203" s="17">
        <v>1.6698999999999999E-2</v>
      </c>
      <c r="S203" s="17">
        <v>2.8177000000000001E-2</v>
      </c>
      <c r="T203" s="17">
        <v>1.1478E-2</v>
      </c>
      <c r="U203" s="17">
        <v>0.40735500000000002</v>
      </c>
      <c r="V203" s="17">
        <v>517.1</v>
      </c>
      <c r="W203" s="17">
        <v>2.4390000000000002E-3</v>
      </c>
      <c r="X203" s="17">
        <v>1003</v>
      </c>
      <c r="Y203" s="17">
        <v>0</v>
      </c>
      <c r="Z203" s="17">
        <v>0</v>
      </c>
      <c r="AA203" s="17">
        <v>0.62670000000000003</v>
      </c>
      <c r="AB203" s="17">
        <v>0.19081600000000001</v>
      </c>
      <c r="AC203" s="17">
        <v>1.8889E-2</v>
      </c>
      <c r="AD203" s="17">
        <v>0.25</v>
      </c>
      <c r="AE203" s="17">
        <v>1228.3</v>
      </c>
    </row>
    <row r="204" spans="1:31">
      <c r="A204" s="17">
        <v>191</v>
      </c>
      <c r="B204" s="19">
        <v>0.58781249999999996</v>
      </c>
      <c r="C204" s="17">
        <v>159</v>
      </c>
      <c r="D204" s="17">
        <v>5.4</v>
      </c>
      <c r="E204" s="17">
        <v>5.2430000000000003E-3</v>
      </c>
      <c r="F204" s="17">
        <v>0.254</v>
      </c>
      <c r="G204" s="17">
        <v>0.38501800000000003</v>
      </c>
      <c r="H204" s="17">
        <v>1.8662999999999999E-2</v>
      </c>
      <c r="I204" s="17">
        <v>2.5784999999999999E-2</v>
      </c>
      <c r="J204" s="17">
        <v>7.1219999999999999E-3</v>
      </c>
      <c r="K204" s="17">
        <v>0.27619500000000002</v>
      </c>
      <c r="L204" s="17">
        <v>525.29999999999995</v>
      </c>
      <c r="M204" s="17">
        <v>2.4390000000000002E-3</v>
      </c>
      <c r="N204" s="17">
        <v>1103</v>
      </c>
      <c r="O204" s="17">
        <v>0</v>
      </c>
      <c r="P204" s="17">
        <v>0</v>
      </c>
      <c r="Q204" s="17">
        <v>0.60846999999999996</v>
      </c>
      <c r="R204" s="17">
        <v>1.5812E-2</v>
      </c>
      <c r="S204" s="17">
        <v>2.6731999999999999E-2</v>
      </c>
      <c r="T204" s="17">
        <v>1.0919999999999999E-2</v>
      </c>
      <c r="U204" s="17">
        <v>0.40851399999999999</v>
      </c>
      <c r="V204" s="17">
        <v>628.6</v>
      </c>
      <c r="W204" s="17">
        <v>0.54345900000000003</v>
      </c>
      <c r="X204" s="17">
        <v>1394</v>
      </c>
      <c r="Y204" s="17">
        <v>0</v>
      </c>
      <c r="Z204" s="17">
        <v>0</v>
      </c>
      <c r="AA204" s="17">
        <v>0.62848300000000001</v>
      </c>
      <c r="AB204" s="17">
        <v>1.84035E-2</v>
      </c>
      <c r="AC204" s="17">
        <v>1.6012499999999999E-2</v>
      </c>
      <c r="AD204" s="17">
        <v>0.25</v>
      </c>
      <c r="AE204" s="17">
        <v>1581.2</v>
      </c>
    </row>
    <row r="205" spans="1:31">
      <c r="A205" s="17">
        <v>192</v>
      </c>
      <c r="B205" s="19">
        <v>0.58787037037037038</v>
      </c>
      <c r="C205" s="17">
        <v>159.4</v>
      </c>
      <c r="D205" s="17">
        <v>5.4</v>
      </c>
      <c r="E205" s="17">
        <v>5.241E-3</v>
      </c>
      <c r="F205" s="17">
        <v>0.254</v>
      </c>
      <c r="G205" s="17">
        <v>0.458291</v>
      </c>
      <c r="H205" s="17">
        <v>1.6563999999999999E-2</v>
      </c>
      <c r="I205" s="17">
        <v>2.6311999999999999E-2</v>
      </c>
      <c r="J205" s="17">
        <v>9.7479999999999997E-3</v>
      </c>
      <c r="K205" s="17">
        <v>0.37049300000000002</v>
      </c>
      <c r="L205" s="17">
        <v>500.9</v>
      </c>
      <c r="M205" s="17">
        <v>2.4390000000000002E-3</v>
      </c>
      <c r="N205" s="17">
        <v>2448</v>
      </c>
      <c r="O205" s="17">
        <v>0</v>
      </c>
      <c r="P205" s="17">
        <v>0</v>
      </c>
      <c r="Q205" s="17">
        <v>0.59581600000000001</v>
      </c>
      <c r="R205" s="17">
        <v>1.4545000000000001E-2</v>
      </c>
      <c r="S205" s="17">
        <v>2.5836999999999999E-2</v>
      </c>
      <c r="T205" s="17">
        <v>1.1292999999999999E-2</v>
      </c>
      <c r="U205" s="17">
        <v>0.43706699999999998</v>
      </c>
      <c r="V205" s="17">
        <v>1110.8</v>
      </c>
      <c r="W205" s="17">
        <v>0.37325999999999998</v>
      </c>
      <c r="X205" s="17">
        <v>1983</v>
      </c>
      <c r="Y205" s="17">
        <v>0</v>
      </c>
      <c r="Z205" s="17">
        <v>0</v>
      </c>
      <c r="AA205" s="17">
        <v>0.67241099999999998</v>
      </c>
      <c r="AB205" s="17">
        <v>3.8170200000000001E-2</v>
      </c>
      <c r="AC205" s="17">
        <v>1.49756E-2</v>
      </c>
      <c r="AD205" s="17">
        <v>0.25</v>
      </c>
      <c r="AE205" s="17">
        <v>1658.2</v>
      </c>
    </row>
    <row r="206" spans="1:31">
      <c r="A206" s="17">
        <v>193</v>
      </c>
      <c r="B206" s="19">
        <v>0.58792824074074079</v>
      </c>
      <c r="C206" s="17">
        <v>160.80000000000001</v>
      </c>
      <c r="D206" s="17">
        <v>5.4</v>
      </c>
      <c r="E206" s="17">
        <v>6.2940000000000001E-3</v>
      </c>
      <c r="F206" s="17">
        <v>0.30499999999999999</v>
      </c>
      <c r="G206" s="17">
        <v>0.65059800000000001</v>
      </c>
      <c r="H206" s="17">
        <v>1.5596E-2</v>
      </c>
      <c r="I206" s="17">
        <v>2.6584E-2</v>
      </c>
      <c r="J206" s="17">
        <v>1.0988E-2</v>
      </c>
      <c r="K206" s="17">
        <v>0.41334500000000002</v>
      </c>
      <c r="L206" s="17">
        <v>830.2</v>
      </c>
      <c r="M206" s="17">
        <v>0.59756100000000001</v>
      </c>
      <c r="N206" s="17">
        <v>7828</v>
      </c>
      <c r="O206" s="17">
        <v>0</v>
      </c>
      <c r="P206" s="17">
        <v>0</v>
      </c>
      <c r="Q206" s="17">
        <v>0.63172700000000004</v>
      </c>
      <c r="R206" s="17">
        <v>1.5426E-2</v>
      </c>
      <c r="S206" s="17">
        <v>2.4431000000000001E-2</v>
      </c>
      <c r="T206" s="17">
        <v>9.0050000000000009E-3</v>
      </c>
      <c r="U206" s="17">
        <v>0.36858400000000002</v>
      </c>
      <c r="V206" s="17">
        <v>638.70000000000005</v>
      </c>
      <c r="W206" s="17">
        <v>0.45591999999999999</v>
      </c>
      <c r="X206" s="17">
        <v>1597</v>
      </c>
      <c r="Y206" s="17">
        <v>0</v>
      </c>
      <c r="Z206" s="17">
        <v>0</v>
      </c>
      <c r="AA206" s="17">
        <v>0.56705300000000003</v>
      </c>
      <c r="AB206" s="17">
        <v>0.17375399999999999</v>
      </c>
      <c r="AC206" s="17">
        <v>1.6991099999999999E-2</v>
      </c>
      <c r="AD206" s="17">
        <v>0.25</v>
      </c>
      <c r="AE206" s="17">
        <v>1000.4</v>
      </c>
    </row>
    <row r="207" spans="1:31">
      <c r="A207" s="17">
        <v>194</v>
      </c>
      <c r="B207" s="19">
        <v>0.58797453703703706</v>
      </c>
      <c r="C207" s="17">
        <v>161.4</v>
      </c>
      <c r="D207" s="17">
        <v>5.4</v>
      </c>
      <c r="E207" s="17">
        <v>8.4899999999999993E-3</v>
      </c>
      <c r="F207" s="17">
        <v>0.41099999999999998</v>
      </c>
      <c r="G207" s="17">
        <v>0.77035900000000002</v>
      </c>
      <c r="H207" s="17">
        <v>1.4560999999999999E-2</v>
      </c>
      <c r="I207" s="17">
        <v>2.6321000000000001E-2</v>
      </c>
      <c r="J207" s="17">
        <v>1.1761000000000001E-2</v>
      </c>
      <c r="K207" s="17">
        <v>0.44680999999999998</v>
      </c>
      <c r="L207" s="17">
        <v>761.3</v>
      </c>
      <c r="M207" s="17">
        <v>8.9978000000000002E-2</v>
      </c>
      <c r="N207" s="17">
        <v>2800</v>
      </c>
      <c r="O207" s="17">
        <v>0</v>
      </c>
      <c r="P207" s="17">
        <v>0</v>
      </c>
      <c r="Q207" s="17">
        <v>0.67799699999999996</v>
      </c>
      <c r="R207" s="17">
        <v>1.4435999999999999E-2</v>
      </c>
      <c r="S207" s="17">
        <v>2.7705E-2</v>
      </c>
      <c r="T207" s="17">
        <v>1.3268E-2</v>
      </c>
      <c r="U207" s="17">
        <v>0.478912</v>
      </c>
      <c r="V207" s="17">
        <v>543.5</v>
      </c>
      <c r="W207" s="17">
        <v>0.10274999999999999</v>
      </c>
      <c r="X207" s="17">
        <v>1492</v>
      </c>
      <c r="Y207" s="17">
        <v>0</v>
      </c>
      <c r="Z207" s="17">
        <v>0</v>
      </c>
      <c r="AA207" s="17">
        <v>0.736788</v>
      </c>
      <c r="AB207" s="17">
        <v>6.4533800000000002E-2</v>
      </c>
      <c r="AC207" s="17">
        <v>1.5292699999999999E-2</v>
      </c>
      <c r="AD207" s="17">
        <v>0.25</v>
      </c>
      <c r="AE207" s="17">
        <v>1090.9000000000001</v>
      </c>
    </row>
    <row r="208" spans="1:31">
      <c r="A208" s="17">
        <v>195</v>
      </c>
      <c r="B208" s="19">
        <v>0.58803240740740736</v>
      </c>
      <c r="C208" s="17">
        <v>163.19999999999999</v>
      </c>
      <c r="D208" s="17">
        <v>5.4</v>
      </c>
      <c r="E208" s="17">
        <v>0</v>
      </c>
      <c r="F208" s="17">
        <v>0</v>
      </c>
      <c r="G208" s="17">
        <v>0.38287199999999999</v>
      </c>
      <c r="H208" s="17">
        <v>1.4853E-2</v>
      </c>
      <c r="I208" s="17">
        <v>2.6439000000000001E-2</v>
      </c>
      <c r="J208" s="17">
        <v>1.1586000000000001E-2</v>
      </c>
      <c r="K208" s="17">
        <v>0.43820900000000002</v>
      </c>
      <c r="L208" s="17">
        <v>697.5</v>
      </c>
      <c r="M208" s="17">
        <v>2.4390000000000002E-3</v>
      </c>
      <c r="N208" s="17">
        <v>0</v>
      </c>
      <c r="O208" s="17">
        <v>0</v>
      </c>
      <c r="P208" s="17">
        <v>0</v>
      </c>
      <c r="Q208" s="17">
        <v>0.59224299999999996</v>
      </c>
      <c r="R208" s="17">
        <v>1.4621E-2</v>
      </c>
      <c r="S208" s="17">
        <v>2.5575000000000001E-2</v>
      </c>
      <c r="T208" s="17">
        <v>1.0954999999999999E-2</v>
      </c>
      <c r="U208" s="17">
        <v>0.42832300000000001</v>
      </c>
      <c r="V208" s="17">
        <v>814</v>
      </c>
      <c r="W208" s="17">
        <v>0.59756100000000001</v>
      </c>
      <c r="X208" s="17">
        <v>10929</v>
      </c>
      <c r="Y208" s="17">
        <v>0</v>
      </c>
      <c r="Z208" s="17">
        <v>0</v>
      </c>
    </row>
    <row r="209" spans="1:31">
      <c r="A209" s="17">
        <v>196</v>
      </c>
      <c r="B209" s="19">
        <v>0.58809027777777778</v>
      </c>
      <c r="C209" s="17">
        <v>163.4</v>
      </c>
      <c r="D209" s="17">
        <v>5.4</v>
      </c>
      <c r="E209" s="17">
        <v>6.6829999999999997E-3</v>
      </c>
      <c r="F209" s="17">
        <v>0.32300000000000001</v>
      </c>
      <c r="G209" s="17">
        <v>0.689168</v>
      </c>
      <c r="H209" s="17">
        <v>1.3445E-2</v>
      </c>
      <c r="I209" s="17">
        <v>2.4233999999999999E-2</v>
      </c>
      <c r="J209" s="17">
        <v>1.0789E-2</v>
      </c>
      <c r="K209" s="17">
        <v>0.44520399999999999</v>
      </c>
      <c r="L209" s="17">
        <v>689.4</v>
      </c>
      <c r="M209" s="17">
        <v>0.36838100000000001</v>
      </c>
      <c r="N209" s="17">
        <v>4163</v>
      </c>
      <c r="O209" s="17">
        <v>0</v>
      </c>
      <c r="P209" s="17">
        <v>0</v>
      </c>
      <c r="Q209" s="17">
        <v>0.58698300000000003</v>
      </c>
      <c r="R209" s="17">
        <v>1.4385999999999999E-2</v>
      </c>
      <c r="S209" s="17">
        <v>2.5045999999999999E-2</v>
      </c>
      <c r="T209" s="17">
        <v>1.0659999999999999E-2</v>
      </c>
      <c r="U209" s="17">
        <v>0.425622</v>
      </c>
      <c r="V209" s="17">
        <v>633.6</v>
      </c>
      <c r="W209" s="17">
        <v>0.198182</v>
      </c>
      <c r="X209" s="17">
        <v>1854</v>
      </c>
      <c r="Y209" s="17">
        <v>0</v>
      </c>
      <c r="Z209" s="17">
        <v>0</v>
      </c>
      <c r="AA209" s="17">
        <v>0.65480300000000002</v>
      </c>
      <c r="AB209" s="17">
        <v>8.4973699999999999E-2</v>
      </c>
      <c r="AC209" s="17">
        <v>1.5291900000000001E-2</v>
      </c>
      <c r="AD209" s="17">
        <v>0.25</v>
      </c>
      <c r="AE209" s="17">
        <v>1204.8</v>
      </c>
    </row>
    <row r="210" spans="1:31">
      <c r="A210" s="17">
        <v>197</v>
      </c>
      <c r="B210" s="19">
        <v>0.5881481481481482</v>
      </c>
      <c r="C210" s="17">
        <v>164.6</v>
      </c>
      <c r="D210" s="17">
        <v>5.4</v>
      </c>
      <c r="E210" s="17">
        <v>0</v>
      </c>
      <c r="F210" s="17">
        <v>0</v>
      </c>
      <c r="G210" s="17">
        <v>0.27492499999999997</v>
      </c>
      <c r="H210" s="17">
        <v>1.5617000000000001E-2</v>
      </c>
      <c r="I210" s="17">
        <v>2.1394E-2</v>
      </c>
      <c r="J210" s="17">
        <v>5.777E-3</v>
      </c>
      <c r="K210" s="17">
        <v>0.270042</v>
      </c>
      <c r="L210" s="17">
        <v>959.9</v>
      </c>
      <c r="M210" s="17">
        <v>0.59756100000000001</v>
      </c>
      <c r="N210" s="17">
        <v>0</v>
      </c>
      <c r="O210" s="17">
        <v>0</v>
      </c>
      <c r="P210" s="17">
        <v>0</v>
      </c>
      <c r="Q210" s="17">
        <v>0.31964999999999999</v>
      </c>
      <c r="R210" s="17">
        <v>1.3457999999999999E-2</v>
      </c>
      <c r="S210" s="17">
        <v>2.3333E-2</v>
      </c>
      <c r="T210" s="17">
        <v>9.8750000000000001E-3</v>
      </c>
      <c r="U210" s="17">
        <v>0.42323100000000002</v>
      </c>
      <c r="V210" s="17">
        <v>1195.9000000000001</v>
      </c>
      <c r="W210" s="17">
        <v>2.4390000000000002E-3</v>
      </c>
      <c r="X210" s="17">
        <v>2794</v>
      </c>
      <c r="Y210" s="17">
        <v>0</v>
      </c>
      <c r="Z210" s="17">
        <v>0</v>
      </c>
    </row>
    <row r="211" spans="1:31">
      <c r="A211" s="17">
        <v>198</v>
      </c>
      <c r="B211" s="19">
        <v>0.58819444444444446</v>
      </c>
      <c r="C211" s="17">
        <v>165</v>
      </c>
      <c r="D211" s="17">
        <v>5.4</v>
      </c>
      <c r="E211" s="17">
        <v>4.9439999999999996E-3</v>
      </c>
      <c r="F211" s="17">
        <v>0.23899999999999999</v>
      </c>
      <c r="G211" s="17">
        <v>0.63314300000000001</v>
      </c>
      <c r="H211" s="17">
        <v>1.4049000000000001E-2</v>
      </c>
      <c r="I211" s="17">
        <v>2.1167999999999999E-2</v>
      </c>
      <c r="J211" s="17">
        <v>7.1190000000000003E-3</v>
      </c>
      <c r="K211" s="17">
        <v>0.33631899999999998</v>
      </c>
      <c r="L211" s="17">
        <v>538.4</v>
      </c>
      <c r="M211" s="17">
        <v>0.59756100000000001</v>
      </c>
      <c r="N211" s="17">
        <v>984</v>
      </c>
      <c r="O211" s="17">
        <v>0</v>
      </c>
      <c r="P211" s="17">
        <v>0</v>
      </c>
      <c r="Q211" s="17">
        <v>0.48897800000000002</v>
      </c>
      <c r="R211" s="17">
        <v>1.3675E-2</v>
      </c>
      <c r="S211" s="17">
        <v>2.1885999999999999E-2</v>
      </c>
      <c r="T211" s="17">
        <v>8.2120000000000005E-3</v>
      </c>
      <c r="U211" s="17">
        <v>0.375193</v>
      </c>
      <c r="V211" s="17">
        <v>358.1</v>
      </c>
      <c r="W211" s="17">
        <v>0.22674</v>
      </c>
      <c r="X211" s="17">
        <v>1250</v>
      </c>
      <c r="Y211" s="17">
        <v>0</v>
      </c>
      <c r="Z211" s="17">
        <v>0</v>
      </c>
      <c r="AA211" s="17">
        <v>0.57721900000000004</v>
      </c>
      <c r="AB211" s="17">
        <v>1.6852200000000001E-2</v>
      </c>
      <c r="AC211" s="17">
        <v>1.3813000000000001E-2</v>
      </c>
      <c r="AD211" s="17">
        <v>0.25</v>
      </c>
      <c r="AE211" s="17">
        <v>1542.6</v>
      </c>
    </row>
    <row r="212" spans="1:31">
      <c r="A212" s="17">
        <v>199</v>
      </c>
      <c r="B212" s="19">
        <v>0.58825231481481477</v>
      </c>
      <c r="C212" s="17">
        <v>166.3</v>
      </c>
      <c r="D212" s="17">
        <v>5.4</v>
      </c>
      <c r="E212" s="17">
        <v>0</v>
      </c>
      <c r="F212" s="17">
        <v>0</v>
      </c>
      <c r="G212" s="17">
        <v>0.54984299999999997</v>
      </c>
      <c r="H212" s="17">
        <v>1.1519E-2</v>
      </c>
      <c r="I212" s="17">
        <v>2.0674000000000001E-2</v>
      </c>
      <c r="J212" s="17">
        <v>9.1540000000000007E-3</v>
      </c>
      <c r="K212" s="17">
        <v>0.442803</v>
      </c>
      <c r="L212" s="17">
        <v>620.5</v>
      </c>
      <c r="M212" s="17">
        <v>5.6541000000000001E-2</v>
      </c>
      <c r="N212" s="17">
        <v>0</v>
      </c>
      <c r="O212" s="17">
        <v>0</v>
      </c>
      <c r="P212" s="17">
        <v>0</v>
      </c>
      <c r="Q212" s="17">
        <v>0.36358800000000002</v>
      </c>
      <c r="R212" s="17">
        <v>1.2744E-2</v>
      </c>
      <c r="S212" s="17">
        <v>1.9748000000000002E-2</v>
      </c>
      <c r="T212" s="17">
        <v>7.0039999999999998E-3</v>
      </c>
      <c r="U212" s="17">
        <v>0.35467700000000002</v>
      </c>
      <c r="V212" s="17">
        <v>264.8</v>
      </c>
      <c r="W212" s="17">
        <v>0.22674</v>
      </c>
      <c r="X212" s="17">
        <v>1106</v>
      </c>
      <c r="Y212" s="17">
        <v>0</v>
      </c>
      <c r="Z212" s="17">
        <v>0</v>
      </c>
    </row>
    <row r="213" spans="1:31">
      <c r="A213" s="17">
        <v>200</v>
      </c>
      <c r="B213" s="19">
        <v>0.58831018518518519</v>
      </c>
      <c r="C213" s="17">
        <v>167.7</v>
      </c>
      <c r="D213" s="17">
        <v>5.4</v>
      </c>
      <c r="E213" s="17">
        <v>4.5989999999999998E-3</v>
      </c>
      <c r="F213" s="17">
        <v>0.223</v>
      </c>
      <c r="G213" s="17">
        <v>0.37450899999999998</v>
      </c>
      <c r="H213" s="17">
        <v>1.3963E-2</v>
      </c>
      <c r="I213" s="17">
        <v>2.0410000000000001E-2</v>
      </c>
      <c r="J213" s="17">
        <v>6.4460000000000003E-3</v>
      </c>
      <c r="K213" s="17">
        <v>0.31585000000000002</v>
      </c>
      <c r="L213" s="17">
        <v>474.6</v>
      </c>
      <c r="M213" s="17">
        <v>0.36838100000000001</v>
      </c>
      <c r="N213" s="17">
        <v>5627</v>
      </c>
      <c r="O213" s="17">
        <v>0</v>
      </c>
      <c r="P213" s="17">
        <v>0</v>
      </c>
      <c r="Q213" s="17">
        <v>0.47708299999999998</v>
      </c>
      <c r="R213" s="17">
        <v>1.1044E-2</v>
      </c>
      <c r="S213" s="17">
        <v>1.9137999999999999E-2</v>
      </c>
      <c r="T213" s="17">
        <v>8.0940000000000005E-3</v>
      </c>
      <c r="U213" s="17">
        <v>0.42292000000000002</v>
      </c>
      <c r="V213" s="17">
        <v>827.1</v>
      </c>
      <c r="W213" s="17">
        <v>5.4539999999999996E-3</v>
      </c>
      <c r="X213" s="17">
        <v>2202</v>
      </c>
      <c r="Y213" s="17">
        <v>0</v>
      </c>
      <c r="Z213" s="17">
        <v>0</v>
      </c>
      <c r="AA213" s="17">
        <v>0.65064699999999998</v>
      </c>
      <c r="AB213" s="17">
        <v>7.9544900000000002E-2</v>
      </c>
      <c r="AC213" s="17">
        <v>1.1688E-2</v>
      </c>
      <c r="AD213" s="17">
        <v>0.25</v>
      </c>
      <c r="AE213" s="17">
        <v>1750.1</v>
      </c>
    </row>
    <row r="214" spans="1:31">
      <c r="A214" s="17">
        <v>201</v>
      </c>
      <c r="B214" s="19">
        <v>0.5883680555555556</v>
      </c>
      <c r="C214" s="17">
        <v>168.1</v>
      </c>
      <c r="D214" s="17">
        <v>5.4</v>
      </c>
      <c r="E214" s="17">
        <v>5.4679999999999998E-3</v>
      </c>
      <c r="F214" s="17">
        <v>0.26500000000000001</v>
      </c>
      <c r="G214" s="17">
        <v>0.56426200000000004</v>
      </c>
      <c r="H214" s="17">
        <v>1.3372E-2</v>
      </c>
      <c r="I214" s="17">
        <v>2.2568000000000001E-2</v>
      </c>
      <c r="J214" s="17">
        <v>9.1959999999999993E-3</v>
      </c>
      <c r="K214" s="17">
        <v>0.40747899999999998</v>
      </c>
      <c r="L214" s="17">
        <v>628.6</v>
      </c>
      <c r="M214" s="17">
        <v>2.4390000000000002E-3</v>
      </c>
      <c r="N214" s="17">
        <v>1480</v>
      </c>
      <c r="O214" s="17">
        <v>0</v>
      </c>
      <c r="P214" s="17">
        <v>0</v>
      </c>
      <c r="Q214" s="17">
        <v>0.38855099999999998</v>
      </c>
      <c r="R214" s="17">
        <v>1.2099E-2</v>
      </c>
      <c r="S214" s="17">
        <v>1.8904000000000001E-2</v>
      </c>
      <c r="T214" s="17">
        <v>6.8050000000000003E-3</v>
      </c>
      <c r="U214" s="17">
        <v>0.35996699999999998</v>
      </c>
      <c r="V214" s="17">
        <v>697.5</v>
      </c>
      <c r="W214" s="17">
        <v>0.36838100000000001</v>
      </c>
      <c r="X214" s="17">
        <v>1658</v>
      </c>
      <c r="Y214" s="17">
        <v>0</v>
      </c>
      <c r="Z214" s="17">
        <v>0</v>
      </c>
      <c r="AA214" s="17">
        <v>0.55379599999999995</v>
      </c>
      <c r="AB214" s="17">
        <v>2.9216499999999999E-2</v>
      </c>
      <c r="AC214" s="17">
        <v>1.22979E-2</v>
      </c>
      <c r="AD214" s="17">
        <v>0.25</v>
      </c>
      <c r="AE214" s="17">
        <v>1321.3</v>
      </c>
    </row>
    <row r="215" spans="1:31">
      <c r="A215" s="17">
        <v>202</v>
      </c>
      <c r="B215" s="19">
        <v>0.58841435185185187</v>
      </c>
      <c r="C215" s="17">
        <v>169.2</v>
      </c>
      <c r="D215" s="17">
        <v>5.4</v>
      </c>
      <c r="E215" s="17">
        <v>0</v>
      </c>
      <c r="F215" s="17">
        <v>0</v>
      </c>
      <c r="G215" s="17">
        <v>0.34863100000000002</v>
      </c>
      <c r="H215" s="17">
        <v>1.0921999999999999E-2</v>
      </c>
      <c r="I215" s="17">
        <v>1.9376999999999998E-2</v>
      </c>
      <c r="J215" s="17">
        <v>8.4550000000000007E-3</v>
      </c>
      <c r="K215" s="17">
        <v>0.43636200000000003</v>
      </c>
      <c r="L215" s="17">
        <v>750.1</v>
      </c>
      <c r="M215" s="17">
        <v>2.4390000000000002E-3</v>
      </c>
      <c r="N215" s="17">
        <v>0</v>
      </c>
      <c r="O215" s="17">
        <v>0</v>
      </c>
      <c r="P215" s="17">
        <v>0</v>
      </c>
      <c r="Q215" s="17">
        <v>0.47847499999999998</v>
      </c>
      <c r="R215" s="17">
        <v>1.0281999999999999E-2</v>
      </c>
      <c r="S215" s="17">
        <v>1.8069000000000002E-2</v>
      </c>
      <c r="T215" s="17">
        <v>7.7860000000000004E-3</v>
      </c>
      <c r="U215" s="17">
        <v>0.430925</v>
      </c>
      <c r="V215" s="17">
        <v>689.4</v>
      </c>
      <c r="W215" s="17">
        <v>2.4390000000000002E-3</v>
      </c>
      <c r="X215" s="17">
        <v>1713</v>
      </c>
      <c r="Y215" s="17">
        <v>0</v>
      </c>
      <c r="Z215" s="17">
        <v>0</v>
      </c>
    </row>
    <row r="216" spans="1:31">
      <c r="A216" s="17">
        <v>203</v>
      </c>
      <c r="B216" s="19">
        <v>0.58847222222222217</v>
      </c>
      <c r="C216" s="17">
        <v>170.3</v>
      </c>
      <c r="D216" s="17">
        <v>5.4</v>
      </c>
      <c r="E216" s="17">
        <v>0</v>
      </c>
      <c r="F216" s="17">
        <v>0</v>
      </c>
      <c r="G216" s="17">
        <v>0.44906000000000001</v>
      </c>
      <c r="H216" s="17">
        <v>1.0243E-2</v>
      </c>
      <c r="I216" s="17">
        <v>1.7672E-2</v>
      </c>
      <c r="J216" s="17">
        <v>7.4289999999999998E-3</v>
      </c>
      <c r="K216" s="17">
        <v>0.42038999999999999</v>
      </c>
      <c r="L216" s="17">
        <v>482.7</v>
      </c>
      <c r="M216" s="17">
        <v>2.4390000000000002E-3</v>
      </c>
      <c r="N216" s="17">
        <v>0</v>
      </c>
      <c r="O216" s="17">
        <v>0</v>
      </c>
      <c r="P216" s="17">
        <v>0</v>
      </c>
      <c r="Q216" s="17">
        <v>0.468221</v>
      </c>
      <c r="R216" s="17">
        <v>6.3489999999999996E-3</v>
      </c>
      <c r="S216" s="17">
        <v>1.5861E-2</v>
      </c>
      <c r="T216" s="17">
        <v>9.5119999999999996E-3</v>
      </c>
      <c r="U216" s="17">
        <v>0.59971099999999999</v>
      </c>
      <c r="V216" s="17">
        <v>594.20000000000005</v>
      </c>
      <c r="W216" s="17">
        <v>0.198182</v>
      </c>
      <c r="X216" s="17">
        <v>1466</v>
      </c>
      <c r="Y216" s="17">
        <v>0</v>
      </c>
      <c r="Z216" s="17">
        <v>0</v>
      </c>
    </row>
    <row r="217" spans="1:31">
      <c r="A217" s="17">
        <v>204</v>
      </c>
      <c r="B217" s="19">
        <v>0.58853009259259259</v>
      </c>
      <c r="C217" s="17">
        <v>171.6</v>
      </c>
      <c r="D217" s="17">
        <v>5.4</v>
      </c>
      <c r="E217" s="17">
        <v>4.5570000000000003E-3</v>
      </c>
      <c r="F217" s="17">
        <v>0.221</v>
      </c>
      <c r="G217" s="17">
        <v>0.33987499999999998</v>
      </c>
      <c r="H217" s="17">
        <v>1.0913000000000001E-2</v>
      </c>
      <c r="I217" s="17">
        <v>1.7306999999999999E-2</v>
      </c>
      <c r="J217" s="17">
        <v>6.3940000000000004E-3</v>
      </c>
      <c r="K217" s="17">
        <v>0.36943799999999999</v>
      </c>
      <c r="L217" s="17">
        <v>715.7</v>
      </c>
      <c r="M217" s="17">
        <v>0.59756100000000001</v>
      </c>
      <c r="N217" s="17">
        <v>6172</v>
      </c>
      <c r="O217" s="17">
        <v>0</v>
      </c>
      <c r="P217" s="17">
        <v>0</v>
      </c>
      <c r="Q217" s="17">
        <v>0.191384</v>
      </c>
      <c r="R217" s="17">
        <v>1.2174000000000001E-2</v>
      </c>
      <c r="S217" s="17">
        <v>1.7204000000000001E-2</v>
      </c>
      <c r="T217" s="17">
        <v>5.0299999999999997E-3</v>
      </c>
      <c r="U217" s="17">
        <v>0.29237200000000002</v>
      </c>
      <c r="V217" s="17">
        <v>1195.9000000000001</v>
      </c>
      <c r="W217" s="17">
        <v>0.36838100000000001</v>
      </c>
      <c r="X217" s="17">
        <v>2642</v>
      </c>
      <c r="Y217" s="17">
        <v>0</v>
      </c>
      <c r="Z217" s="17">
        <v>0</v>
      </c>
      <c r="AA217" s="17">
        <v>0.44980399999999998</v>
      </c>
      <c r="AB217" s="17">
        <v>0.125057</v>
      </c>
      <c r="AC217" s="17">
        <v>1.28027E-2</v>
      </c>
      <c r="AD217" s="17">
        <v>0.25</v>
      </c>
      <c r="AE217" s="17">
        <v>1160.5</v>
      </c>
    </row>
    <row r="218" spans="1:31">
      <c r="A218" s="17">
        <v>205</v>
      </c>
      <c r="B218" s="19">
        <v>0.58858796296296301</v>
      </c>
      <c r="C218" s="17">
        <v>171.9</v>
      </c>
      <c r="D218" s="17">
        <v>5.4</v>
      </c>
      <c r="E218" s="17">
        <v>1.2558E-2</v>
      </c>
      <c r="F218" s="17">
        <v>0.60799999999999998</v>
      </c>
      <c r="G218" s="17">
        <v>0.33335599999999999</v>
      </c>
      <c r="H218" s="17">
        <v>1.3068E-2</v>
      </c>
      <c r="I218" s="17">
        <v>1.9449000000000001E-2</v>
      </c>
      <c r="J218" s="17">
        <v>6.3819999999999997E-3</v>
      </c>
      <c r="K218" s="17">
        <v>0.32811200000000001</v>
      </c>
      <c r="L218" s="17">
        <v>1066.3</v>
      </c>
      <c r="M218" s="17">
        <v>0.23161899999999999</v>
      </c>
      <c r="N218" s="17">
        <v>1731</v>
      </c>
      <c r="O218" s="17">
        <v>0</v>
      </c>
      <c r="P218" s="17">
        <v>0</v>
      </c>
      <c r="Q218" s="17">
        <v>0.56811400000000001</v>
      </c>
      <c r="R218" s="17">
        <v>8.5349999999999992E-3</v>
      </c>
      <c r="S218" s="17">
        <v>1.7118000000000001E-2</v>
      </c>
      <c r="T218" s="17">
        <v>8.5830000000000004E-3</v>
      </c>
      <c r="U218" s="17">
        <v>0.50138899999999997</v>
      </c>
      <c r="V218" s="17">
        <v>684.3</v>
      </c>
      <c r="W218" s="17">
        <v>0.33494400000000002</v>
      </c>
      <c r="X218" s="17">
        <v>1221</v>
      </c>
      <c r="Y218" s="17">
        <v>0</v>
      </c>
      <c r="Z218" s="17">
        <v>0</v>
      </c>
      <c r="AA218" s="17">
        <v>0.77136800000000005</v>
      </c>
      <c r="AB218" s="17">
        <v>5.6353599999999997E-2</v>
      </c>
      <c r="AC218" s="17">
        <v>9.0188500000000001E-3</v>
      </c>
      <c r="AD218" s="17">
        <v>0.25</v>
      </c>
      <c r="AE218" s="17">
        <v>778.9</v>
      </c>
    </row>
    <row r="219" spans="1:31">
      <c r="A219" s="17">
        <v>206</v>
      </c>
      <c r="B219" s="19">
        <v>0.58864583333333331</v>
      </c>
      <c r="C219" s="17">
        <v>173.7</v>
      </c>
      <c r="D219" s="17">
        <v>5.4</v>
      </c>
      <c r="E219" s="17">
        <v>0</v>
      </c>
      <c r="F219" s="17">
        <v>0</v>
      </c>
      <c r="G219" s="17">
        <v>0.41678300000000001</v>
      </c>
      <c r="H219" s="17">
        <v>1.1428000000000001E-2</v>
      </c>
      <c r="I219" s="17">
        <v>1.8859000000000001E-2</v>
      </c>
      <c r="J219" s="17">
        <v>7.4310000000000001E-3</v>
      </c>
      <c r="K219" s="17">
        <v>0.39401399999999998</v>
      </c>
      <c r="L219" s="17">
        <v>1084.5</v>
      </c>
      <c r="M219" s="17">
        <v>0.59756100000000001</v>
      </c>
      <c r="N219" s="17">
        <v>0</v>
      </c>
      <c r="O219" s="17">
        <v>0</v>
      </c>
      <c r="P219" s="17">
        <v>0</v>
      </c>
      <c r="Q219" s="17">
        <v>0.25608300000000001</v>
      </c>
      <c r="R219" s="17">
        <v>1.1131E-2</v>
      </c>
      <c r="S219" s="17">
        <v>1.5231E-2</v>
      </c>
      <c r="T219" s="17">
        <v>4.1000000000000003E-3</v>
      </c>
      <c r="U219" s="17">
        <v>0.26919199999999999</v>
      </c>
      <c r="V219" s="17">
        <v>559.70000000000005</v>
      </c>
      <c r="W219" s="17">
        <v>0.59756100000000001</v>
      </c>
      <c r="X219" s="17">
        <v>1257</v>
      </c>
      <c r="Y219" s="17">
        <v>0</v>
      </c>
      <c r="Z219" s="17">
        <v>0</v>
      </c>
    </row>
    <row r="220" spans="1:31">
      <c r="A220" s="17">
        <v>207</v>
      </c>
      <c r="B220" s="19">
        <v>0.58869212962962958</v>
      </c>
      <c r="C220" s="17">
        <v>173.7</v>
      </c>
      <c r="D220" s="17">
        <v>5.4</v>
      </c>
      <c r="E220" s="17">
        <v>6.6429999999999996E-3</v>
      </c>
      <c r="F220" s="17">
        <v>0.32100000000000001</v>
      </c>
      <c r="G220" s="17">
        <v>0.105339</v>
      </c>
      <c r="H220" s="17">
        <v>9.8160000000000001E-3</v>
      </c>
      <c r="I220" s="17">
        <v>1.3589E-2</v>
      </c>
      <c r="J220" s="17">
        <v>3.7729999999999999E-3</v>
      </c>
      <c r="K220" s="17">
        <v>0.27765000000000001</v>
      </c>
      <c r="L220" s="17">
        <v>1195.9000000000001</v>
      </c>
      <c r="M220" s="17">
        <v>2.4390000000000002E-3</v>
      </c>
      <c r="N220" s="17">
        <v>25034</v>
      </c>
      <c r="O220" s="17">
        <v>0</v>
      </c>
      <c r="P220" s="17">
        <v>0</v>
      </c>
      <c r="Q220" s="17">
        <v>0.27620499999999998</v>
      </c>
      <c r="R220" s="17">
        <v>8.9820000000000004E-3</v>
      </c>
      <c r="S220" s="17">
        <v>1.6021000000000001E-2</v>
      </c>
      <c r="T220" s="17">
        <v>7.0390000000000001E-3</v>
      </c>
      <c r="U220" s="17">
        <v>0.43937999999999999</v>
      </c>
      <c r="V220" s="17">
        <v>328.7</v>
      </c>
      <c r="W220" s="17">
        <v>2.4390000000000002E-3</v>
      </c>
      <c r="X220" s="17">
        <v>1373</v>
      </c>
      <c r="Y220" s="17">
        <v>0</v>
      </c>
      <c r="Z220" s="17">
        <v>0</v>
      </c>
      <c r="AA220" s="17">
        <v>0.67596999999999996</v>
      </c>
      <c r="AB220" s="17">
        <v>0.49207899999999999</v>
      </c>
      <c r="AC220" s="17">
        <v>1.24458E-2</v>
      </c>
      <c r="AD220" s="17">
        <v>0.25</v>
      </c>
      <c r="AE220" s="17">
        <v>694.5</v>
      </c>
    </row>
    <row r="221" spans="1:31">
      <c r="A221" s="17">
        <v>208</v>
      </c>
      <c r="B221" s="19">
        <v>0.58875</v>
      </c>
      <c r="C221" s="17">
        <v>175.4</v>
      </c>
      <c r="D221" s="17">
        <v>5.4</v>
      </c>
      <c r="E221" s="17">
        <v>2.5249999999999999E-3</v>
      </c>
      <c r="F221" s="17">
        <v>0.122</v>
      </c>
      <c r="G221" s="17">
        <v>0.193664</v>
      </c>
      <c r="H221" s="17">
        <v>1.2061000000000001E-2</v>
      </c>
      <c r="I221" s="17">
        <v>1.6656000000000001E-2</v>
      </c>
      <c r="J221" s="17">
        <v>4.5950000000000001E-3</v>
      </c>
      <c r="K221" s="17">
        <v>0.27588299999999999</v>
      </c>
      <c r="L221" s="17">
        <v>341.8</v>
      </c>
      <c r="M221" s="17">
        <v>2.4390000000000002E-3</v>
      </c>
      <c r="N221" s="17">
        <v>3744</v>
      </c>
      <c r="O221" s="17">
        <v>0</v>
      </c>
      <c r="P221" s="17">
        <v>0</v>
      </c>
      <c r="Q221" s="17">
        <v>0.25193700000000002</v>
      </c>
      <c r="R221" s="17">
        <v>1.0524E-2</v>
      </c>
      <c r="S221" s="17">
        <v>1.5232000000000001E-2</v>
      </c>
      <c r="T221" s="17">
        <v>4.7080000000000004E-3</v>
      </c>
      <c r="U221" s="17">
        <v>0.30908600000000003</v>
      </c>
      <c r="V221" s="17">
        <v>328.7</v>
      </c>
      <c r="W221" s="17">
        <v>0.22674</v>
      </c>
      <c r="X221" s="17">
        <v>1270</v>
      </c>
      <c r="Y221" s="17">
        <v>0</v>
      </c>
      <c r="Z221" s="17">
        <v>0</v>
      </c>
      <c r="AA221" s="17">
        <v>0.47551700000000002</v>
      </c>
      <c r="AB221" s="17">
        <v>3.9769600000000002E-2</v>
      </c>
      <c r="AC221" s="17">
        <v>1.0711200000000001E-2</v>
      </c>
      <c r="AD221" s="17">
        <v>0.25</v>
      </c>
      <c r="AE221" s="17">
        <v>2429.6999999999998</v>
      </c>
    </row>
    <row r="222" spans="1:31">
      <c r="A222" s="17">
        <v>209</v>
      </c>
      <c r="B222" s="19">
        <v>0.58880787037037041</v>
      </c>
      <c r="C222" s="17">
        <v>175.8</v>
      </c>
      <c r="D222" s="17">
        <v>5.4</v>
      </c>
      <c r="E222" s="17">
        <v>1.1165E-2</v>
      </c>
      <c r="F222" s="17">
        <v>0.54</v>
      </c>
      <c r="G222" s="17">
        <v>0.30900100000000003</v>
      </c>
      <c r="H222" s="17">
        <v>7.2750000000000002E-3</v>
      </c>
      <c r="I222" s="17">
        <v>1.2943E-2</v>
      </c>
      <c r="J222" s="17">
        <v>5.6680000000000003E-3</v>
      </c>
      <c r="K222" s="17">
        <v>0.43790699999999999</v>
      </c>
      <c r="L222" s="17">
        <v>933.6</v>
      </c>
      <c r="M222" s="17">
        <v>0.28084199999999998</v>
      </c>
      <c r="N222" s="17">
        <v>1857</v>
      </c>
      <c r="O222" s="17">
        <v>0</v>
      </c>
      <c r="P222" s="17">
        <v>0</v>
      </c>
      <c r="Q222" s="17">
        <v>0.27026600000000001</v>
      </c>
      <c r="R222" s="17">
        <v>6.0769999999999999E-3</v>
      </c>
      <c r="S222" s="17">
        <v>1.2337000000000001E-2</v>
      </c>
      <c r="T222" s="17">
        <v>6.2599999999999999E-3</v>
      </c>
      <c r="U222" s="17">
        <v>0.50743199999999999</v>
      </c>
      <c r="V222" s="17">
        <v>1195.9000000000001</v>
      </c>
      <c r="W222" s="17">
        <v>0.59756100000000001</v>
      </c>
      <c r="X222" s="17">
        <v>3705</v>
      </c>
      <c r="Y222" s="17">
        <v>0</v>
      </c>
      <c r="Z222" s="17">
        <v>0</v>
      </c>
      <c r="AA222" s="17">
        <v>0.78066500000000005</v>
      </c>
      <c r="AB222" s="17">
        <v>5.3119300000000001E-2</v>
      </c>
      <c r="AC222" s="17">
        <v>6.4095899999999997E-3</v>
      </c>
      <c r="AD222" s="17">
        <v>0.25</v>
      </c>
      <c r="AE222" s="17">
        <v>889.7</v>
      </c>
    </row>
    <row r="223" spans="1:31">
      <c r="A223" s="17">
        <v>210</v>
      </c>
      <c r="B223" s="19">
        <v>0.58886574074074072</v>
      </c>
      <c r="C223" s="17">
        <v>177.6</v>
      </c>
      <c r="D223" s="17">
        <v>5.4</v>
      </c>
      <c r="E223" s="17">
        <v>0</v>
      </c>
      <c r="F223" s="17">
        <v>0</v>
      </c>
      <c r="G223" s="17">
        <v>0.36169899999999999</v>
      </c>
      <c r="H223" s="17">
        <v>7.6039999999999996E-3</v>
      </c>
      <c r="I223" s="17">
        <v>1.4958000000000001E-2</v>
      </c>
      <c r="J223" s="17">
        <v>7.3540000000000003E-3</v>
      </c>
      <c r="K223" s="17">
        <v>0.49164099999999999</v>
      </c>
      <c r="L223" s="17">
        <v>840.3</v>
      </c>
      <c r="M223" s="17">
        <v>0.26505600000000001</v>
      </c>
      <c r="N223" s="17">
        <v>0</v>
      </c>
      <c r="O223" s="17">
        <v>0</v>
      </c>
      <c r="P223" s="17">
        <v>0</v>
      </c>
      <c r="Q223" s="17">
        <v>0.37396000000000001</v>
      </c>
      <c r="R223" s="17">
        <v>9.6880000000000004E-3</v>
      </c>
      <c r="S223" s="17">
        <v>1.5327E-2</v>
      </c>
      <c r="T223" s="17">
        <v>5.6389999999999999E-3</v>
      </c>
      <c r="U223" s="17">
        <v>0.36789899999999998</v>
      </c>
      <c r="V223" s="17">
        <v>599.20000000000005</v>
      </c>
      <c r="W223" s="17">
        <v>0.55135199999999995</v>
      </c>
      <c r="X223" s="17">
        <v>3370</v>
      </c>
      <c r="Y223" s="17">
        <v>0</v>
      </c>
      <c r="Z223" s="17">
        <v>0</v>
      </c>
    </row>
    <row r="224" spans="1:31">
      <c r="A224" s="17">
        <v>211</v>
      </c>
      <c r="B224" s="19">
        <v>0.58891203703703698</v>
      </c>
      <c r="C224" s="17">
        <v>177.6</v>
      </c>
      <c r="D224" s="17">
        <v>5.4</v>
      </c>
      <c r="E224" s="17">
        <v>5.5459999999999997E-3</v>
      </c>
      <c r="F224" s="17">
        <v>0.26800000000000002</v>
      </c>
      <c r="G224" s="17">
        <v>0.22969700000000001</v>
      </c>
      <c r="H224" s="17">
        <v>7.9830000000000005E-3</v>
      </c>
      <c r="I224" s="17">
        <v>1.2847000000000001E-2</v>
      </c>
      <c r="J224" s="17">
        <v>4.8640000000000003E-3</v>
      </c>
      <c r="K224" s="17">
        <v>0.37862299999999999</v>
      </c>
      <c r="L224" s="17">
        <v>582.9</v>
      </c>
      <c r="M224" s="17">
        <v>0.59756100000000001</v>
      </c>
      <c r="N224" s="17">
        <v>2497</v>
      </c>
      <c r="O224" s="17">
        <v>0</v>
      </c>
      <c r="P224" s="17">
        <v>0</v>
      </c>
      <c r="Q224" s="17">
        <v>0.245397</v>
      </c>
      <c r="R224" s="17">
        <v>7.8539999999999999E-3</v>
      </c>
      <c r="S224" s="17">
        <v>1.3095000000000001E-2</v>
      </c>
      <c r="T224" s="17">
        <v>5.241E-3</v>
      </c>
      <c r="U224" s="17">
        <v>0.40022600000000003</v>
      </c>
      <c r="V224" s="17">
        <v>941.7</v>
      </c>
      <c r="W224" s="17">
        <v>0.56412399999999996</v>
      </c>
      <c r="X224" s="17">
        <v>739</v>
      </c>
      <c r="Y224" s="17">
        <v>0</v>
      </c>
      <c r="Z224" s="17">
        <v>0</v>
      </c>
      <c r="AA224" s="17">
        <v>0.61573299999999997</v>
      </c>
      <c r="AB224" s="17">
        <v>4.4989099999999997E-2</v>
      </c>
      <c r="AC224" s="17">
        <v>8.0901099999999993E-3</v>
      </c>
      <c r="AD224" s="17">
        <v>0.25</v>
      </c>
      <c r="AE224" s="17">
        <v>1424.8</v>
      </c>
    </row>
    <row r="225" spans="1:31">
      <c r="A225" s="17">
        <v>212</v>
      </c>
      <c r="B225" s="19">
        <v>0.5889699074074074</v>
      </c>
      <c r="C225" s="17">
        <v>179</v>
      </c>
      <c r="D225" s="17">
        <v>5.4</v>
      </c>
      <c r="E225" s="17">
        <v>0</v>
      </c>
      <c r="F225" s="17">
        <v>0</v>
      </c>
      <c r="G225" s="17">
        <v>3.1472E-2</v>
      </c>
      <c r="H225" s="17">
        <v>5.8060000000000004E-3</v>
      </c>
      <c r="I225" s="17">
        <v>1.2371E-2</v>
      </c>
      <c r="J225" s="17">
        <v>6.5640000000000004E-3</v>
      </c>
      <c r="K225" s="17">
        <v>0.53063400000000005</v>
      </c>
      <c r="L225" s="17">
        <v>427</v>
      </c>
      <c r="M225" s="17">
        <v>0.59756100000000001</v>
      </c>
      <c r="N225" s="17">
        <v>0</v>
      </c>
      <c r="O225" s="17">
        <v>0</v>
      </c>
      <c r="P225" s="17">
        <v>0</v>
      </c>
      <c r="Q225" s="17">
        <v>0.13003899999999999</v>
      </c>
      <c r="R225" s="17">
        <v>7.0429999999999998E-3</v>
      </c>
      <c r="S225" s="17">
        <v>1.1027E-2</v>
      </c>
      <c r="T225" s="17">
        <v>3.9839999999999997E-3</v>
      </c>
      <c r="U225" s="17">
        <v>0.36127500000000001</v>
      </c>
      <c r="V225" s="17">
        <v>930.4</v>
      </c>
      <c r="W225" s="17">
        <v>0.59756100000000001</v>
      </c>
      <c r="X225" s="17">
        <v>2070</v>
      </c>
      <c r="Y225" s="17">
        <v>0</v>
      </c>
      <c r="Z225" s="17">
        <v>0</v>
      </c>
    </row>
    <row r="226" spans="1:31">
      <c r="A226" s="17">
        <v>213</v>
      </c>
      <c r="B226" s="19">
        <v>0.58902777777777782</v>
      </c>
      <c r="C226" s="17">
        <v>179.9</v>
      </c>
      <c r="D226" s="17">
        <v>5.4</v>
      </c>
      <c r="E226" s="17">
        <v>3.7599999999999999E-3</v>
      </c>
      <c r="F226" s="17">
        <v>0.182</v>
      </c>
      <c r="G226" s="17">
        <v>0.16123000000000001</v>
      </c>
      <c r="H226" s="17">
        <v>1.0508E-2</v>
      </c>
      <c r="I226" s="17">
        <v>1.3972999999999999E-2</v>
      </c>
      <c r="J226" s="17">
        <v>3.4650000000000002E-3</v>
      </c>
      <c r="K226" s="17">
        <v>0.24800800000000001</v>
      </c>
      <c r="L226" s="17">
        <v>577.9</v>
      </c>
      <c r="M226" s="17">
        <v>0.59756100000000001</v>
      </c>
      <c r="N226" s="17">
        <v>6852</v>
      </c>
      <c r="O226" s="17">
        <v>0</v>
      </c>
      <c r="P226" s="17">
        <v>0</v>
      </c>
      <c r="Q226" s="17">
        <v>0.30573</v>
      </c>
      <c r="R226" s="17">
        <v>9.7520000000000003E-3</v>
      </c>
      <c r="S226" s="17">
        <v>1.383E-2</v>
      </c>
      <c r="T226" s="17">
        <v>4.078E-3</v>
      </c>
      <c r="U226" s="17">
        <v>0.29486600000000002</v>
      </c>
      <c r="V226" s="17">
        <v>368.1</v>
      </c>
      <c r="W226" s="17">
        <v>2.4390000000000002E-3</v>
      </c>
      <c r="X226" s="17">
        <v>5020</v>
      </c>
      <c r="Y226" s="17">
        <v>0</v>
      </c>
      <c r="Z226" s="17">
        <v>0</v>
      </c>
      <c r="AA226" s="17">
        <v>0.45363999999999999</v>
      </c>
      <c r="AB226" s="17">
        <v>0.11358600000000001</v>
      </c>
      <c r="AC226" s="17">
        <v>1.02151E-2</v>
      </c>
      <c r="AD226" s="17">
        <v>0.25</v>
      </c>
      <c r="AE226" s="17">
        <v>1437.2</v>
      </c>
    </row>
    <row r="227" spans="1:31">
      <c r="A227" s="17">
        <v>214</v>
      </c>
      <c r="B227" s="19">
        <v>0.58908564814814812</v>
      </c>
      <c r="C227" s="17">
        <v>181.2</v>
      </c>
      <c r="D227" s="17">
        <v>5.4</v>
      </c>
      <c r="E227" s="17">
        <v>0</v>
      </c>
      <c r="F227" s="17">
        <v>0</v>
      </c>
      <c r="G227" s="17">
        <v>0.182417</v>
      </c>
      <c r="H227" s="17">
        <v>9.1819999999999992E-3</v>
      </c>
      <c r="I227" s="17">
        <v>1.2895999999999999E-2</v>
      </c>
      <c r="J227" s="17">
        <v>3.7139999999999999E-3</v>
      </c>
      <c r="K227" s="17">
        <v>0.28798400000000002</v>
      </c>
      <c r="L227" s="17">
        <v>607.29999999999995</v>
      </c>
      <c r="M227" s="17">
        <v>0.59756100000000001</v>
      </c>
      <c r="N227" s="17">
        <v>0</v>
      </c>
      <c r="O227" s="17">
        <v>0</v>
      </c>
      <c r="P227" s="17">
        <v>0</v>
      </c>
      <c r="Q227" s="17">
        <v>0.27961799999999998</v>
      </c>
      <c r="R227" s="17">
        <v>5.2480000000000001E-3</v>
      </c>
      <c r="S227" s="17">
        <v>1.1502E-2</v>
      </c>
      <c r="T227" s="17">
        <v>6.254E-3</v>
      </c>
      <c r="U227" s="17">
        <v>0.54371899999999995</v>
      </c>
      <c r="V227" s="17">
        <v>1071.3</v>
      </c>
      <c r="W227" s="17">
        <v>2.4390000000000002E-3</v>
      </c>
      <c r="X227" s="17">
        <v>2577</v>
      </c>
      <c r="Y227" s="17">
        <v>0</v>
      </c>
      <c r="Z227" s="17">
        <v>0</v>
      </c>
    </row>
    <row r="228" spans="1:31">
      <c r="A228" s="17">
        <v>215</v>
      </c>
      <c r="B228" s="19">
        <v>0.58913194444444439</v>
      </c>
      <c r="C228" s="17">
        <v>181.9</v>
      </c>
      <c r="D228" s="17">
        <v>5.4</v>
      </c>
      <c r="E228" s="17">
        <v>2.5000000000000001E-3</v>
      </c>
      <c r="F228" s="17">
        <v>0.121</v>
      </c>
      <c r="G228" s="17">
        <v>0.28217900000000001</v>
      </c>
      <c r="H228" s="17">
        <v>9.3419999999999996E-3</v>
      </c>
      <c r="I228" s="17">
        <v>1.3717999999999999E-2</v>
      </c>
      <c r="J228" s="17">
        <v>4.3759999999999997E-3</v>
      </c>
      <c r="K228" s="17">
        <v>0.31900899999999999</v>
      </c>
      <c r="L228" s="17">
        <v>264.8</v>
      </c>
      <c r="M228" s="17">
        <v>0.23161899999999999</v>
      </c>
      <c r="N228" s="17">
        <v>1064</v>
      </c>
      <c r="O228" s="17">
        <v>0</v>
      </c>
      <c r="P228" s="17">
        <v>0</v>
      </c>
      <c r="Q228" s="17">
        <v>0.40975899999999998</v>
      </c>
      <c r="R228" s="17">
        <v>7.4460000000000004E-3</v>
      </c>
      <c r="S228" s="17">
        <v>1.2063000000000001E-2</v>
      </c>
      <c r="T228" s="17">
        <v>4.6169999999999996E-3</v>
      </c>
      <c r="U228" s="17">
        <v>0.38273400000000002</v>
      </c>
      <c r="V228" s="17">
        <v>336.8</v>
      </c>
      <c r="W228" s="17">
        <v>0.36838100000000001</v>
      </c>
      <c r="X228" s="17">
        <v>1311</v>
      </c>
      <c r="Y228" s="17">
        <v>0</v>
      </c>
      <c r="Z228" s="17">
        <v>0</v>
      </c>
      <c r="AA228" s="17">
        <v>0.58882100000000004</v>
      </c>
      <c r="AB228" s="17">
        <v>9.0380700000000005E-3</v>
      </c>
      <c r="AC228" s="17">
        <v>7.48768E-3</v>
      </c>
      <c r="AD228" s="17">
        <v>0.25</v>
      </c>
      <c r="AE228" s="17">
        <v>3136.4</v>
      </c>
    </row>
    <row r="229" spans="1:31">
      <c r="A229" s="17">
        <v>216</v>
      </c>
      <c r="B229" s="19">
        <v>0.58918981481481481</v>
      </c>
      <c r="C229" s="17">
        <v>182.9</v>
      </c>
      <c r="D229" s="17">
        <v>5.4</v>
      </c>
      <c r="E229" s="17">
        <v>6.8240000000000002E-3</v>
      </c>
      <c r="F229" s="17">
        <v>0.33</v>
      </c>
      <c r="G229" s="17">
        <v>0.21217</v>
      </c>
      <c r="H229" s="17">
        <v>6.0610000000000004E-3</v>
      </c>
      <c r="I229" s="17">
        <v>1.2050999999999999E-2</v>
      </c>
      <c r="J229" s="17">
        <v>5.9890000000000004E-3</v>
      </c>
      <c r="K229" s="17">
        <v>0.49700800000000001</v>
      </c>
      <c r="L229" s="17">
        <v>1195.9000000000001</v>
      </c>
      <c r="M229" s="17">
        <v>0.59756100000000001</v>
      </c>
      <c r="N229" s="17">
        <v>2691</v>
      </c>
      <c r="O229" s="17">
        <v>0</v>
      </c>
      <c r="P229" s="17">
        <v>0</v>
      </c>
      <c r="Q229" s="17">
        <v>0.117769</v>
      </c>
      <c r="R229" s="17">
        <v>8.0059999999999992E-3</v>
      </c>
      <c r="S229" s="17">
        <v>1.0718999999999999E-2</v>
      </c>
      <c r="T229" s="17">
        <v>2.7130000000000001E-3</v>
      </c>
      <c r="U229" s="17">
        <v>0.25308599999999998</v>
      </c>
      <c r="V229" s="17">
        <v>681.2</v>
      </c>
      <c r="W229" s="17">
        <v>2.4390000000000002E-3</v>
      </c>
      <c r="X229" s="17">
        <v>0</v>
      </c>
      <c r="Y229" s="17">
        <v>0</v>
      </c>
      <c r="Z229" s="17">
        <v>0</v>
      </c>
      <c r="AA229" s="17">
        <v>0.38936300000000001</v>
      </c>
      <c r="AB229" s="17">
        <v>9.4304200000000005E-2</v>
      </c>
      <c r="AC229" s="17">
        <v>8.2621799999999992E-3</v>
      </c>
      <c r="AD229" s="17">
        <v>0.25</v>
      </c>
      <c r="AE229" s="17">
        <v>694.5</v>
      </c>
    </row>
    <row r="230" spans="1:31">
      <c r="A230" s="17">
        <v>217</v>
      </c>
      <c r="B230" s="19">
        <v>0.58924768518518522</v>
      </c>
      <c r="C230" s="17">
        <v>183.6</v>
      </c>
      <c r="D230" s="17">
        <v>5.4</v>
      </c>
      <c r="E230" s="17">
        <v>0</v>
      </c>
      <c r="F230" s="17">
        <v>0</v>
      </c>
      <c r="G230" s="17">
        <v>9.2208999999999999E-2</v>
      </c>
      <c r="H230" s="17">
        <v>8.4860000000000005E-3</v>
      </c>
      <c r="I230" s="17">
        <v>1.3165E-2</v>
      </c>
      <c r="J230" s="17">
        <v>4.679E-3</v>
      </c>
      <c r="K230" s="17">
        <v>0.35542299999999999</v>
      </c>
      <c r="L230" s="17">
        <v>997.4</v>
      </c>
      <c r="M230" s="17">
        <v>0.59756100000000001</v>
      </c>
      <c r="N230" s="17">
        <v>0</v>
      </c>
      <c r="O230" s="17">
        <v>0</v>
      </c>
      <c r="P230" s="17">
        <v>0</v>
      </c>
      <c r="Q230" s="17">
        <v>0.12964800000000001</v>
      </c>
      <c r="R230" s="17">
        <v>7.8569999999999994E-3</v>
      </c>
      <c r="S230" s="17">
        <v>1.1938000000000001E-2</v>
      </c>
      <c r="T230" s="17">
        <v>4.0810000000000004E-3</v>
      </c>
      <c r="U230" s="17">
        <v>0.34185300000000002</v>
      </c>
      <c r="V230" s="17">
        <v>1195.9000000000001</v>
      </c>
      <c r="W230" s="17">
        <v>0.36838100000000001</v>
      </c>
      <c r="X230" s="17">
        <v>1149</v>
      </c>
      <c r="Y230" s="17">
        <v>0</v>
      </c>
      <c r="Z230" s="17">
        <v>0</v>
      </c>
    </row>
    <row r="231" spans="1:31">
      <c r="A231" s="17">
        <v>218</v>
      </c>
      <c r="B231" s="19">
        <v>0.58930555555555553</v>
      </c>
      <c r="C231" s="17">
        <v>184.9</v>
      </c>
      <c r="D231" s="17">
        <v>5.4</v>
      </c>
      <c r="E231" s="17">
        <v>7.4580000000000002E-3</v>
      </c>
      <c r="F231" s="17">
        <v>0.36099999999999999</v>
      </c>
      <c r="G231" s="17">
        <v>0.274474</v>
      </c>
      <c r="H231" s="17">
        <v>7.2129999999999998E-3</v>
      </c>
      <c r="I231" s="17">
        <v>1.2305E-2</v>
      </c>
      <c r="J231" s="17">
        <v>5.091E-3</v>
      </c>
      <c r="K231" s="17">
        <v>0.413773</v>
      </c>
      <c r="L231" s="17">
        <v>981.2</v>
      </c>
      <c r="M231" s="17">
        <v>0.59756100000000001</v>
      </c>
      <c r="N231" s="17">
        <v>1956</v>
      </c>
      <c r="O231" s="17">
        <v>0</v>
      </c>
      <c r="P231" s="17">
        <v>0</v>
      </c>
      <c r="Q231" s="17">
        <v>0.16453599999999999</v>
      </c>
      <c r="R231" s="17">
        <v>7.7359999999999998E-3</v>
      </c>
      <c r="S231" s="17">
        <v>1.145E-2</v>
      </c>
      <c r="T231" s="17">
        <v>3.7139999999999999E-3</v>
      </c>
      <c r="U231" s="17">
        <v>0.324347</v>
      </c>
      <c r="V231" s="17">
        <v>333.7</v>
      </c>
      <c r="W231" s="17">
        <v>0.36838100000000001</v>
      </c>
      <c r="X231" s="17">
        <v>3047</v>
      </c>
      <c r="Y231" s="17">
        <v>0</v>
      </c>
      <c r="Z231" s="17">
        <v>0</v>
      </c>
      <c r="AA231" s="17">
        <v>0.498996</v>
      </c>
      <c r="AB231" s="17">
        <v>5.84649E-2</v>
      </c>
      <c r="AC231" s="17">
        <v>7.9532200000000004E-3</v>
      </c>
      <c r="AD231" s="17">
        <v>0.25</v>
      </c>
      <c r="AE231" s="17">
        <v>846.5</v>
      </c>
    </row>
    <row r="232" spans="1:31">
      <c r="A232" s="17">
        <v>219</v>
      </c>
      <c r="B232" s="19">
        <v>0.58935185185185179</v>
      </c>
      <c r="C232" s="17">
        <v>185.6</v>
      </c>
      <c r="D232" s="17">
        <v>5.4</v>
      </c>
      <c r="E232" s="17">
        <v>0</v>
      </c>
      <c r="F232" s="17">
        <v>0</v>
      </c>
      <c r="G232" s="17">
        <v>0.31618200000000002</v>
      </c>
      <c r="H232" s="17">
        <v>6.3879999999999996E-3</v>
      </c>
      <c r="I232" s="17">
        <v>1.1837E-2</v>
      </c>
      <c r="J232" s="17">
        <v>5.4489999999999999E-3</v>
      </c>
      <c r="K232" s="17">
        <v>0.46032699999999999</v>
      </c>
      <c r="L232" s="17">
        <v>933.6</v>
      </c>
      <c r="M232" s="17">
        <v>0.59756100000000001</v>
      </c>
      <c r="N232" s="17">
        <v>0</v>
      </c>
      <c r="O232" s="17">
        <v>0</v>
      </c>
      <c r="P232" s="17">
        <v>0</v>
      </c>
      <c r="Q232" s="17">
        <v>0.14626400000000001</v>
      </c>
      <c r="R232" s="17">
        <v>6.6400000000000001E-3</v>
      </c>
      <c r="S232" s="17">
        <v>1.0262E-2</v>
      </c>
      <c r="T232" s="17">
        <v>3.6219999999999998E-3</v>
      </c>
      <c r="U232" s="17">
        <v>0.35294599999999998</v>
      </c>
      <c r="V232" s="17">
        <v>951.7</v>
      </c>
      <c r="W232" s="17">
        <v>2.4390000000000002E-3</v>
      </c>
      <c r="X232" s="17">
        <v>3490</v>
      </c>
      <c r="Y232" s="17">
        <v>0</v>
      </c>
      <c r="Z232" s="17">
        <v>0</v>
      </c>
    </row>
    <row r="233" spans="1:31">
      <c r="A233" s="17">
        <v>220</v>
      </c>
      <c r="B233" s="19">
        <v>0.58940972222222221</v>
      </c>
      <c r="C233" s="17">
        <v>186.9</v>
      </c>
      <c r="D233" s="17">
        <v>5.4</v>
      </c>
      <c r="E233" s="17">
        <v>2.7880000000000001E-3</v>
      </c>
      <c r="F233" s="17">
        <v>0.13500000000000001</v>
      </c>
      <c r="G233" s="17">
        <v>8.2196000000000005E-2</v>
      </c>
      <c r="H233" s="17">
        <v>7.3590000000000001E-3</v>
      </c>
      <c r="I233" s="17">
        <v>1.0791E-2</v>
      </c>
      <c r="J233" s="17">
        <v>3.431E-3</v>
      </c>
      <c r="K233" s="17">
        <v>0.31799100000000002</v>
      </c>
      <c r="L233" s="17">
        <v>204.1</v>
      </c>
      <c r="M233" s="17">
        <v>3.0998000000000001E-2</v>
      </c>
      <c r="N233" s="17">
        <v>2303</v>
      </c>
      <c r="O233" s="17">
        <v>0</v>
      </c>
      <c r="P233" s="17">
        <v>0</v>
      </c>
      <c r="Q233" s="17">
        <v>0.38502599999999998</v>
      </c>
      <c r="R233" s="17">
        <v>5.3480000000000003E-3</v>
      </c>
      <c r="S233" s="17">
        <v>1.2078E-2</v>
      </c>
      <c r="T233" s="17">
        <v>6.731E-3</v>
      </c>
      <c r="U233" s="17">
        <v>0.55724399999999996</v>
      </c>
      <c r="V233" s="17">
        <v>843.4</v>
      </c>
      <c r="W233" s="17">
        <v>0.59454600000000002</v>
      </c>
      <c r="X233" s="17">
        <v>1258</v>
      </c>
      <c r="Y233" s="17">
        <v>0</v>
      </c>
      <c r="Z233" s="17">
        <v>0</v>
      </c>
      <c r="AA233" s="17">
        <v>0.857298</v>
      </c>
      <c r="AB233" s="17">
        <v>1.49772E-2</v>
      </c>
      <c r="AC233" s="17">
        <v>5.4485200000000001E-3</v>
      </c>
      <c r="AD233" s="17">
        <v>0.25</v>
      </c>
      <c r="AE233" s="17">
        <v>4070.1</v>
      </c>
    </row>
    <row r="234" spans="1:31">
      <c r="A234" s="17">
        <v>221</v>
      </c>
      <c r="B234" s="19">
        <v>0.58946759259259263</v>
      </c>
      <c r="C234" s="17">
        <v>187.4</v>
      </c>
      <c r="D234" s="17">
        <v>5.4</v>
      </c>
      <c r="E234" s="17">
        <v>0</v>
      </c>
      <c r="F234" s="17">
        <v>0</v>
      </c>
      <c r="G234" s="17">
        <v>7.3737999999999998E-2</v>
      </c>
      <c r="H234" s="17">
        <v>6.1749999999999999E-3</v>
      </c>
      <c r="I234" s="17">
        <v>1.0553E-2</v>
      </c>
      <c r="J234" s="17">
        <v>4.3790000000000001E-3</v>
      </c>
      <c r="K234" s="17">
        <v>0.41491</v>
      </c>
      <c r="L234" s="17">
        <v>474.6</v>
      </c>
      <c r="M234" s="17">
        <v>0.36838100000000001</v>
      </c>
      <c r="N234" s="17">
        <v>0</v>
      </c>
      <c r="O234" s="17">
        <v>0</v>
      </c>
      <c r="P234" s="17">
        <v>0</v>
      </c>
      <c r="Q234" s="17">
        <v>0.12884599999999999</v>
      </c>
      <c r="R234" s="17">
        <v>5.3200000000000001E-3</v>
      </c>
      <c r="S234" s="17">
        <v>9.6769999999999998E-3</v>
      </c>
      <c r="T234" s="17">
        <v>4.3569999999999998E-3</v>
      </c>
      <c r="U234" s="17">
        <v>0.45019599999999999</v>
      </c>
      <c r="V234" s="17">
        <v>1195.9000000000001</v>
      </c>
      <c r="W234" s="17">
        <v>0.22674</v>
      </c>
      <c r="X234" s="17">
        <v>1553</v>
      </c>
      <c r="Y234" s="17">
        <v>0</v>
      </c>
      <c r="Z234" s="17">
        <v>0</v>
      </c>
    </row>
    <row r="235" spans="1:31">
      <c r="A235" s="17">
        <v>222</v>
      </c>
      <c r="B235" s="19">
        <v>0.58952546296296293</v>
      </c>
      <c r="C235" s="17">
        <v>188.3</v>
      </c>
      <c r="D235" s="17">
        <v>5.4</v>
      </c>
      <c r="E235" s="17">
        <v>0</v>
      </c>
      <c r="F235" s="17">
        <v>0</v>
      </c>
      <c r="G235" s="17">
        <v>0.1079</v>
      </c>
      <c r="H235" s="17">
        <v>6.4159999999999998E-3</v>
      </c>
      <c r="I235" s="17">
        <v>1.0958000000000001E-2</v>
      </c>
      <c r="J235" s="17">
        <v>4.5409999999999999E-3</v>
      </c>
      <c r="K235" s="17">
        <v>0.41443400000000002</v>
      </c>
      <c r="L235" s="17">
        <v>750.1</v>
      </c>
      <c r="M235" s="17">
        <v>2.4390000000000002E-3</v>
      </c>
      <c r="N235" s="17">
        <v>0</v>
      </c>
      <c r="O235" s="17">
        <v>0</v>
      </c>
      <c r="P235" s="17">
        <v>0</v>
      </c>
      <c r="Q235" s="17">
        <v>9.7297999999999996E-2</v>
      </c>
      <c r="R235" s="17">
        <v>5.6860000000000001E-3</v>
      </c>
      <c r="S235" s="17">
        <v>9.2759999999999995E-3</v>
      </c>
      <c r="T235" s="17">
        <v>3.5899999999999999E-3</v>
      </c>
      <c r="U235" s="17">
        <v>0.386992</v>
      </c>
      <c r="V235" s="17">
        <v>697.5</v>
      </c>
      <c r="W235" s="17">
        <v>0.45591999999999999</v>
      </c>
      <c r="X235" s="17">
        <v>3253</v>
      </c>
      <c r="Y235" s="17">
        <v>0</v>
      </c>
      <c r="Z235" s="17">
        <v>0</v>
      </c>
    </row>
    <row r="236" spans="1:31">
      <c r="A236" s="17">
        <v>223</v>
      </c>
      <c r="B236" s="19">
        <v>0.5895717592592592</v>
      </c>
      <c r="C236" s="17">
        <v>190</v>
      </c>
      <c r="D236" s="17">
        <v>5.4</v>
      </c>
      <c r="E236" s="17">
        <v>0</v>
      </c>
      <c r="F236" s="17">
        <v>0</v>
      </c>
      <c r="G236" s="17">
        <v>3.0797000000000001E-2</v>
      </c>
      <c r="H236" s="17">
        <v>6.6369999999999997E-3</v>
      </c>
      <c r="I236" s="17">
        <v>8.9119999999999998E-3</v>
      </c>
      <c r="J236" s="17">
        <v>2.2750000000000001E-3</v>
      </c>
      <c r="K236" s="17">
        <v>0.25527300000000003</v>
      </c>
      <c r="L236" s="17">
        <v>1195.9000000000001</v>
      </c>
      <c r="M236" s="17">
        <v>0.59756100000000001</v>
      </c>
      <c r="N236" s="17">
        <v>0</v>
      </c>
      <c r="O236" s="17">
        <v>0</v>
      </c>
      <c r="P236" s="17">
        <v>0</v>
      </c>
      <c r="Q236" s="17">
        <v>0.121172</v>
      </c>
      <c r="R236" s="17">
        <v>5.2639999999999996E-3</v>
      </c>
      <c r="S236" s="17">
        <v>8.8500000000000002E-3</v>
      </c>
      <c r="T236" s="17">
        <v>3.5860000000000002E-3</v>
      </c>
      <c r="U236" s="17">
        <v>0.40519899999999998</v>
      </c>
      <c r="V236" s="17">
        <v>1195.9000000000001</v>
      </c>
      <c r="W236" s="17">
        <v>2.4390000000000002E-3</v>
      </c>
      <c r="X236" s="17">
        <v>0</v>
      </c>
      <c r="Y236" s="17">
        <v>0</v>
      </c>
      <c r="Z236" s="17">
        <v>0</v>
      </c>
    </row>
    <row r="237" spans="1:31">
      <c r="A237" s="17">
        <v>224</v>
      </c>
      <c r="B237" s="19">
        <v>0.58962962962962961</v>
      </c>
      <c r="C237" s="17">
        <v>190.3</v>
      </c>
      <c r="D237" s="17">
        <v>5.4</v>
      </c>
      <c r="E237" s="17">
        <v>0</v>
      </c>
      <c r="F237" s="17">
        <v>0</v>
      </c>
      <c r="G237" s="17">
        <v>0.18318300000000001</v>
      </c>
      <c r="H237" s="17">
        <v>5.1599999999999997E-3</v>
      </c>
      <c r="I237" s="17">
        <v>9.2479999999999993E-3</v>
      </c>
      <c r="J237" s="17">
        <v>4.0879999999999996E-3</v>
      </c>
      <c r="K237" s="17">
        <v>0.442023</v>
      </c>
      <c r="L237" s="17">
        <v>625.5</v>
      </c>
      <c r="M237" s="17">
        <v>0.59756100000000001</v>
      </c>
      <c r="N237" s="17">
        <v>0</v>
      </c>
      <c r="O237" s="17">
        <v>0</v>
      </c>
      <c r="P237" s="17">
        <v>0</v>
      </c>
      <c r="Q237" s="17">
        <v>0.18171300000000001</v>
      </c>
      <c r="R237" s="17">
        <v>4.7749999999999997E-3</v>
      </c>
      <c r="S237" s="17">
        <v>9.0170000000000007E-3</v>
      </c>
      <c r="T237" s="17">
        <v>4.2420000000000001E-3</v>
      </c>
      <c r="U237" s="17">
        <v>0.47045900000000002</v>
      </c>
      <c r="V237" s="17">
        <v>1195.9000000000001</v>
      </c>
      <c r="W237" s="17">
        <v>0.59756100000000001</v>
      </c>
      <c r="X237" s="17">
        <v>0</v>
      </c>
      <c r="Y237" s="17">
        <v>0</v>
      </c>
      <c r="Z237" s="17">
        <v>0</v>
      </c>
    </row>
    <row r="238" spans="1:31">
      <c r="A238" s="17">
        <v>225</v>
      </c>
      <c r="B238" s="19">
        <v>0.58968750000000003</v>
      </c>
      <c r="C238" s="17">
        <v>191.2</v>
      </c>
      <c r="D238" s="17">
        <v>5.4</v>
      </c>
      <c r="E238" s="17">
        <v>4.7099999999999998E-3</v>
      </c>
      <c r="F238" s="17">
        <v>0.22800000000000001</v>
      </c>
      <c r="G238" s="17">
        <v>7.8607999999999997E-2</v>
      </c>
      <c r="H238" s="17">
        <v>5.8170000000000001E-3</v>
      </c>
      <c r="I238" s="17">
        <v>1.0212000000000001E-2</v>
      </c>
      <c r="J238" s="17">
        <v>4.3949999999999996E-3</v>
      </c>
      <c r="K238" s="17">
        <v>0.43042000000000002</v>
      </c>
      <c r="L238" s="17">
        <v>418.8</v>
      </c>
      <c r="M238" s="17">
        <v>0.59756100000000001</v>
      </c>
      <c r="N238" s="17">
        <v>5556</v>
      </c>
      <c r="O238" s="17">
        <v>0</v>
      </c>
      <c r="P238" s="17">
        <v>0</v>
      </c>
      <c r="Q238" s="17">
        <v>0.295157</v>
      </c>
      <c r="R238" s="17">
        <v>4.9959999999999996E-3</v>
      </c>
      <c r="S238" s="17">
        <v>9.7160000000000007E-3</v>
      </c>
      <c r="T238" s="17">
        <v>4.7200000000000002E-3</v>
      </c>
      <c r="U238" s="17">
        <v>0.48581299999999999</v>
      </c>
      <c r="V238" s="17">
        <v>715.7</v>
      </c>
      <c r="W238" s="17">
        <v>2.4390000000000002E-3</v>
      </c>
      <c r="X238" s="17">
        <v>659</v>
      </c>
      <c r="Y238" s="17">
        <v>0</v>
      </c>
      <c r="Z238" s="17">
        <v>0</v>
      </c>
      <c r="AA238" s="17">
        <v>0.74740399999999996</v>
      </c>
      <c r="AB238" s="17">
        <v>7.0028000000000007E-2</v>
      </c>
      <c r="AC238" s="17">
        <v>5.3265099999999996E-3</v>
      </c>
      <c r="AD238" s="17">
        <v>0.25</v>
      </c>
      <c r="AE238" s="17">
        <v>1983</v>
      </c>
    </row>
    <row r="239" spans="1:31">
      <c r="A239" s="17">
        <v>226</v>
      </c>
      <c r="B239" s="19">
        <v>0.58974537037037034</v>
      </c>
      <c r="C239" s="17">
        <v>192.7</v>
      </c>
      <c r="D239" s="17">
        <v>5.4</v>
      </c>
      <c r="E239" s="17">
        <v>1.8918999999999998E-2</v>
      </c>
      <c r="F239" s="17">
        <v>0.91600000000000004</v>
      </c>
      <c r="G239" s="17">
        <v>0.13005800000000001</v>
      </c>
      <c r="H239" s="17">
        <v>2.369E-3</v>
      </c>
      <c r="I239" s="17">
        <v>8.4939999999999998E-3</v>
      </c>
      <c r="J239" s="17">
        <v>6.1250000000000002E-3</v>
      </c>
      <c r="K239" s="17">
        <v>0.72115200000000002</v>
      </c>
      <c r="L239" s="17">
        <v>1195.9000000000001</v>
      </c>
      <c r="M239" s="17">
        <v>0.36838100000000001</v>
      </c>
      <c r="N239" s="17">
        <v>1756</v>
      </c>
      <c r="O239" s="17">
        <v>0</v>
      </c>
      <c r="P239" s="17">
        <v>0</v>
      </c>
      <c r="Q239" s="17">
        <v>0.16121199999999999</v>
      </c>
      <c r="R239" s="17">
        <v>2.8639999999999998E-3</v>
      </c>
      <c r="S239" s="17">
        <v>8.914E-3</v>
      </c>
      <c r="T239" s="17">
        <v>6.0499999999999998E-3</v>
      </c>
      <c r="U239" s="17">
        <v>0.67873700000000003</v>
      </c>
      <c r="V239" s="17">
        <v>1177.8</v>
      </c>
      <c r="W239" s="17">
        <v>8.5099999999999995E-2</v>
      </c>
      <c r="X239" s="17">
        <v>7471</v>
      </c>
      <c r="Y239" s="17">
        <v>0</v>
      </c>
      <c r="Z239" s="17">
        <v>0</v>
      </c>
      <c r="AA239" s="17">
        <v>1.0442100000000001</v>
      </c>
      <c r="AB239" s="17">
        <v>6.3629500000000005E-2</v>
      </c>
      <c r="AC239" s="17">
        <v>3.24881E-3</v>
      </c>
      <c r="AD239" s="17">
        <v>0.25</v>
      </c>
      <c r="AE239" s="17">
        <v>694.5</v>
      </c>
    </row>
    <row r="240" spans="1:31">
      <c r="A240" s="17">
        <v>227</v>
      </c>
      <c r="B240" s="19">
        <v>0.58980324074074075</v>
      </c>
      <c r="C240" s="17">
        <v>193.8</v>
      </c>
      <c r="D240" s="17">
        <v>5.4</v>
      </c>
      <c r="E240" s="17">
        <v>5.0930000000000003E-3</v>
      </c>
      <c r="F240" s="17">
        <v>0.246</v>
      </c>
      <c r="G240" s="17">
        <v>0.20238300000000001</v>
      </c>
      <c r="H240" s="17">
        <v>3.9950000000000003E-3</v>
      </c>
      <c r="I240" s="17">
        <v>8.7340000000000004E-3</v>
      </c>
      <c r="J240" s="17">
        <v>4.7390000000000002E-3</v>
      </c>
      <c r="K240" s="17">
        <v>0.54255500000000001</v>
      </c>
      <c r="L240" s="17">
        <v>461.4</v>
      </c>
      <c r="M240" s="17">
        <v>0.59756100000000001</v>
      </c>
      <c r="N240" s="17">
        <v>2333</v>
      </c>
      <c r="O240" s="17">
        <v>0</v>
      </c>
      <c r="P240" s="17">
        <v>0</v>
      </c>
      <c r="Q240" s="17">
        <v>0.224052</v>
      </c>
      <c r="R240" s="17">
        <v>4.8630000000000001E-3</v>
      </c>
      <c r="S240" s="17">
        <v>8.9879999999999995E-3</v>
      </c>
      <c r="T240" s="17">
        <v>4.1250000000000002E-3</v>
      </c>
      <c r="U240" s="17">
        <v>0.45890300000000001</v>
      </c>
      <c r="V240" s="17">
        <v>599.20000000000005</v>
      </c>
      <c r="W240" s="17">
        <v>2.4390000000000002E-3</v>
      </c>
      <c r="X240" s="17">
        <v>2270</v>
      </c>
      <c r="Y240" s="17">
        <v>0</v>
      </c>
      <c r="Z240" s="17">
        <v>0</v>
      </c>
      <c r="AA240" s="17">
        <v>0.70600499999999999</v>
      </c>
      <c r="AB240" s="17">
        <v>3.3664300000000001E-2</v>
      </c>
      <c r="AC240" s="17">
        <v>5.00221E-3</v>
      </c>
      <c r="AD240" s="17">
        <v>0.25</v>
      </c>
      <c r="AE240" s="17">
        <v>1800</v>
      </c>
    </row>
    <row r="241" spans="1:31">
      <c r="A241" s="17">
        <v>228</v>
      </c>
      <c r="B241" s="19">
        <v>0.58984953703703702</v>
      </c>
      <c r="C241" s="17">
        <v>194</v>
      </c>
      <c r="D241" s="17">
        <v>5.4</v>
      </c>
      <c r="E241" s="17">
        <v>7.1770000000000002E-3</v>
      </c>
      <c r="F241" s="17">
        <v>0.34699999999999998</v>
      </c>
      <c r="G241" s="17">
        <v>0.29848400000000003</v>
      </c>
      <c r="H241" s="17">
        <v>4.045E-3</v>
      </c>
      <c r="I241" s="17">
        <v>8.7030000000000007E-3</v>
      </c>
      <c r="J241" s="17">
        <v>4.6579999999999998E-3</v>
      </c>
      <c r="K241" s="17">
        <v>0.53524700000000003</v>
      </c>
      <c r="L241" s="17">
        <v>612.29999999999995</v>
      </c>
      <c r="M241" s="17">
        <v>0.59756100000000001</v>
      </c>
      <c r="N241" s="17">
        <v>2935</v>
      </c>
      <c r="O241" s="17">
        <v>0</v>
      </c>
      <c r="P241" s="17">
        <v>0</v>
      </c>
      <c r="Q241" s="17">
        <v>7.143E-3</v>
      </c>
      <c r="R241" s="17">
        <v>3.774E-3</v>
      </c>
      <c r="S241" s="17">
        <v>7.522E-3</v>
      </c>
      <c r="T241" s="17">
        <v>3.748E-3</v>
      </c>
      <c r="U241" s="17">
        <v>0.49824400000000002</v>
      </c>
      <c r="V241" s="17">
        <v>817.1</v>
      </c>
      <c r="W241" s="17">
        <v>0.59756100000000001</v>
      </c>
      <c r="X241" s="17">
        <v>2115</v>
      </c>
      <c r="Y241" s="17">
        <v>0</v>
      </c>
      <c r="Z241" s="17">
        <v>0</v>
      </c>
      <c r="AA241" s="17">
        <v>0.76652900000000002</v>
      </c>
      <c r="AB241" s="17">
        <v>5.4952800000000003E-2</v>
      </c>
      <c r="AC241" s="17">
        <v>3.9800800000000004E-3</v>
      </c>
      <c r="AD241" s="17">
        <v>0.25</v>
      </c>
      <c r="AE241" s="17">
        <v>1356.4</v>
      </c>
    </row>
    <row r="242" spans="1:31">
      <c r="A242" s="17">
        <v>229</v>
      </c>
      <c r="B242" s="19">
        <v>0.58990740740740744</v>
      </c>
      <c r="C242" s="17">
        <v>195.8</v>
      </c>
      <c r="D242" s="17">
        <v>5.4</v>
      </c>
      <c r="E242" s="17">
        <v>9.1559999999999992E-3</v>
      </c>
      <c r="F242" s="17">
        <v>0.443</v>
      </c>
      <c r="G242" s="17">
        <v>0.116732</v>
      </c>
      <c r="H242" s="17">
        <v>5.117E-3</v>
      </c>
      <c r="I242" s="17">
        <v>8.1209999999999997E-3</v>
      </c>
      <c r="J242" s="17">
        <v>3.0040000000000002E-3</v>
      </c>
      <c r="K242" s="17">
        <v>0.36990499999999998</v>
      </c>
      <c r="L242" s="17">
        <v>1036.9000000000001</v>
      </c>
      <c r="M242" s="17">
        <v>0.59756100000000001</v>
      </c>
      <c r="N242" s="17">
        <v>6049</v>
      </c>
      <c r="O242" s="17">
        <v>0</v>
      </c>
      <c r="P242" s="17">
        <v>0</v>
      </c>
      <c r="Q242" s="17">
        <v>1.3665999999999999E-2</v>
      </c>
      <c r="R242" s="17">
        <v>5.4190000000000002E-3</v>
      </c>
      <c r="S242" s="17">
        <v>9.4529999999999996E-3</v>
      </c>
      <c r="T242" s="17">
        <v>4.0340000000000003E-3</v>
      </c>
      <c r="U242" s="17">
        <v>0.42677199999999998</v>
      </c>
      <c r="V242" s="17">
        <v>204.1</v>
      </c>
      <c r="W242" s="17">
        <v>0.59756100000000001</v>
      </c>
      <c r="X242" s="17">
        <v>1961</v>
      </c>
      <c r="Y242" s="17">
        <v>0</v>
      </c>
      <c r="Z242" s="17">
        <v>0</v>
      </c>
      <c r="AA242" s="17">
        <v>0.65657299999999996</v>
      </c>
      <c r="AB242" s="17">
        <v>0.16871900000000001</v>
      </c>
      <c r="AC242" s="17">
        <v>6.0993799999999997E-3</v>
      </c>
      <c r="AD242" s="17">
        <v>0.25</v>
      </c>
      <c r="AE242" s="17">
        <v>801</v>
      </c>
    </row>
    <row r="243" spans="1:31">
      <c r="A243" s="17">
        <v>230</v>
      </c>
      <c r="B243" s="19">
        <v>0.58996527777777785</v>
      </c>
      <c r="C243" s="17">
        <v>196.7</v>
      </c>
      <c r="D243" s="17">
        <v>5.4</v>
      </c>
      <c r="E243" s="17">
        <v>7.8460000000000005E-3</v>
      </c>
      <c r="F243" s="17">
        <v>0.38</v>
      </c>
      <c r="G243" s="17">
        <v>1.5713999999999999E-2</v>
      </c>
      <c r="H243" s="17">
        <v>4.424E-3</v>
      </c>
      <c r="I243" s="17">
        <v>6.9560000000000004E-3</v>
      </c>
      <c r="J243" s="17">
        <v>2.532E-3</v>
      </c>
      <c r="K243" s="17">
        <v>0.36397299999999999</v>
      </c>
      <c r="L243" s="17">
        <v>718.8</v>
      </c>
      <c r="M243" s="17">
        <v>0.59756100000000001</v>
      </c>
      <c r="N243" s="17">
        <v>3815</v>
      </c>
      <c r="O243" s="17">
        <v>0</v>
      </c>
      <c r="P243" s="17">
        <v>0</v>
      </c>
      <c r="Q243" s="17">
        <v>0.17611399999999999</v>
      </c>
      <c r="R243" s="17">
        <v>4.7060000000000001E-3</v>
      </c>
      <c r="S243" s="17">
        <v>9.0050000000000009E-3</v>
      </c>
      <c r="T243" s="17">
        <v>4.2989999999999999E-3</v>
      </c>
      <c r="U243" s="17">
        <v>0.477439</v>
      </c>
      <c r="V243" s="17">
        <v>323.7</v>
      </c>
      <c r="W243" s="17">
        <v>0.23161899999999999</v>
      </c>
      <c r="X243" s="17">
        <v>910</v>
      </c>
      <c r="Y243" s="17">
        <v>0</v>
      </c>
      <c r="Z243" s="17">
        <v>0</v>
      </c>
      <c r="AA243" s="17">
        <v>0.73452200000000001</v>
      </c>
      <c r="AB243" s="17">
        <v>8.1500100000000006E-2</v>
      </c>
      <c r="AC243" s="17">
        <v>5.0560199999999996E-3</v>
      </c>
      <c r="AD243" s="17">
        <v>0.25</v>
      </c>
      <c r="AE243" s="17">
        <v>1155.5</v>
      </c>
    </row>
    <row r="244" spans="1:31">
      <c r="A244" s="17">
        <v>231</v>
      </c>
      <c r="B244" s="19">
        <v>0.59002314814814816</v>
      </c>
      <c r="C244" s="17">
        <v>196.5</v>
      </c>
      <c r="D244" s="17">
        <v>5.4</v>
      </c>
      <c r="E244" s="17">
        <v>8.2089999999999993E-3</v>
      </c>
      <c r="F244" s="17">
        <v>0.39700000000000002</v>
      </c>
      <c r="G244" s="17">
        <v>0.104683</v>
      </c>
      <c r="H244" s="17">
        <v>2.1679999999999998E-3</v>
      </c>
      <c r="I244" s="17">
        <v>7.554E-3</v>
      </c>
      <c r="J244" s="17">
        <v>5.3860000000000002E-3</v>
      </c>
      <c r="K244" s="17">
        <v>0.71298099999999998</v>
      </c>
      <c r="L244" s="17">
        <v>710.6</v>
      </c>
      <c r="M244" s="17">
        <v>0.59756100000000001</v>
      </c>
      <c r="N244" s="17">
        <v>3012</v>
      </c>
      <c r="O244" s="17">
        <v>0</v>
      </c>
      <c r="P244" s="17">
        <v>0</v>
      </c>
      <c r="Q244" s="17">
        <v>2.8210000000000002E-3</v>
      </c>
      <c r="R244" s="17">
        <v>2.9459999999999998E-3</v>
      </c>
      <c r="S244" s="17">
        <v>5.8479999999999999E-3</v>
      </c>
      <c r="T244" s="17">
        <v>2.9020000000000001E-3</v>
      </c>
      <c r="U244" s="17">
        <v>0.49621900000000002</v>
      </c>
      <c r="V244" s="17">
        <v>899.1</v>
      </c>
      <c r="W244" s="17">
        <v>0.59756100000000001</v>
      </c>
      <c r="X244" s="17">
        <v>0</v>
      </c>
      <c r="Y244" s="17">
        <v>0</v>
      </c>
      <c r="Z244" s="17">
        <v>0</v>
      </c>
      <c r="AA244" s="17">
        <v>0.76341400000000004</v>
      </c>
      <c r="AB244" s="17">
        <v>6.4785899999999993E-2</v>
      </c>
      <c r="AC244" s="17">
        <v>3.1339499999999999E-3</v>
      </c>
      <c r="AD244" s="17">
        <v>0.25</v>
      </c>
      <c r="AE244" s="17">
        <v>1168.8</v>
      </c>
    </row>
    <row r="245" spans="1:31">
      <c r="A245" s="17">
        <v>232</v>
      </c>
      <c r="B245" s="19">
        <v>0.59006944444444442</v>
      </c>
      <c r="C245" s="17">
        <v>198.3</v>
      </c>
      <c r="D245" s="17">
        <v>5.4</v>
      </c>
      <c r="E245" s="17">
        <v>0</v>
      </c>
      <c r="F245" s="17">
        <v>0</v>
      </c>
      <c r="G245" s="17">
        <v>6.0130999999999997E-2</v>
      </c>
      <c r="H245" s="17">
        <v>3.5049999999999999E-3</v>
      </c>
      <c r="I245" s="17">
        <v>7.1120000000000003E-3</v>
      </c>
      <c r="J245" s="17">
        <v>3.6080000000000001E-3</v>
      </c>
      <c r="K245" s="17">
        <v>0.50724400000000003</v>
      </c>
      <c r="L245" s="17">
        <v>1195.9000000000001</v>
      </c>
      <c r="M245" s="17">
        <v>2.4390000000000002E-3</v>
      </c>
      <c r="N245" s="17">
        <v>0</v>
      </c>
      <c r="O245" s="17">
        <v>0</v>
      </c>
      <c r="P245" s="17">
        <v>0</v>
      </c>
      <c r="Q245" s="17">
        <v>0.21193600000000001</v>
      </c>
      <c r="R245" s="17">
        <v>2.82E-3</v>
      </c>
      <c r="S245" s="17">
        <v>7.5529999999999998E-3</v>
      </c>
      <c r="T245" s="17">
        <v>4.7320000000000001E-3</v>
      </c>
      <c r="U245" s="17">
        <v>0.62655899999999998</v>
      </c>
      <c r="V245" s="17">
        <v>1195.9000000000001</v>
      </c>
      <c r="W245" s="17">
        <v>0.36838100000000001</v>
      </c>
      <c r="X245" s="17">
        <v>921</v>
      </c>
      <c r="Y245" s="17">
        <v>0</v>
      </c>
      <c r="Z245" s="17">
        <v>0</v>
      </c>
    </row>
    <row r="246" spans="1:31">
      <c r="A246" s="17">
        <v>233</v>
      </c>
      <c r="B246" s="19">
        <v>0.59012731481481484</v>
      </c>
      <c r="C246" s="17">
        <v>198.9</v>
      </c>
      <c r="D246" s="17">
        <v>5.4</v>
      </c>
      <c r="E246" s="17">
        <v>0</v>
      </c>
      <c r="F246" s="17">
        <v>0</v>
      </c>
      <c r="G246" s="17">
        <v>0.114098</v>
      </c>
      <c r="H246" s="17">
        <v>2.5119999999999999E-3</v>
      </c>
      <c r="I246" s="17">
        <v>8.1150000000000007E-3</v>
      </c>
      <c r="J246" s="17">
        <v>5.6030000000000003E-3</v>
      </c>
      <c r="K246" s="17">
        <v>0.69042099999999995</v>
      </c>
      <c r="L246" s="17">
        <v>1195.9000000000001</v>
      </c>
      <c r="M246" s="17">
        <v>0.22674</v>
      </c>
      <c r="N246" s="17">
        <v>0</v>
      </c>
      <c r="O246" s="17">
        <v>0</v>
      </c>
      <c r="P246" s="17">
        <v>0</v>
      </c>
      <c r="Q246" s="17">
        <v>3.055E-3</v>
      </c>
      <c r="R246" s="17">
        <v>2.676E-3</v>
      </c>
      <c r="S246" s="17">
        <v>7.1390000000000004E-3</v>
      </c>
      <c r="T246" s="17">
        <v>4.4619999999999998E-3</v>
      </c>
      <c r="U246" s="17">
        <v>0.62508699999999995</v>
      </c>
      <c r="V246" s="17">
        <v>466.4</v>
      </c>
      <c r="W246" s="17">
        <v>0.59756100000000001</v>
      </c>
      <c r="X246" s="17">
        <v>18184</v>
      </c>
      <c r="Y246" s="17">
        <v>0</v>
      </c>
      <c r="Z246" s="17">
        <v>0</v>
      </c>
    </row>
    <row r="247" spans="1:31">
      <c r="A247" s="17">
        <v>234</v>
      </c>
      <c r="B247" s="19">
        <v>0.59018518518518526</v>
      </c>
      <c r="C247" s="17">
        <v>200.7</v>
      </c>
      <c r="D247" s="17">
        <v>5.4</v>
      </c>
      <c r="E247" s="17">
        <v>0</v>
      </c>
      <c r="F247" s="17">
        <v>0</v>
      </c>
      <c r="G247" s="17">
        <v>1.1311999999999999E-2</v>
      </c>
      <c r="H247" s="17">
        <v>3.8059999999999999E-3</v>
      </c>
      <c r="I247" s="17">
        <v>7.1650000000000004E-3</v>
      </c>
      <c r="J247" s="17">
        <v>3.359E-3</v>
      </c>
      <c r="K247" s="17">
        <v>0.46883000000000002</v>
      </c>
      <c r="L247" s="17">
        <v>379.4</v>
      </c>
      <c r="M247" s="17">
        <v>0.59756100000000001</v>
      </c>
      <c r="N247" s="17">
        <v>0</v>
      </c>
      <c r="O247" s="17">
        <v>0</v>
      </c>
      <c r="P247" s="17">
        <v>0</v>
      </c>
      <c r="Q247" s="17">
        <v>5.9096999999999997E-2</v>
      </c>
      <c r="R247" s="17">
        <v>3.5660000000000002E-3</v>
      </c>
      <c r="S247" s="17">
        <v>6.2449999999999997E-3</v>
      </c>
      <c r="T247" s="17">
        <v>2.679E-3</v>
      </c>
      <c r="U247" s="17">
        <v>0.42892999999999998</v>
      </c>
      <c r="V247" s="17">
        <v>633.6</v>
      </c>
      <c r="W247" s="17">
        <v>0.59756100000000001</v>
      </c>
      <c r="X247" s="17">
        <v>0</v>
      </c>
      <c r="Y247" s="17">
        <v>0</v>
      </c>
      <c r="Z247" s="17">
        <v>0</v>
      </c>
    </row>
    <row r="248" spans="1:31">
      <c r="A248" s="17">
        <v>235</v>
      </c>
      <c r="B248" s="19">
        <v>0.59024305555555556</v>
      </c>
      <c r="C248" s="17">
        <v>199.2</v>
      </c>
      <c r="D248" s="17">
        <v>5.4</v>
      </c>
      <c r="E248" s="17">
        <v>0</v>
      </c>
      <c r="F248" s="17">
        <v>0</v>
      </c>
      <c r="G248" s="17">
        <v>0.152811</v>
      </c>
      <c r="H248" s="17">
        <v>1.7769999999999999E-3</v>
      </c>
      <c r="I248" s="17">
        <v>6.9540000000000001E-3</v>
      </c>
      <c r="J248" s="17">
        <v>5.1770000000000002E-3</v>
      </c>
      <c r="K248" s="17">
        <v>0.74449200000000004</v>
      </c>
      <c r="L248" s="17">
        <v>204.1</v>
      </c>
      <c r="M248" s="17">
        <v>8.5099999999999995E-2</v>
      </c>
      <c r="N248" s="17">
        <v>0</v>
      </c>
      <c r="O248" s="17">
        <v>0</v>
      </c>
      <c r="P248" s="17">
        <v>0</v>
      </c>
      <c r="Q248" s="17">
        <v>3.3926999999999999E-2</v>
      </c>
      <c r="R248" s="17">
        <v>3.039E-3</v>
      </c>
      <c r="S248" s="17">
        <v>6.5560000000000002E-3</v>
      </c>
      <c r="T248" s="17">
        <v>3.5179999999999999E-3</v>
      </c>
      <c r="U248" s="17">
        <v>0.53651499999999996</v>
      </c>
      <c r="V248" s="17">
        <v>346.9</v>
      </c>
      <c r="W248" s="17">
        <v>0.59756100000000001</v>
      </c>
      <c r="X248" s="17">
        <v>1938</v>
      </c>
      <c r="Y248" s="17">
        <v>0</v>
      </c>
      <c r="Z248" s="17">
        <v>0</v>
      </c>
    </row>
    <row r="249" spans="1:31">
      <c r="A249" s="17">
        <v>236</v>
      </c>
      <c r="B249" s="19">
        <v>0.59030092592592587</v>
      </c>
      <c r="C249" s="17">
        <v>200.5</v>
      </c>
      <c r="D249" s="17">
        <v>5.4</v>
      </c>
      <c r="E249" s="17">
        <v>1.5308E-2</v>
      </c>
      <c r="F249" s="17">
        <v>0.74099999999999999</v>
      </c>
      <c r="G249" s="17">
        <v>0.22314300000000001</v>
      </c>
      <c r="H249" s="17">
        <v>1.3290000000000001E-3</v>
      </c>
      <c r="I249" s="17">
        <v>6.2599999999999999E-3</v>
      </c>
      <c r="J249" s="17">
        <v>4.9309999999999996E-3</v>
      </c>
      <c r="K249" s="17">
        <v>0.78773099999999996</v>
      </c>
      <c r="L249" s="17">
        <v>1010.6</v>
      </c>
      <c r="M249" s="17">
        <v>2.4390000000000002E-3</v>
      </c>
      <c r="N249" s="17">
        <v>1687</v>
      </c>
      <c r="O249" s="17">
        <v>0</v>
      </c>
      <c r="P249" s="17">
        <v>0</v>
      </c>
      <c r="Q249" s="17">
        <v>8.5439999999999995E-3</v>
      </c>
      <c r="R249" s="17">
        <v>2.4580000000000001E-3</v>
      </c>
      <c r="S249" s="17">
        <v>6.8690000000000001E-3</v>
      </c>
      <c r="T249" s="17">
        <v>4.411E-3</v>
      </c>
      <c r="U249" s="17">
        <v>0.64213900000000002</v>
      </c>
      <c r="V249" s="17">
        <v>204.1</v>
      </c>
      <c r="W249" s="17">
        <v>0.13920199999999999</v>
      </c>
      <c r="X249" s="17">
        <v>1470</v>
      </c>
      <c r="Y249" s="17">
        <v>0</v>
      </c>
      <c r="Z249" s="17">
        <v>0</v>
      </c>
      <c r="AA249" s="17">
        <v>0.98790599999999995</v>
      </c>
      <c r="AB249" s="17">
        <v>5.2275299999999997E-2</v>
      </c>
      <c r="AC249" s="17">
        <v>2.68864E-3</v>
      </c>
      <c r="AD249" s="17">
        <v>0.25</v>
      </c>
      <c r="AE249" s="17">
        <v>821.9</v>
      </c>
    </row>
    <row r="250" spans="1:31">
      <c r="A250" s="17">
        <v>237</v>
      </c>
      <c r="B250" s="19">
        <v>0.59034722222222225</v>
      </c>
      <c r="C250" s="17">
        <v>199.4</v>
      </c>
      <c r="D250" s="17">
        <v>5.4</v>
      </c>
      <c r="E250" s="17">
        <v>0</v>
      </c>
      <c r="F250" s="17">
        <v>0</v>
      </c>
      <c r="G250" s="17">
        <v>4.1790000000000001E-2</v>
      </c>
      <c r="H250" s="17">
        <v>1.89E-3</v>
      </c>
      <c r="I250" s="17">
        <v>5.6439999999999997E-3</v>
      </c>
      <c r="J250" s="17">
        <v>3.754E-3</v>
      </c>
      <c r="K250" s="17">
        <v>0.66515199999999997</v>
      </c>
      <c r="L250" s="17">
        <v>495.9</v>
      </c>
      <c r="M250" s="17">
        <v>0.51002199999999998</v>
      </c>
      <c r="N250" s="17">
        <v>0</v>
      </c>
      <c r="O250" s="17">
        <v>0</v>
      </c>
      <c r="P250" s="17">
        <v>0</v>
      </c>
      <c r="Q250" s="17">
        <v>4.8890000000000001E-3</v>
      </c>
      <c r="R250" s="17">
        <v>2.5899999999999999E-3</v>
      </c>
      <c r="S250" s="17">
        <v>5.4209999999999996E-3</v>
      </c>
      <c r="T250" s="17">
        <v>2.8310000000000002E-3</v>
      </c>
      <c r="U250" s="17">
        <v>0.52229499999999995</v>
      </c>
      <c r="V250" s="17">
        <v>1195.9000000000001</v>
      </c>
      <c r="W250" s="17">
        <v>2.4390000000000002E-3</v>
      </c>
      <c r="X250" s="17">
        <v>1930</v>
      </c>
      <c r="Y250" s="17">
        <v>0</v>
      </c>
      <c r="Z250" s="17">
        <v>0</v>
      </c>
    </row>
    <row r="251" spans="1:31">
      <c r="A251" s="17">
        <v>238</v>
      </c>
      <c r="B251" s="19">
        <v>0.59040509259259266</v>
      </c>
      <c r="C251" s="17">
        <v>199.4</v>
      </c>
      <c r="D251" s="17">
        <v>5.4</v>
      </c>
      <c r="E251" s="17">
        <v>3.4640000000000001E-3</v>
      </c>
      <c r="F251" s="17">
        <v>0.16800000000000001</v>
      </c>
      <c r="G251" s="17">
        <v>0.19258700000000001</v>
      </c>
      <c r="H251" s="17">
        <v>3.13E-3</v>
      </c>
      <c r="I251" s="17">
        <v>8.0750000000000006E-3</v>
      </c>
      <c r="J251" s="17">
        <v>4.9449999999999997E-3</v>
      </c>
      <c r="K251" s="17">
        <v>0.61238000000000004</v>
      </c>
      <c r="L251" s="17">
        <v>243.5</v>
      </c>
      <c r="M251" s="17">
        <v>2.4390000000000002E-3</v>
      </c>
      <c r="N251" s="17">
        <v>888</v>
      </c>
      <c r="O251" s="17">
        <v>0</v>
      </c>
      <c r="P251" s="17">
        <v>0</v>
      </c>
      <c r="Q251" s="17">
        <v>0.115981</v>
      </c>
      <c r="R251" s="17">
        <v>2.588E-3</v>
      </c>
      <c r="S251" s="17">
        <v>6.097E-3</v>
      </c>
      <c r="T251" s="17">
        <v>3.5079999999999998E-3</v>
      </c>
      <c r="U251" s="17">
        <v>0.575434</v>
      </c>
      <c r="V251" s="17">
        <v>986.2</v>
      </c>
      <c r="W251" s="17">
        <v>0.59756100000000001</v>
      </c>
      <c r="X251" s="17">
        <v>2947</v>
      </c>
      <c r="Y251" s="17">
        <v>0</v>
      </c>
      <c r="Z251" s="17">
        <v>0</v>
      </c>
      <c r="AA251" s="17">
        <v>0.88528300000000004</v>
      </c>
      <c r="AB251" s="17">
        <v>6.9503400000000002E-3</v>
      </c>
      <c r="AC251" s="17">
        <v>2.6128499999999999E-3</v>
      </c>
      <c r="AD251" s="17">
        <v>0.25</v>
      </c>
      <c r="AE251" s="17">
        <v>3410.5</v>
      </c>
    </row>
    <row r="252" spans="1:31">
      <c r="A252" s="17">
        <v>239</v>
      </c>
      <c r="B252" s="19">
        <v>0.59046296296296297</v>
      </c>
      <c r="C252" s="17">
        <v>197.8</v>
      </c>
      <c r="D252" s="17">
        <v>5.4</v>
      </c>
      <c r="E252" s="17">
        <v>1.5117E-2</v>
      </c>
      <c r="F252" s="17">
        <v>0.73199999999999998</v>
      </c>
      <c r="G252" s="17">
        <v>1.5280000000000001E-3</v>
      </c>
      <c r="H252" s="17">
        <v>2.3310000000000002E-3</v>
      </c>
      <c r="I252" s="17">
        <v>6.2960000000000004E-3</v>
      </c>
      <c r="J252" s="17">
        <v>3.9649999999999998E-3</v>
      </c>
      <c r="K252" s="17">
        <v>0.62977799999999995</v>
      </c>
      <c r="L252" s="17">
        <v>1195.9000000000001</v>
      </c>
      <c r="M252" s="17">
        <v>2.4390000000000002E-3</v>
      </c>
      <c r="N252" s="17">
        <v>5161</v>
      </c>
      <c r="O252" s="17">
        <v>0</v>
      </c>
      <c r="P252" s="17">
        <v>0</v>
      </c>
      <c r="Q252" s="17">
        <v>0.16187199999999999</v>
      </c>
      <c r="R252" s="17">
        <v>2.8649999999999999E-3</v>
      </c>
      <c r="S252" s="17">
        <v>7.332E-3</v>
      </c>
      <c r="T252" s="17">
        <v>4.4669999999999996E-3</v>
      </c>
      <c r="U252" s="17">
        <v>0.60924500000000004</v>
      </c>
      <c r="V252" s="17">
        <v>495.9</v>
      </c>
      <c r="W252" s="17">
        <v>2.4390000000000002E-3</v>
      </c>
      <c r="X252" s="17">
        <v>0</v>
      </c>
      <c r="Y252" s="17">
        <v>0</v>
      </c>
      <c r="Z252" s="17">
        <v>0</v>
      </c>
      <c r="AA252" s="17">
        <v>0.93730000000000002</v>
      </c>
      <c r="AB252" s="17">
        <v>0.16647700000000001</v>
      </c>
      <c r="AC252" s="17">
        <v>3.6087799999999998E-3</v>
      </c>
      <c r="AD252" s="17">
        <v>0.25</v>
      </c>
      <c r="AE252" s="17">
        <v>694.5</v>
      </c>
    </row>
    <row r="253" spans="1:31">
      <c r="A253" s="17">
        <v>240</v>
      </c>
      <c r="B253" s="19">
        <v>0.59052083333333327</v>
      </c>
      <c r="C253" s="17">
        <v>197.4</v>
      </c>
      <c r="D253" s="17">
        <v>5.4</v>
      </c>
      <c r="E253" s="17">
        <v>7.0990000000000003E-3</v>
      </c>
      <c r="F253" s="17">
        <v>0.34399999999999997</v>
      </c>
      <c r="G253" s="17">
        <v>3.2575E-2</v>
      </c>
      <c r="H253" s="17">
        <v>4.359E-3</v>
      </c>
      <c r="I253" s="17">
        <v>7.7289999999999998E-3</v>
      </c>
      <c r="J253" s="17">
        <v>3.3700000000000002E-3</v>
      </c>
      <c r="K253" s="17">
        <v>0.43606800000000001</v>
      </c>
      <c r="L253" s="17">
        <v>582.9</v>
      </c>
      <c r="M253" s="17">
        <v>0.59756100000000001</v>
      </c>
      <c r="N253" s="17">
        <v>4609</v>
      </c>
      <c r="O253" s="17">
        <v>0</v>
      </c>
      <c r="P253" s="17">
        <v>0</v>
      </c>
      <c r="Q253" s="17">
        <v>0.29331699999999999</v>
      </c>
      <c r="R253" s="17">
        <v>3.604E-3</v>
      </c>
      <c r="S253" s="17">
        <v>7.698E-3</v>
      </c>
      <c r="T253" s="17">
        <v>4.0930000000000003E-3</v>
      </c>
      <c r="U253" s="17">
        <v>0.53178199999999998</v>
      </c>
      <c r="V253" s="17">
        <v>264.8</v>
      </c>
      <c r="W253" s="17">
        <v>0.37325999999999998</v>
      </c>
      <c r="X253" s="17">
        <v>1690</v>
      </c>
      <c r="Y253" s="17">
        <v>0</v>
      </c>
      <c r="Z253" s="17">
        <v>0</v>
      </c>
      <c r="AA253" s="17">
        <v>0.81812600000000002</v>
      </c>
      <c r="AB253" s="17">
        <v>7.9980499999999996E-2</v>
      </c>
      <c r="AC253" s="17">
        <v>3.9315599999999997E-3</v>
      </c>
      <c r="AD253" s="17">
        <v>0.25</v>
      </c>
      <c r="AE253" s="17">
        <v>1424.8</v>
      </c>
    </row>
    <row r="254" spans="1:31">
      <c r="A254" s="17">
        <v>241</v>
      </c>
      <c r="B254" s="19">
        <v>0.59057870370370369</v>
      </c>
      <c r="C254" s="17">
        <v>196</v>
      </c>
      <c r="D254" s="17">
        <v>5.4</v>
      </c>
      <c r="E254" s="17">
        <v>0</v>
      </c>
      <c r="F254" s="17">
        <v>0</v>
      </c>
      <c r="G254" s="17">
        <v>5.4009000000000001E-2</v>
      </c>
      <c r="H254" s="17">
        <v>4.3350000000000003E-3</v>
      </c>
      <c r="I254" s="17">
        <v>6.698E-3</v>
      </c>
      <c r="J254" s="17">
        <v>2.3630000000000001E-3</v>
      </c>
      <c r="K254" s="17">
        <v>0.352854</v>
      </c>
      <c r="L254" s="17">
        <v>599.20000000000005</v>
      </c>
      <c r="M254" s="17">
        <v>0.198182</v>
      </c>
      <c r="N254" s="17">
        <v>0</v>
      </c>
      <c r="O254" s="17">
        <v>0</v>
      </c>
      <c r="P254" s="17">
        <v>0</v>
      </c>
      <c r="Q254" s="17">
        <v>0.32954899999999998</v>
      </c>
      <c r="R254" s="17">
        <v>4.2570000000000004E-3</v>
      </c>
      <c r="S254" s="17">
        <v>9.1000000000000004E-3</v>
      </c>
      <c r="T254" s="17">
        <v>4.8419999999999999E-3</v>
      </c>
      <c r="U254" s="17">
        <v>0.53214099999999998</v>
      </c>
      <c r="V254" s="17">
        <v>479.6</v>
      </c>
      <c r="W254" s="17">
        <v>0.13920199999999999</v>
      </c>
      <c r="X254" s="17">
        <v>2784</v>
      </c>
      <c r="Y254" s="17">
        <v>0</v>
      </c>
      <c r="Z254" s="17">
        <v>0</v>
      </c>
    </row>
    <row r="255" spans="1:31">
      <c r="A255" s="17">
        <v>242</v>
      </c>
      <c r="B255" s="19">
        <v>0.59062500000000007</v>
      </c>
      <c r="C255" s="17">
        <v>195.1</v>
      </c>
      <c r="D255" s="17">
        <v>5.4</v>
      </c>
      <c r="E255" s="17">
        <v>0</v>
      </c>
      <c r="F255" s="17">
        <v>0</v>
      </c>
      <c r="G255" s="17">
        <v>8.7790000000000003E-3</v>
      </c>
      <c r="H255" s="17">
        <v>2.5690000000000001E-3</v>
      </c>
      <c r="I255" s="17">
        <v>6.0400000000000002E-3</v>
      </c>
      <c r="J255" s="17">
        <v>3.4710000000000001E-3</v>
      </c>
      <c r="K255" s="17">
        <v>0.57467599999999996</v>
      </c>
      <c r="L255" s="17">
        <v>774.5</v>
      </c>
      <c r="M255" s="17">
        <v>0.59756100000000001</v>
      </c>
      <c r="N255" s="17">
        <v>0</v>
      </c>
      <c r="O255" s="17">
        <v>0</v>
      </c>
      <c r="P255" s="17">
        <v>0</v>
      </c>
      <c r="Q255" s="17">
        <v>3.9439999999999996E-3</v>
      </c>
      <c r="R255" s="17">
        <v>5.3340000000000002E-3</v>
      </c>
      <c r="S255" s="17">
        <v>7.8799999999999999E-3</v>
      </c>
      <c r="T255" s="17">
        <v>2.5460000000000001E-3</v>
      </c>
      <c r="U255" s="17">
        <v>0.32311600000000001</v>
      </c>
      <c r="V255" s="17">
        <v>1182.8</v>
      </c>
      <c r="W255" s="17">
        <v>2.4390000000000002E-3</v>
      </c>
      <c r="X255" s="17">
        <v>8579</v>
      </c>
      <c r="Y255" s="17">
        <v>0</v>
      </c>
      <c r="Z255" s="17">
        <v>0</v>
      </c>
    </row>
    <row r="256" spans="1:31">
      <c r="A256" s="17">
        <v>243</v>
      </c>
      <c r="B256" s="19">
        <v>0.59068287037037037</v>
      </c>
      <c r="C256" s="17">
        <v>194</v>
      </c>
      <c r="D256" s="17">
        <v>5.4</v>
      </c>
      <c r="E256" s="17">
        <v>3.019E-3</v>
      </c>
      <c r="F256" s="17">
        <v>0.14599999999999999</v>
      </c>
      <c r="G256" s="17">
        <v>0.12784899999999999</v>
      </c>
      <c r="H256" s="17">
        <v>3.7420000000000001E-3</v>
      </c>
      <c r="I256" s="17">
        <v>8.2269999999999999E-3</v>
      </c>
      <c r="J256" s="17">
        <v>4.4840000000000001E-3</v>
      </c>
      <c r="K256" s="17">
        <v>0.54510700000000001</v>
      </c>
      <c r="L256" s="17">
        <v>328.7</v>
      </c>
      <c r="M256" s="17">
        <v>0.36838100000000001</v>
      </c>
      <c r="N256" s="17">
        <v>10106</v>
      </c>
      <c r="O256" s="17">
        <v>0</v>
      </c>
      <c r="P256" s="17">
        <v>0</v>
      </c>
      <c r="Q256" s="17">
        <v>0.10452400000000001</v>
      </c>
      <c r="R256" s="17">
        <v>5.6080000000000001E-3</v>
      </c>
      <c r="S256" s="17">
        <v>9.4830000000000001E-3</v>
      </c>
      <c r="T256" s="17">
        <v>3.875E-3</v>
      </c>
      <c r="U256" s="17">
        <v>0.40861799999999998</v>
      </c>
      <c r="V256" s="17">
        <v>1195.9000000000001</v>
      </c>
      <c r="W256" s="17">
        <v>2.4390000000000002E-3</v>
      </c>
      <c r="X256" s="17">
        <v>1766</v>
      </c>
      <c r="Y256" s="17">
        <v>0</v>
      </c>
      <c r="Z256" s="17">
        <v>0</v>
      </c>
      <c r="AA256" s="17">
        <v>0.62864299999999995</v>
      </c>
      <c r="AB256" s="17">
        <v>9.7053600000000004E-2</v>
      </c>
      <c r="AC256" s="17">
        <v>5.9841399999999998E-3</v>
      </c>
      <c r="AD256" s="17">
        <v>0.25</v>
      </c>
      <c r="AE256" s="17">
        <v>2527</v>
      </c>
    </row>
    <row r="257" spans="1:31">
      <c r="A257" s="17">
        <v>244</v>
      </c>
      <c r="B257" s="19">
        <v>0.59074074074074068</v>
      </c>
      <c r="C257" s="17">
        <v>192.7</v>
      </c>
      <c r="D257" s="17">
        <v>5.4</v>
      </c>
      <c r="E257" s="17">
        <v>2.5969999999999999E-3</v>
      </c>
      <c r="F257" s="17">
        <v>0.126</v>
      </c>
      <c r="G257" s="17">
        <v>0.29739300000000002</v>
      </c>
      <c r="H257" s="17">
        <v>4.2640000000000004E-3</v>
      </c>
      <c r="I257" s="17">
        <v>1.0192E-2</v>
      </c>
      <c r="J257" s="17">
        <v>5.9280000000000001E-3</v>
      </c>
      <c r="K257" s="17">
        <v>0.58161399999999996</v>
      </c>
      <c r="L257" s="17">
        <v>204.1</v>
      </c>
      <c r="M257" s="17">
        <v>0.36838100000000001</v>
      </c>
      <c r="N257" s="17">
        <v>1323</v>
      </c>
      <c r="O257" s="17">
        <v>0</v>
      </c>
      <c r="P257" s="17">
        <v>0</v>
      </c>
      <c r="Q257" s="17">
        <v>1.0800000000000001E-2</v>
      </c>
      <c r="R257" s="17">
        <v>4.1790000000000004E-3</v>
      </c>
      <c r="S257" s="17">
        <v>8.6289999999999995E-3</v>
      </c>
      <c r="T257" s="17">
        <v>4.45E-3</v>
      </c>
      <c r="U257" s="17">
        <v>0.51566699999999999</v>
      </c>
      <c r="V257" s="17">
        <v>267.89999999999998</v>
      </c>
      <c r="W257" s="17">
        <v>0.59756100000000001</v>
      </c>
      <c r="X257" s="17">
        <v>1151</v>
      </c>
      <c r="Y257" s="17">
        <v>0</v>
      </c>
      <c r="Z257" s="17">
        <v>0</v>
      </c>
      <c r="AA257" s="17">
        <v>0.79333500000000001</v>
      </c>
      <c r="AB257" s="17">
        <v>8.6577100000000008E-3</v>
      </c>
      <c r="AC257" s="17">
        <v>4.2178800000000002E-3</v>
      </c>
      <c r="AD257" s="17">
        <v>0.25</v>
      </c>
      <c r="AE257" s="17">
        <v>4070.1</v>
      </c>
    </row>
    <row r="258" spans="1:31">
      <c r="A258" s="17">
        <v>245</v>
      </c>
      <c r="B258" s="19">
        <v>0.59079861111111109</v>
      </c>
      <c r="C258" s="17">
        <v>192.1</v>
      </c>
      <c r="D258" s="17">
        <v>5.4</v>
      </c>
      <c r="E258" s="17">
        <v>7.1659999999999996E-3</v>
      </c>
      <c r="F258" s="17">
        <v>0.34699999999999998</v>
      </c>
      <c r="G258" s="17">
        <v>0.26733499999999999</v>
      </c>
      <c r="H258" s="17">
        <v>4.2059999999999997E-3</v>
      </c>
      <c r="I258" s="17">
        <v>9.0930000000000004E-3</v>
      </c>
      <c r="J258" s="17">
        <v>4.8859999999999997E-3</v>
      </c>
      <c r="K258" s="17">
        <v>0.53739199999999998</v>
      </c>
      <c r="L258" s="17">
        <v>410.7</v>
      </c>
      <c r="M258" s="17">
        <v>2.4390000000000002E-3</v>
      </c>
      <c r="N258" s="17">
        <v>6398</v>
      </c>
      <c r="O258" s="17">
        <v>0</v>
      </c>
      <c r="P258" s="17">
        <v>0</v>
      </c>
      <c r="Q258" s="17">
        <v>0.24992</v>
      </c>
      <c r="R258" s="17">
        <v>1.709E-3</v>
      </c>
      <c r="S258" s="17">
        <v>7.1390000000000004E-3</v>
      </c>
      <c r="T258" s="17">
        <v>5.4299999999999999E-3</v>
      </c>
      <c r="U258" s="17">
        <v>0.76059399999999999</v>
      </c>
      <c r="V258" s="17">
        <v>989.3</v>
      </c>
      <c r="W258" s="17">
        <v>0.36838100000000001</v>
      </c>
      <c r="X258" s="17">
        <v>0</v>
      </c>
      <c r="Y258" s="17">
        <v>0</v>
      </c>
      <c r="Z258" s="17">
        <v>0</v>
      </c>
      <c r="AA258" s="17">
        <v>1.17015</v>
      </c>
      <c r="AB258" s="17">
        <v>7.8370400000000007E-2</v>
      </c>
      <c r="AC258" s="17">
        <v>2.13466E-3</v>
      </c>
      <c r="AD258" s="17">
        <v>0.25</v>
      </c>
      <c r="AE258" s="17">
        <v>2022.2</v>
      </c>
    </row>
    <row r="259" spans="1:31">
      <c r="A259" s="17">
        <v>246</v>
      </c>
      <c r="B259" s="19">
        <v>0.59085648148148151</v>
      </c>
      <c r="C259" s="17">
        <v>190.7</v>
      </c>
      <c r="D259" s="17">
        <v>5.4</v>
      </c>
      <c r="E259" s="17">
        <v>4.2700000000000004E-3</v>
      </c>
      <c r="F259" s="17">
        <v>0.20699999999999999</v>
      </c>
      <c r="G259" s="17">
        <v>5.5088999999999999E-2</v>
      </c>
      <c r="H259" s="17">
        <v>5.9620000000000003E-3</v>
      </c>
      <c r="I259" s="17">
        <v>9.6310000000000007E-3</v>
      </c>
      <c r="J259" s="17">
        <v>3.669E-3</v>
      </c>
      <c r="K259" s="17">
        <v>0.38096200000000002</v>
      </c>
      <c r="L259" s="17">
        <v>376.3</v>
      </c>
      <c r="M259" s="17">
        <v>0.36838100000000001</v>
      </c>
      <c r="N259" s="17">
        <v>1525</v>
      </c>
      <c r="O259" s="17">
        <v>0</v>
      </c>
      <c r="P259" s="17">
        <v>0</v>
      </c>
      <c r="Q259" s="17">
        <v>0.188885</v>
      </c>
      <c r="R259" s="17">
        <v>5.1789999999999996E-3</v>
      </c>
      <c r="S259" s="17">
        <v>9.6690000000000005E-3</v>
      </c>
      <c r="T259" s="17">
        <v>4.4900000000000001E-3</v>
      </c>
      <c r="U259" s="17">
        <v>0.46436500000000003</v>
      </c>
      <c r="V259" s="17">
        <v>612.29999999999995</v>
      </c>
      <c r="W259" s="17">
        <v>0.59756100000000001</v>
      </c>
      <c r="X259" s="17">
        <v>14196</v>
      </c>
      <c r="Y259" s="17">
        <v>0</v>
      </c>
      <c r="Z259" s="17">
        <v>0</v>
      </c>
      <c r="AA259" s="17">
        <v>0.71440800000000004</v>
      </c>
      <c r="AB259" s="17">
        <v>1.82247E-2</v>
      </c>
      <c r="AC259" s="17">
        <v>5.2607900000000004E-3</v>
      </c>
      <c r="AD259" s="17">
        <v>0.25</v>
      </c>
      <c r="AE259" s="17">
        <v>2207.3000000000002</v>
      </c>
    </row>
    <row r="260" spans="1:31">
      <c r="A260" s="17">
        <v>247</v>
      </c>
      <c r="B260" s="19">
        <v>0.59090277777777778</v>
      </c>
      <c r="C260" s="17">
        <v>190</v>
      </c>
      <c r="D260" s="17">
        <v>5.4</v>
      </c>
      <c r="E260" s="17">
        <v>0</v>
      </c>
      <c r="F260" s="17">
        <v>0</v>
      </c>
      <c r="G260" s="17">
        <v>0.12124</v>
      </c>
      <c r="H260" s="17">
        <v>4.9829999999999996E-3</v>
      </c>
      <c r="I260" s="17">
        <v>8.1139999999999997E-3</v>
      </c>
      <c r="J260" s="17">
        <v>3.13E-3</v>
      </c>
      <c r="K260" s="17">
        <v>0.38581399999999999</v>
      </c>
      <c r="L260" s="17">
        <v>251.7</v>
      </c>
      <c r="M260" s="17">
        <v>0.22674</v>
      </c>
      <c r="N260" s="17">
        <v>0</v>
      </c>
      <c r="O260" s="17">
        <v>0</v>
      </c>
      <c r="P260" s="17">
        <v>0</v>
      </c>
      <c r="Q260" s="17">
        <v>0.119266</v>
      </c>
      <c r="R260" s="17">
        <v>4.4320000000000002E-3</v>
      </c>
      <c r="S260" s="17">
        <v>8.4770000000000002E-3</v>
      </c>
      <c r="T260" s="17">
        <v>4.045E-3</v>
      </c>
      <c r="U260" s="17">
        <v>0.477155</v>
      </c>
      <c r="V260" s="17">
        <v>1195.9000000000001</v>
      </c>
      <c r="W260" s="17">
        <v>2.4390000000000002E-3</v>
      </c>
      <c r="X260" s="17">
        <v>2102</v>
      </c>
      <c r="Y260" s="17">
        <v>0</v>
      </c>
      <c r="Z260" s="17">
        <v>0</v>
      </c>
    </row>
    <row r="261" spans="1:31">
      <c r="A261" s="17">
        <v>248</v>
      </c>
      <c r="B261" s="19">
        <v>0.59096064814814808</v>
      </c>
      <c r="C261" s="17">
        <v>189</v>
      </c>
      <c r="D261" s="17">
        <v>5.4</v>
      </c>
      <c r="E261" s="17">
        <v>0</v>
      </c>
      <c r="F261" s="17">
        <v>0</v>
      </c>
      <c r="G261" s="17">
        <v>9.1649999999999995E-2</v>
      </c>
      <c r="H261" s="17">
        <v>5.2820000000000002E-3</v>
      </c>
      <c r="I261" s="17">
        <v>9.9360000000000004E-3</v>
      </c>
      <c r="J261" s="17">
        <v>4.6540000000000002E-3</v>
      </c>
      <c r="K261" s="17">
        <v>0.46841100000000002</v>
      </c>
      <c r="L261" s="17">
        <v>1195.9000000000001</v>
      </c>
      <c r="M261" s="17">
        <v>2.4390000000000002E-3</v>
      </c>
      <c r="N261" s="17">
        <v>0</v>
      </c>
      <c r="O261" s="17">
        <v>0</v>
      </c>
      <c r="P261" s="17">
        <v>0</v>
      </c>
      <c r="Q261" s="17">
        <v>0.26387899999999997</v>
      </c>
      <c r="R261" s="17">
        <v>5.4939999999999998E-3</v>
      </c>
      <c r="S261" s="17">
        <v>9.3480000000000004E-3</v>
      </c>
      <c r="T261" s="17">
        <v>3.8539999999999998E-3</v>
      </c>
      <c r="U261" s="17">
        <v>0.41226699999999999</v>
      </c>
      <c r="V261" s="17">
        <v>1187.8</v>
      </c>
      <c r="W261" s="17">
        <v>0.36838100000000001</v>
      </c>
      <c r="X261" s="17">
        <v>0</v>
      </c>
      <c r="Y261" s="17">
        <v>0</v>
      </c>
      <c r="Z261" s="17">
        <v>0</v>
      </c>
    </row>
    <row r="262" spans="1:31">
      <c r="A262" s="17">
        <v>249</v>
      </c>
      <c r="B262" s="19">
        <v>0.5910185185185185</v>
      </c>
      <c r="C262" s="17">
        <v>188.1</v>
      </c>
      <c r="D262" s="17">
        <v>5.4</v>
      </c>
      <c r="E262" s="17">
        <v>0</v>
      </c>
      <c r="F262" s="17">
        <v>0</v>
      </c>
      <c r="G262" s="17">
        <v>5.7368000000000002E-2</v>
      </c>
      <c r="H262" s="17">
        <v>5.0070000000000002E-3</v>
      </c>
      <c r="I262" s="17">
        <v>8.6990000000000001E-3</v>
      </c>
      <c r="J262" s="17">
        <v>3.692E-3</v>
      </c>
      <c r="K262" s="17">
        <v>0.42444199999999999</v>
      </c>
      <c r="L262" s="17">
        <v>814</v>
      </c>
      <c r="M262" s="17">
        <v>2.4390000000000002E-3</v>
      </c>
      <c r="N262" s="17">
        <v>0</v>
      </c>
      <c r="O262" s="17">
        <v>0</v>
      </c>
      <c r="P262" s="17">
        <v>0</v>
      </c>
      <c r="Q262" s="17">
        <v>0.20955799999999999</v>
      </c>
      <c r="R262" s="17">
        <v>5.4209999999999996E-3</v>
      </c>
      <c r="S262" s="17">
        <v>9.9959999999999997E-3</v>
      </c>
      <c r="T262" s="17">
        <v>4.5739999999999999E-3</v>
      </c>
      <c r="U262" s="17">
        <v>0.45763900000000002</v>
      </c>
      <c r="V262" s="17">
        <v>737</v>
      </c>
      <c r="W262" s="17">
        <v>0.45591999999999999</v>
      </c>
      <c r="X262" s="17">
        <v>1658</v>
      </c>
      <c r="Y262" s="17">
        <v>0</v>
      </c>
      <c r="Z262" s="17">
        <v>0</v>
      </c>
    </row>
    <row r="263" spans="1:31">
      <c r="A263" s="17">
        <v>250</v>
      </c>
      <c r="B263" s="19">
        <v>0.59107638888888892</v>
      </c>
      <c r="C263" s="17">
        <v>187.2</v>
      </c>
      <c r="D263" s="17">
        <v>5.4</v>
      </c>
      <c r="E263" s="17">
        <v>0</v>
      </c>
      <c r="F263" s="17">
        <v>0</v>
      </c>
      <c r="G263" s="17">
        <v>5.4463999999999999E-2</v>
      </c>
      <c r="H263" s="17">
        <v>6.6870000000000002E-3</v>
      </c>
      <c r="I263" s="17">
        <v>9.0030000000000006E-3</v>
      </c>
      <c r="J263" s="17">
        <v>2.317E-3</v>
      </c>
      <c r="K263" s="17">
        <v>0.25731300000000001</v>
      </c>
      <c r="L263" s="17">
        <v>453.3</v>
      </c>
      <c r="M263" s="17">
        <v>0.59756100000000001</v>
      </c>
      <c r="N263" s="17">
        <v>0</v>
      </c>
      <c r="O263" s="17">
        <v>0</v>
      </c>
      <c r="P263" s="17">
        <v>0</v>
      </c>
      <c r="Q263" s="17">
        <v>0.21973100000000001</v>
      </c>
      <c r="R263" s="17">
        <v>3.875E-3</v>
      </c>
      <c r="S263" s="17">
        <v>9.5440000000000004E-3</v>
      </c>
      <c r="T263" s="17">
        <v>5.6690000000000004E-3</v>
      </c>
      <c r="U263" s="17">
        <v>0.593974</v>
      </c>
      <c r="V263" s="17">
        <v>1195.9000000000001</v>
      </c>
      <c r="W263" s="17">
        <v>5.4539999999999996E-3</v>
      </c>
      <c r="X263" s="17">
        <v>0</v>
      </c>
      <c r="Y263" s="17">
        <v>0</v>
      </c>
      <c r="Z263" s="17">
        <v>0</v>
      </c>
    </row>
    <row r="264" spans="1:31">
      <c r="A264" s="17">
        <v>251</v>
      </c>
      <c r="B264" s="19">
        <v>0.59112268518518518</v>
      </c>
      <c r="C264" s="17">
        <v>186.1</v>
      </c>
      <c r="D264" s="17">
        <v>5.4</v>
      </c>
      <c r="E264" s="17">
        <v>0</v>
      </c>
      <c r="F264" s="17">
        <v>0</v>
      </c>
      <c r="G264" s="17">
        <v>0.19917399999999999</v>
      </c>
      <c r="H264" s="17">
        <v>4.9170000000000004E-3</v>
      </c>
      <c r="I264" s="17">
        <v>1.0175999999999999E-2</v>
      </c>
      <c r="J264" s="17">
        <v>5.2579999999999997E-3</v>
      </c>
      <c r="K264" s="17">
        <v>0.51675700000000002</v>
      </c>
      <c r="L264" s="17">
        <v>1195.9000000000001</v>
      </c>
      <c r="M264" s="17">
        <v>0.22674</v>
      </c>
      <c r="N264" s="17">
        <v>0</v>
      </c>
      <c r="O264" s="17">
        <v>0</v>
      </c>
      <c r="P264" s="17">
        <v>0</v>
      </c>
      <c r="Q264" s="17">
        <v>0.18532399999999999</v>
      </c>
      <c r="R264" s="17">
        <v>5.2839999999999996E-3</v>
      </c>
      <c r="S264" s="17">
        <v>9.4560000000000009E-3</v>
      </c>
      <c r="T264" s="17">
        <v>4.1720000000000004E-3</v>
      </c>
      <c r="U264" s="17">
        <v>0.441214</v>
      </c>
      <c r="V264" s="17">
        <v>1195.9000000000001</v>
      </c>
      <c r="W264" s="17">
        <v>2.4390000000000002E-3</v>
      </c>
      <c r="X264" s="17">
        <v>0</v>
      </c>
      <c r="Y264" s="17">
        <v>0</v>
      </c>
      <c r="Z264" s="17">
        <v>0</v>
      </c>
    </row>
    <row r="265" spans="1:31">
      <c r="A265" s="17">
        <v>252</v>
      </c>
      <c r="B265" s="19">
        <v>0.59118055555555549</v>
      </c>
      <c r="C265" s="17">
        <v>185</v>
      </c>
      <c r="D265" s="17">
        <v>5.4</v>
      </c>
      <c r="E265" s="17">
        <v>4.5820000000000001E-3</v>
      </c>
      <c r="F265" s="17">
        <v>0.222</v>
      </c>
      <c r="G265" s="17">
        <v>0.216862</v>
      </c>
      <c r="H265" s="17">
        <v>9.4029999999999999E-3</v>
      </c>
      <c r="I265" s="17">
        <v>1.4285000000000001E-2</v>
      </c>
      <c r="J265" s="17">
        <v>4.8820000000000001E-3</v>
      </c>
      <c r="K265" s="17">
        <v>0.34176800000000002</v>
      </c>
      <c r="L265" s="17">
        <v>392.5</v>
      </c>
      <c r="M265" s="17">
        <v>0.59756100000000001</v>
      </c>
      <c r="N265" s="17">
        <v>1945</v>
      </c>
      <c r="O265" s="17">
        <v>0</v>
      </c>
      <c r="P265" s="17">
        <v>0</v>
      </c>
      <c r="Q265" s="17">
        <v>0.47057399999999999</v>
      </c>
      <c r="R265" s="17">
        <v>7.737E-3</v>
      </c>
      <c r="S265" s="17">
        <v>1.4893E-2</v>
      </c>
      <c r="T265" s="17">
        <v>7.156E-3</v>
      </c>
      <c r="U265" s="17">
        <v>0.48050199999999998</v>
      </c>
      <c r="V265" s="17">
        <v>689.4</v>
      </c>
      <c r="W265" s="17">
        <v>0.59756100000000001</v>
      </c>
      <c r="X265" s="17">
        <v>0</v>
      </c>
      <c r="Y265" s="17">
        <v>0</v>
      </c>
      <c r="Z265" s="17">
        <v>0</v>
      </c>
      <c r="AA265" s="17">
        <v>0.73923399999999995</v>
      </c>
      <c r="AB265" s="17">
        <v>2.4113900000000001E-2</v>
      </c>
      <c r="AC265" s="17">
        <v>7.9093500000000008E-3</v>
      </c>
      <c r="AD265" s="17">
        <v>0.25</v>
      </c>
      <c r="AE265" s="17">
        <v>2115.9</v>
      </c>
    </row>
    <row r="266" spans="1:31">
      <c r="A266" s="17">
        <v>253</v>
      </c>
      <c r="B266" s="19">
        <v>0.5912384259259259</v>
      </c>
      <c r="C266" s="17">
        <v>184.7</v>
      </c>
      <c r="D266" s="17">
        <v>5.4</v>
      </c>
      <c r="E266" s="17">
        <v>1.9620000000000002E-3</v>
      </c>
      <c r="F266" s="17">
        <v>9.5000000000000001E-2</v>
      </c>
      <c r="G266" s="17">
        <v>0.149783</v>
      </c>
      <c r="H266" s="17">
        <v>6.0239999999999998E-3</v>
      </c>
      <c r="I266" s="17">
        <v>9.92E-3</v>
      </c>
      <c r="J266" s="17">
        <v>3.8960000000000002E-3</v>
      </c>
      <c r="K266" s="17">
        <v>0.39272099999999999</v>
      </c>
      <c r="L266" s="17">
        <v>204.1</v>
      </c>
      <c r="M266" s="17">
        <v>0.37325999999999998</v>
      </c>
      <c r="N266" s="17">
        <v>2049</v>
      </c>
      <c r="O266" s="17">
        <v>0</v>
      </c>
      <c r="P266" s="17">
        <v>0</v>
      </c>
      <c r="Q266" s="17">
        <v>5.9683E-2</v>
      </c>
      <c r="R266" s="17">
        <v>6.1159999999999999E-3</v>
      </c>
      <c r="S266" s="17">
        <v>1.0052E-2</v>
      </c>
      <c r="T266" s="17">
        <v>3.9360000000000003E-3</v>
      </c>
      <c r="U266" s="17">
        <v>0.39157399999999998</v>
      </c>
      <c r="V266" s="17">
        <v>1195.9000000000001</v>
      </c>
      <c r="W266" s="17">
        <v>2.4390000000000002E-3</v>
      </c>
      <c r="X266" s="17">
        <v>1159</v>
      </c>
      <c r="Y266" s="17">
        <v>0</v>
      </c>
      <c r="Z266" s="17">
        <v>0</v>
      </c>
      <c r="AA266" s="17">
        <v>0.60242099999999998</v>
      </c>
      <c r="AB266" s="17">
        <v>1.33496E-2</v>
      </c>
      <c r="AC266" s="17">
        <v>6.1687000000000001E-3</v>
      </c>
      <c r="AD266" s="17">
        <v>0.25</v>
      </c>
      <c r="AE266" s="17">
        <v>4070.1</v>
      </c>
    </row>
    <row r="267" spans="1:31">
      <c r="A267" s="17">
        <v>254</v>
      </c>
      <c r="B267" s="19">
        <v>0.59129629629629632</v>
      </c>
      <c r="C267" s="17">
        <v>183</v>
      </c>
      <c r="D267" s="17">
        <v>5.4</v>
      </c>
      <c r="E267" s="17">
        <v>0</v>
      </c>
      <c r="F267" s="17">
        <v>0</v>
      </c>
      <c r="G267" s="17">
        <v>0.15856100000000001</v>
      </c>
      <c r="H267" s="17">
        <v>8.0499999999999999E-3</v>
      </c>
      <c r="I267" s="17">
        <v>1.14E-2</v>
      </c>
      <c r="J267" s="17">
        <v>3.3500000000000001E-3</v>
      </c>
      <c r="K267" s="17">
        <v>0.29387000000000002</v>
      </c>
      <c r="L267" s="17">
        <v>1195.9000000000001</v>
      </c>
      <c r="M267" s="17">
        <v>0.59756100000000001</v>
      </c>
      <c r="N267" s="17">
        <v>0</v>
      </c>
      <c r="O267" s="17">
        <v>0</v>
      </c>
      <c r="P267" s="17">
        <v>0</v>
      </c>
      <c r="Q267" s="17">
        <v>0.27350999999999998</v>
      </c>
      <c r="R267" s="17">
        <v>4.5760000000000002E-3</v>
      </c>
      <c r="S267" s="17">
        <v>9.3039999999999998E-3</v>
      </c>
      <c r="T267" s="17">
        <v>4.7280000000000004E-3</v>
      </c>
      <c r="U267" s="17">
        <v>0.50820799999999999</v>
      </c>
      <c r="V267" s="17">
        <v>938.6</v>
      </c>
      <c r="W267" s="17">
        <v>0.59756100000000001</v>
      </c>
      <c r="X267" s="17">
        <v>1419</v>
      </c>
      <c r="Y267" s="17">
        <v>0</v>
      </c>
      <c r="Z267" s="17">
        <v>0</v>
      </c>
    </row>
    <row r="268" spans="1:31">
      <c r="A268" s="17">
        <v>255</v>
      </c>
      <c r="B268" s="19">
        <v>0.59134259259259259</v>
      </c>
      <c r="C268" s="17">
        <v>181.9</v>
      </c>
      <c r="D268" s="17">
        <v>5.4</v>
      </c>
      <c r="E268" s="17">
        <v>4.3020000000000003E-3</v>
      </c>
      <c r="F268" s="17">
        <v>0.20799999999999999</v>
      </c>
      <c r="G268" s="17">
        <v>0.29702899999999999</v>
      </c>
      <c r="H268" s="17">
        <v>7.7260000000000002E-3</v>
      </c>
      <c r="I268" s="17">
        <v>1.2773E-2</v>
      </c>
      <c r="J268" s="17">
        <v>5.0470000000000003E-3</v>
      </c>
      <c r="K268" s="17">
        <v>0.39513700000000002</v>
      </c>
      <c r="L268" s="17">
        <v>500.9</v>
      </c>
      <c r="M268" s="17">
        <v>0.59756100000000001</v>
      </c>
      <c r="N268" s="17">
        <v>4457</v>
      </c>
      <c r="O268" s="17">
        <v>0</v>
      </c>
      <c r="P268" s="17">
        <v>0</v>
      </c>
      <c r="Q268" s="17">
        <v>0.25176700000000002</v>
      </c>
      <c r="R268" s="17">
        <v>8.6149999999999994E-3</v>
      </c>
      <c r="S268" s="17">
        <v>1.3675E-2</v>
      </c>
      <c r="T268" s="17">
        <v>5.0600000000000003E-3</v>
      </c>
      <c r="U268" s="17">
        <v>0.370004</v>
      </c>
      <c r="V268" s="17">
        <v>705.6</v>
      </c>
      <c r="W268" s="17">
        <v>0.46079900000000001</v>
      </c>
      <c r="X268" s="17">
        <v>2811</v>
      </c>
      <c r="Y268" s="17">
        <v>0</v>
      </c>
      <c r="Z268" s="17">
        <v>0</v>
      </c>
      <c r="AA268" s="17">
        <v>0.56923699999999999</v>
      </c>
      <c r="AB268" s="17">
        <v>6.7368899999999995E-2</v>
      </c>
      <c r="AC268" s="17">
        <v>8.9562099999999992E-3</v>
      </c>
      <c r="AD268" s="17">
        <v>0.25</v>
      </c>
      <c r="AE268" s="17">
        <v>1658.2</v>
      </c>
    </row>
    <row r="269" spans="1:31">
      <c r="A269" s="17">
        <v>256</v>
      </c>
      <c r="B269" s="19">
        <v>0.59140046296296289</v>
      </c>
      <c r="C269" s="17">
        <v>181.6</v>
      </c>
      <c r="D269" s="17">
        <v>5.4</v>
      </c>
      <c r="E269" s="17">
        <v>0</v>
      </c>
      <c r="F269" s="17">
        <v>0</v>
      </c>
      <c r="G269" s="17">
        <v>8.2958000000000004E-2</v>
      </c>
      <c r="H269" s="17">
        <v>7.4989999999999996E-3</v>
      </c>
      <c r="I269" s="17">
        <v>1.1525000000000001E-2</v>
      </c>
      <c r="J269" s="17">
        <v>4.0260000000000001E-3</v>
      </c>
      <c r="K269" s="17">
        <v>0.34929399999999999</v>
      </c>
      <c r="L269" s="17">
        <v>492.8</v>
      </c>
      <c r="M269" s="17">
        <v>0.28084199999999998</v>
      </c>
      <c r="N269" s="17">
        <v>0</v>
      </c>
      <c r="O269" s="17">
        <v>0</v>
      </c>
      <c r="P269" s="17">
        <v>0</v>
      </c>
      <c r="Q269" s="17">
        <v>0.13542799999999999</v>
      </c>
      <c r="R269" s="17">
        <v>7.3819999999999997E-3</v>
      </c>
      <c r="S269" s="17">
        <v>1.0965000000000001E-2</v>
      </c>
      <c r="T269" s="17">
        <v>3.5829999999999998E-3</v>
      </c>
      <c r="U269" s="17">
        <v>0.32675700000000002</v>
      </c>
      <c r="V269" s="17">
        <v>663</v>
      </c>
      <c r="W269" s="17">
        <v>0.59756100000000001</v>
      </c>
      <c r="X269" s="17">
        <v>0</v>
      </c>
      <c r="Y269" s="17">
        <v>0</v>
      </c>
      <c r="Z269" s="17">
        <v>0</v>
      </c>
    </row>
    <row r="270" spans="1:31">
      <c r="A270" s="17">
        <v>257</v>
      </c>
      <c r="B270" s="19">
        <v>0.59145833333333331</v>
      </c>
      <c r="C270" s="17">
        <v>180.1</v>
      </c>
      <c r="D270" s="17">
        <v>5.4</v>
      </c>
      <c r="E270" s="17">
        <v>2.601E-3</v>
      </c>
      <c r="F270" s="17">
        <v>0.126</v>
      </c>
      <c r="G270" s="17">
        <v>0.36583700000000002</v>
      </c>
      <c r="H270" s="17">
        <v>1.0635E-2</v>
      </c>
      <c r="I270" s="17">
        <v>1.5044E-2</v>
      </c>
      <c r="J270" s="17">
        <v>4.4089999999999997E-3</v>
      </c>
      <c r="K270" s="17">
        <v>0.29305399999999998</v>
      </c>
      <c r="L270" s="17">
        <v>212.2</v>
      </c>
      <c r="M270" s="17">
        <v>2.4390000000000002E-3</v>
      </c>
      <c r="N270" s="17">
        <v>3028</v>
      </c>
      <c r="O270" s="17">
        <v>0</v>
      </c>
      <c r="P270" s="17">
        <v>0</v>
      </c>
      <c r="Q270" s="17">
        <v>0.22689699999999999</v>
      </c>
      <c r="R270" s="17">
        <v>6.0089999999999996E-3</v>
      </c>
      <c r="S270" s="17">
        <v>1.2083999999999999E-2</v>
      </c>
      <c r="T270" s="17">
        <v>6.0749999999999997E-3</v>
      </c>
      <c r="U270" s="17">
        <v>0.50272700000000003</v>
      </c>
      <c r="V270" s="17">
        <v>1195.9000000000001</v>
      </c>
      <c r="W270" s="17">
        <v>0.36838100000000001</v>
      </c>
      <c r="X270" s="17">
        <v>0</v>
      </c>
      <c r="Y270" s="17">
        <v>0</v>
      </c>
      <c r="Z270" s="17">
        <v>0</v>
      </c>
      <c r="AA270" s="17">
        <v>0.77342699999999998</v>
      </c>
      <c r="AB270" s="17">
        <v>2.0368399999999998E-2</v>
      </c>
      <c r="AC270" s="17">
        <v>6.1328900000000002E-3</v>
      </c>
      <c r="AD270" s="17">
        <v>0.25</v>
      </c>
      <c r="AE270" s="17">
        <v>3914.1</v>
      </c>
    </row>
    <row r="271" spans="1:31">
      <c r="A271" s="17">
        <v>258</v>
      </c>
      <c r="B271" s="19">
        <v>0.59151620370370372</v>
      </c>
      <c r="C271" s="17">
        <v>179.6</v>
      </c>
      <c r="D271" s="17">
        <v>5.4</v>
      </c>
      <c r="E271" s="17">
        <v>0</v>
      </c>
      <c r="F271" s="17">
        <v>0</v>
      </c>
      <c r="G271" s="17">
        <v>0.107504</v>
      </c>
      <c r="H271" s="17">
        <v>7.0670000000000004E-3</v>
      </c>
      <c r="I271" s="17">
        <v>9.7260000000000003E-3</v>
      </c>
      <c r="J271" s="17">
        <v>2.6580000000000002E-3</v>
      </c>
      <c r="K271" s="17">
        <v>0.27333800000000003</v>
      </c>
      <c r="L271" s="17">
        <v>774.5</v>
      </c>
      <c r="M271" s="17">
        <v>0.59756100000000001</v>
      </c>
      <c r="N271" s="17">
        <v>0</v>
      </c>
      <c r="O271" s="17">
        <v>0</v>
      </c>
      <c r="P271" s="17">
        <v>0</v>
      </c>
      <c r="Q271" s="17">
        <v>0.228544</v>
      </c>
      <c r="R271" s="17">
        <v>9.0130000000000002E-3</v>
      </c>
      <c r="S271" s="17">
        <v>1.3389E-2</v>
      </c>
      <c r="T271" s="17">
        <v>4.3759999999999997E-3</v>
      </c>
      <c r="U271" s="17">
        <v>0.32683699999999999</v>
      </c>
      <c r="V271" s="17">
        <v>204.1</v>
      </c>
      <c r="W271" s="17">
        <v>2.4390000000000002E-3</v>
      </c>
      <c r="X271" s="17">
        <v>1343</v>
      </c>
      <c r="Y271" s="17">
        <v>0</v>
      </c>
      <c r="Z271" s="17">
        <v>0</v>
      </c>
    </row>
    <row r="272" spans="1:31">
      <c r="A272" s="17">
        <v>259</v>
      </c>
      <c r="B272" s="19">
        <v>0.59157407407407414</v>
      </c>
      <c r="C272" s="17">
        <v>178.7</v>
      </c>
      <c r="D272" s="17">
        <v>5.4</v>
      </c>
      <c r="E272" s="17">
        <v>4.1009999999999996E-3</v>
      </c>
      <c r="F272" s="17">
        <v>0.19800000000000001</v>
      </c>
      <c r="G272" s="17">
        <v>0.34127099999999999</v>
      </c>
      <c r="H272" s="17">
        <v>7.2179999999999996E-3</v>
      </c>
      <c r="I272" s="17">
        <v>1.3849E-2</v>
      </c>
      <c r="J272" s="17">
        <v>6.6309999999999997E-3</v>
      </c>
      <c r="K272" s="17">
        <v>0.47879300000000002</v>
      </c>
      <c r="L272" s="17">
        <v>551.6</v>
      </c>
      <c r="M272" s="17">
        <v>0.24740500000000001</v>
      </c>
      <c r="N272" s="17">
        <v>1918</v>
      </c>
      <c r="O272" s="17">
        <v>0</v>
      </c>
      <c r="P272" s="17">
        <v>0</v>
      </c>
      <c r="Q272" s="17">
        <v>0.24770600000000001</v>
      </c>
      <c r="R272" s="17">
        <v>8.1709999999999994E-3</v>
      </c>
      <c r="S272" s="17">
        <v>1.1823999999999999E-2</v>
      </c>
      <c r="T272" s="17">
        <v>3.653E-3</v>
      </c>
      <c r="U272" s="17">
        <v>0.30892799999999998</v>
      </c>
      <c r="V272" s="17">
        <v>458.3</v>
      </c>
      <c r="W272" s="17">
        <v>0.59756100000000001</v>
      </c>
      <c r="X272" s="17">
        <v>1736</v>
      </c>
      <c r="Y272" s="17">
        <v>0</v>
      </c>
      <c r="Z272" s="17">
        <v>0</v>
      </c>
      <c r="AA272" s="17">
        <v>0.475275</v>
      </c>
      <c r="AB272" s="17">
        <v>3.31066E-2</v>
      </c>
      <c r="AC272" s="17">
        <v>8.2921599999999998E-3</v>
      </c>
      <c r="AD272" s="17">
        <v>0.25</v>
      </c>
      <c r="AE272" s="17">
        <v>1505.8</v>
      </c>
    </row>
    <row r="273" spans="1:31">
      <c r="A273" s="17">
        <v>260</v>
      </c>
      <c r="B273" s="19">
        <v>0.5916203703703703</v>
      </c>
      <c r="C273" s="17">
        <v>177.4</v>
      </c>
      <c r="D273" s="17">
        <v>5.4</v>
      </c>
      <c r="E273" s="17">
        <v>2.8939999999999999E-3</v>
      </c>
      <c r="F273" s="17">
        <v>0.14000000000000001</v>
      </c>
      <c r="G273" s="17">
        <v>0.31639200000000001</v>
      </c>
      <c r="H273" s="17">
        <v>7.2110000000000004E-3</v>
      </c>
      <c r="I273" s="17">
        <v>1.1944E-2</v>
      </c>
      <c r="J273" s="17">
        <v>4.7330000000000002E-3</v>
      </c>
      <c r="K273" s="17">
        <v>0.39627099999999998</v>
      </c>
      <c r="L273" s="17">
        <v>551.6</v>
      </c>
      <c r="M273" s="17">
        <v>2.4390000000000002E-3</v>
      </c>
      <c r="N273" s="17">
        <v>3321</v>
      </c>
      <c r="O273" s="17">
        <v>0</v>
      </c>
      <c r="P273" s="17">
        <v>0</v>
      </c>
      <c r="Q273" s="17">
        <v>7.2516999999999998E-2</v>
      </c>
      <c r="R273" s="17">
        <v>1.0540000000000001E-2</v>
      </c>
      <c r="S273" s="17">
        <v>1.357E-2</v>
      </c>
      <c r="T273" s="17">
        <v>3.029E-3</v>
      </c>
      <c r="U273" s="17">
        <v>0.22323999999999999</v>
      </c>
      <c r="V273" s="17">
        <v>333.7</v>
      </c>
      <c r="W273" s="17">
        <v>0.59756100000000001</v>
      </c>
      <c r="X273" s="17">
        <v>0</v>
      </c>
      <c r="Y273" s="17">
        <v>0</v>
      </c>
      <c r="Z273" s="17">
        <v>0</v>
      </c>
      <c r="AA273" s="17">
        <v>0.34344599999999997</v>
      </c>
      <c r="AB273" s="17">
        <v>5.5963199999999998E-2</v>
      </c>
      <c r="AC273" s="17">
        <v>1.07099E-2</v>
      </c>
      <c r="AD273" s="17">
        <v>0.25</v>
      </c>
      <c r="AE273" s="17">
        <v>1505.8</v>
      </c>
    </row>
    <row r="274" spans="1:31">
      <c r="A274" s="17">
        <v>261</v>
      </c>
      <c r="B274" s="19">
        <v>0.59167824074074071</v>
      </c>
      <c r="C274" s="17">
        <v>177</v>
      </c>
      <c r="D274" s="17">
        <v>5.4</v>
      </c>
      <c r="E274" s="17">
        <v>0</v>
      </c>
      <c r="F274" s="17">
        <v>0</v>
      </c>
      <c r="G274" s="17">
        <v>0.20531099999999999</v>
      </c>
      <c r="H274" s="17">
        <v>7.7559999999999999E-3</v>
      </c>
      <c r="I274" s="17">
        <v>1.1355000000000001E-2</v>
      </c>
      <c r="J274" s="17">
        <v>3.5990000000000002E-3</v>
      </c>
      <c r="K274" s="17">
        <v>0.31697599999999998</v>
      </c>
      <c r="L274" s="17">
        <v>495.9</v>
      </c>
      <c r="M274" s="17">
        <v>2.4390000000000002E-3</v>
      </c>
      <c r="N274" s="17">
        <v>0</v>
      </c>
      <c r="O274" s="17">
        <v>0</v>
      </c>
      <c r="P274" s="17">
        <v>0</v>
      </c>
      <c r="Q274" s="17">
        <v>0.43656499999999998</v>
      </c>
      <c r="R274" s="17">
        <v>8.5140000000000007E-3</v>
      </c>
      <c r="S274" s="17">
        <v>1.3975E-2</v>
      </c>
      <c r="T274" s="17">
        <v>5.4619999999999998E-3</v>
      </c>
      <c r="U274" s="17">
        <v>0.39080300000000001</v>
      </c>
      <c r="V274" s="17">
        <v>525.29999999999995</v>
      </c>
      <c r="W274" s="17">
        <v>0.36838100000000001</v>
      </c>
      <c r="X274" s="17">
        <v>1176</v>
      </c>
      <c r="Y274" s="17">
        <v>0</v>
      </c>
      <c r="Z274" s="17">
        <v>0</v>
      </c>
    </row>
    <row r="275" spans="1:31">
      <c r="A275" s="17">
        <v>262</v>
      </c>
      <c r="B275" s="19">
        <v>0.59173611111111113</v>
      </c>
      <c r="C275" s="17">
        <v>175.8</v>
      </c>
      <c r="D275" s="17">
        <v>5.4</v>
      </c>
      <c r="E275" s="17">
        <v>2.317E-3</v>
      </c>
      <c r="F275" s="17">
        <v>0.112</v>
      </c>
      <c r="G275" s="17">
        <v>0.41228500000000001</v>
      </c>
      <c r="H275" s="17">
        <v>9.3130000000000001E-3</v>
      </c>
      <c r="I275" s="17">
        <v>1.4907999999999999E-2</v>
      </c>
      <c r="J275" s="17">
        <v>5.5950000000000001E-3</v>
      </c>
      <c r="K275" s="17">
        <v>0.37530599999999997</v>
      </c>
      <c r="L275" s="17">
        <v>209.1</v>
      </c>
      <c r="M275" s="17">
        <v>2.4390000000000002E-3</v>
      </c>
      <c r="N275" s="17">
        <v>2871</v>
      </c>
      <c r="O275" s="17">
        <v>0</v>
      </c>
      <c r="P275" s="17">
        <v>0</v>
      </c>
      <c r="Q275" s="17">
        <v>0.65876699999999999</v>
      </c>
      <c r="R275" s="17">
        <v>1.3682E-2</v>
      </c>
      <c r="S275" s="17">
        <v>2.5052000000000001E-2</v>
      </c>
      <c r="T275" s="17">
        <v>1.137E-2</v>
      </c>
      <c r="U275" s="17">
        <v>0.45386599999999999</v>
      </c>
      <c r="V275" s="17">
        <v>681.2</v>
      </c>
      <c r="W275" s="17">
        <v>0.45591999999999999</v>
      </c>
      <c r="X275" s="17">
        <v>1245</v>
      </c>
      <c r="Y275" s="17">
        <v>0</v>
      </c>
      <c r="Z275" s="17">
        <v>0</v>
      </c>
      <c r="AA275" s="17">
        <v>0.69825599999999999</v>
      </c>
      <c r="AB275" s="17">
        <v>1.9053899999999999E-2</v>
      </c>
      <c r="AC275" s="17">
        <v>1.3898199999999999E-2</v>
      </c>
      <c r="AD275" s="17">
        <v>0.25</v>
      </c>
      <c r="AE275" s="17">
        <v>3972.3</v>
      </c>
    </row>
    <row r="276" spans="1:31">
      <c r="A276" s="17">
        <v>263</v>
      </c>
      <c r="B276" s="19">
        <v>0.59179398148148155</v>
      </c>
      <c r="C276" s="17">
        <v>174.8</v>
      </c>
      <c r="D276" s="17">
        <v>5.4</v>
      </c>
      <c r="E276" s="17">
        <v>5.4520000000000002E-3</v>
      </c>
      <c r="F276" s="17">
        <v>0.26400000000000001</v>
      </c>
      <c r="G276" s="17">
        <v>0.102934</v>
      </c>
      <c r="H276" s="17">
        <v>8.5769999999999996E-3</v>
      </c>
      <c r="I276" s="17">
        <v>1.3410999999999999E-2</v>
      </c>
      <c r="J276" s="17">
        <v>4.8339999999999998E-3</v>
      </c>
      <c r="K276" s="17">
        <v>0.36043999999999998</v>
      </c>
      <c r="L276" s="17">
        <v>577.9</v>
      </c>
      <c r="M276" s="17">
        <v>0.59756100000000001</v>
      </c>
      <c r="N276" s="17">
        <v>1757</v>
      </c>
      <c r="O276" s="17">
        <v>0</v>
      </c>
      <c r="P276" s="17">
        <v>0</v>
      </c>
      <c r="Q276" s="17">
        <v>0.29191299999999998</v>
      </c>
      <c r="R276" s="17">
        <v>8.2260000000000007E-3</v>
      </c>
      <c r="S276" s="17">
        <v>1.3517E-2</v>
      </c>
      <c r="T276" s="17">
        <v>5.2909999999999997E-3</v>
      </c>
      <c r="U276" s="17">
        <v>0.39144699999999999</v>
      </c>
      <c r="V276" s="17">
        <v>286.10000000000002</v>
      </c>
      <c r="W276" s="17">
        <v>2.4390000000000002E-3</v>
      </c>
      <c r="X276" s="17">
        <v>987</v>
      </c>
      <c r="Y276" s="17">
        <v>0</v>
      </c>
      <c r="Z276" s="17">
        <v>0</v>
      </c>
      <c r="AA276" s="17">
        <v>0.60222699999999996</v>
      </c>
      <c r="AB276" s="17">
        <v>3.18125E-2</v>
      </c>
      <c r="AC276" s="17">
        <v>8.3943999999999998E-3</v>
      </c>
      <c r="AD276" s="17">
        <v>0.25</v>
      </c>
      <c r="AE276" s="17">
        <v>1437.2</v>
      </c>
    </row>
    <row r="277" spans="1:31">
      <c r="A277" s="17">
        <v>264</v>
      </c>
      <c r="B277" s="19">
        <v>0.59185185185185185</v>
      </c>
      <c r="C277" s="17">
        <v>174.3</v>
      </c>
      <c r="D277" s="17">
        <v>5.4</v>
      </c>
      <c r="E277" s="17">
        <v>0</v>
      </c>
      <c r="F277" s="17">
        <v>0</v>
      </c>
      <c r="G277" s="17">
        <v>0.20377999999999999</v>
      </c>
      <c r="H277" s="17">
        <v>9.7990000000000004E-3</v>
      </c>
      <c r="I277" s="17">
        <v>1.4255E-2</v>
      </c>
      <c r="J277" s="17">
        <v>4.4559999999999999E-3</v>
      </c>
      <c r="K277" s="17">
        <v>0.31257800000000002</v>
      </c>
      <c r="L277" s="17">
        <v>1110.8</v>
      </c>
      <c r="M277" s="17">
        <v>0.53858099999999998</v>
      </c>
      <c r="N277" s="17">
        <v>0</v>
      </c>
      <c r="O277" s="17">
        <v>0</v>
      </c>
      <c r="P277" s="17">
        <v>0</v>
      </c>
      <c r="Q277" s="17">
        <v>0.27867500000000001</v>
      </c>
      <c r="R277" s="17">
        <v>8.0529999999999994E-3</v>
      </c>
      <c r="S277" s="17">
        <v>1.3585E-2</v>
      </c>
      <c r="T277" s="17">
        <v>5.5319999999999996E-3</v>
      </c>
      <c r="U277" s="17">
        <v>0.407219</v>
      </c>
      <c r="V277" s="17">
        <v>368.1</v>
      </c>
      <c r="W277" s="17">
        <v>0.118536</v>
      </c>
      <c r="X277" s="17">
        <v>3167</v>
      </c>
      <c r="Y277" s="17">
        <v>0</v>
      </c>
      <c r="Z277" s="17">
        <v>0</v>
      </c>
    </row>
    <row r="278" spans="1:31">
      <c r="A278" s="17">
        <v>265</v>
      </c>
      <c r="B278" s="19">
        <v>0.59189814814814812</v>
      </c>
      <c r="C278" s="17">
        <v>172.8</v>
      </c>
      <c r="D278" s="17">
        <v>5.4</v>
      </c>
      <c r="E278" s="17">
        <v>1.9810000000000001E-3</v>
      </c>
      <c r="F278" s="17">
        <v>9.6000000000000002E-2</v>
      </c>
      <c r="G278" s="17">
        <v>0.57252000000000003</v>
      </c>
      <c r="H278" s="17">
        <v>8.0099999999999998E-3</v>
      </c>
      <c r="I278" s="17">
        <v>1.5765000000000001E-2</v>
      </c>
      <c r="J278" s="17">
        <v>7.7549999999999997E-3</v>
      </c>
      <c r="K278" s="17">
        <v>0.491927</v>
      </c>
      <c r="L278" s="17">
        <v>204.1</v>
      </c>
      <c r="M278" s="17">
        <v>5.1663000000000001E-2</v>
      </c>
      <c r="N278" s="17">
        <v>3537</v>
      </c>
      <c r="O278" s="17">
        <v>0</v>
      </c>
      <c r="P278" s="17">
        <v>0</v>
      </c>
      <c r="Q278" s="17">
        <v>0.34539300000000001</v>
      </c>
      <c r="R278" s="17">
        <v>9.8379999999999995E-3</v>
      </c>
      <c r="S278" s="17">
        <v>1.6374E-2</v>
      </c>
      <c r="T278" s="17">
        <v>6.5360000000000001E-3</v>
      </c>
      <c r="U278" s="17">
        <v>0.399173</v>
      </c>
      <c r="V278" s="17">
        <v>504</v>
      </c>
      <c r="W278" s="17">
        <v>2.4390000000000002E-3</v>
      </c>
      <c r="X278" s="17">
        <v>4298</v>
      </c>
      <c r="Y278" s="17">
        <v>0</v>
      </c>
      <c r="Z278" s="17">
        <v>0</v>
      </c>
      <c r="AA278" s="17">
        <v>0.61411199999999999</v>
      </c>
      <c r="AB278" s="17">
        <v>2.2825399999999999E-2</v>
      </c>
      <c r="AC278" s="17">
        <v>9.9870700000000007E-3</v>
      </c>
      <c r="AD278" s="17">
        <v>0.25</v>
      </c>
      <c r="AE278" s="17">
        <v>4070.1</v>
      </c>
    </row>
    <row r="279" spans="1:31">
      <c r="A279" s="17">
        <v>266</v>
      </c>
      <c r="B279" s="19">
        <v>0.59195601851851853</v>
      </c>
      <c r="C279" s="17">
        <v>172.3</v>
      </c>
      <c r="D279" s="17">
        <v>5.4</v>
      </c>
      <c r="E279" s="17">
        <v>0</v>
      </c>
      <c r="F279" s="17">
        <v>0</v>
      </c>
      <c r="G279" s="17">
        <v>0.48233900000000002</v>
      </c>
      <c r="H279" s="17">
        <v>1.1129999999999999E-2</v>
      </c>
      <c r="I279" s="17">
        <v>1.7381000000000001E-2</v>
      </c>
      <c r="J279" s="17">
        <v>6.2509999999999996E-3</v>
      </c>
      <c r="K279" s="17">
        <v>0.35965599999999998</v>
      </c>
      <c r="L279" s="17">
        <v>272.89999999999998</v>
      </c>
      <c r="M279" s="17">
        <v>2.4390000000000002E-3</v>
      </c>
      <c r="N279" s="17">
        <v>0</v>
      </c>
      <c r="O279" s="17">
        <v>0</v>
      </c>
      <c r="P279" s="17">
        <v>0</v>
      </c>
      <c r="Q279" s="17">
        <v>0.24637200000000001</v>
      </c>
      <c r="R279" s="17">
        <v>1.0584E-2</v>
      </c>
      <c r="S279" s="17">
        <v>1.5580999999999999E-2</v>
      </c>
      <c r="T279" s="17">
        <v>4.9969999999999997E-3</v>
      </c>
      <c r="U279" s="17">
        <v>0.32069700000000001</v>
      </c>
      <c r="V279" s="17">
        <v>418.8</v>
      </c>
      <c r="W279" s="17">
        <v>2.4390000000000002E-3</v>
      </c>
      <c r="X279" s="17">
        <v>1115</v>
      </c>
      <c r="Y279" s="17">
        <v>0</v>
      </c>
      <c r="Z279" s="17">
        <v>0</v>
      </c>
    </row>
    <row r="280" spans="1:31">
      <c r="A280" s="17">
        <v>267</v>
      </c>
      <c r="B280" s="19">
        <v>0.59201388888888895</v>
      </c>
      <c r="C280" s="17">
        <v>170.5</v>
      </c>
      <c r="D280" s="17">
        <v>5.4</v>
      </c>
      <c r="E280" s="17">
        <v>3.1510000000000002E-3</v>
      </c>
      <c r="F280" s="17">
        <v>0.152</v>
      </c>
      <c r="G280" s="17">
        <v>0.54297899999999999</v>
      </c>
      <c r="H280" s="17">
        <v>8.8269999999999998E-3</v>
      </c>
      <c r="I280" s="17">
        <v>1.6622000000000001E-2</v>
      </c>
      <c r="J280" s="17">
        <v>7.7949999999999998E-3</v>
      </c>
      <c r="K280" s="17">
        <v>0.46898000000000001</v>
      </c>
      <c r="L280" s="17">
        <v>418.8</v>
      </c>
      <c r="M280" s="17">
        <v>0.22674</v>
      </c>
      <c r="N280" s="17">
        <v>1820</v>
      </c>
      <c r="O280" s="17">
        <v>0</v>
      </c>
      <c r="P280" s="17">
        <v>0</v>
      </c>
      <c r="Q280" s="17">
        <v>0.19956499999999999</v>
      </c>
      <c r="R280" s="17">
        <v>1.1701E-2</v>
      </c>
      <c r="S280" s="17">
        <v>1.695E-2</v>
      </c>
      <c r="T280" s="17">
        <v>5.2490000000000002E-3</v>
      </c>
      <c r="U280" s="17">
        <v>0.309699</v>
      </c>
      <c r="V280" s="17">
        <v>538.4</v>
      </c>
      <c r="W280" s="17">
        <v>0.59756100000000001</v>
      </c>
      <c r="X280" s="17">
        <v>3137</v>
      </c>
      <c r="Y280" s="17">
        <v>0</v>
      </c>
      <c r="Z280" s="17">
        <v>0</v>
      </c>
      <c r="AA280" s="17">
        <v>0.47646100000000002</v>
      </c>
      <c r="AB280" s="17">
        <v>2.4073600000000001E-2</v>
      </c>
      <c r="AC280" s="17">
        <v>1.18272E-2</v>
      </c>
      <c r="AD280" s="17">
        <v>0.25</v>
      </c>
      <c r="AE280" s="17">
        <v>1983</v>
      </c>
    </row>
    <row r="281" spans="1:31">
      <c r="A281" s="17">
        <v>268</v>
      </c>
      <c r="B281" s="19">
        <v>0.59207175925925926</v>
      </c>
      <c r="C281" s="17">
        <v>170.3</v>
      </c>
      <c r="D281" s="17">
        <v>5.4</v>
      </c>
      <c r="E281" s="17">
        <v>5.6740000000000002E-3</v>
      </c>
      <c r="F281" s="17">
        <v>0.27500000000000002</v>
      </c>
      <c r="G281" s="17">
        <v>0.47972199999999998</v>
      </c>
      <c r="H281" s="17">
        <v>9.1330000000000005E-3</v>
      </c>
      <c r="I281" s="17">
        <v>1.8734000000000001E-2</v>
      </c>
      <c r="J281" s="17">
        <v>9.6010000000000002E-3</v>
      </c>
      <c r="K281" s="17">
        <v>0.51248400000000005</v>
      </c>
      <c r="L281" s="17">
        <v>569.79999999999995</v>
      </c>
      <c r="M281" s="17">
        <v>0.29849300000000001</v>
      </c>
      <c r="N281" s="17">
        <v>1827</v>
      </c>
      <c r="O281" s="17">
        <v>0</v>
      </c>
      <c r="P281" s="17">
        <v>0</v>
      </c>
      <c r="Q281" s="17">
        <v>0.48624499999999998</v>
      </c>
      <c r="R281" s="17">
        <v>1.0067E-2</v>
      </c>
      <c r="S281" s="17">
        <v>1.7166000000000001E-2</v>
      </c>
      <c r="T281" s="17">
        <v>7.0990000000000003E-3</v>
      </c>
      <c r="U281" s="17">
        <v>0.41354400000000002</v>
      </c>
      <c r="V281" s="17">
        <v>976.1</v>
      </c>
      <c r="W281" s="17">
        <v>0.58966700000000005</v>
      </c>
      <c r="X281" s="17">
        <v>2183</v>
      </c>
      <c r="Y281" s="17">
        <v>0</v>
      </c>
      <c r="Z281" s="17">
        <v>0</v>
      </c>
      <c r="AA281" s="17">
        <v>0.63622199999999995</v>
      </c>
      <c r="AB281" s="17">
        <v>3.2578599999999999E-2</v>
      </c>
      <c r="AC281" s="17">
        <v>1.02985E-2</v>
      </c>
      <c r="AD281" s="17">
        <v>0.25</v>
      </c>
      <c r="AE281" s="17">
        <v>1457.7</v>
      </c>
    </row>
    <row r="282" spans="1:31">
      <c r="A282" s="17">
        <v>269</v>
      </c>
      <c r="B282" s="19">
        <v>0.59211805555555552</v>
      </c>
      <c r="C282" s="17">
        <v>169</v>
      </c>
      <c r="D282" s="17">
        <v>5.4</v>
      </c>
      <c r="E282" s="17">
        <v>3.179E-3</v>
      </c>
      <c r="F282" s="17">
        <v>0.154</v>
      </c>
      <c r="G282" s="17">
        <v>0.50302999999999998</v>
      </c>
      <c r="H282" s="17">
        <v>1.329E-2</v>
      </c>
      <c r="I282" s="17">
        <v>2.0579E-2</v>
      </c>
      <c r="J282" s="17">
        <v>7.2890000000000003E-3</v>
      </c>
      <c r="K282" s="17">
        <v>0.35419600000000001</v>
      </c>
      <c r="L282" s="17">
        <v>256.7</v>
      </c>
      <c r="M282" s="17">
        <v>2.4390000000000002E-3</v>
      </c>
      <c r="N282" s="17">
        <v>19491</v>
      </c>
      <c r="O282" s="17">
        <v>0</v>
      </c>
      <c r="P282" s="17">
        <v>0</v>
      </c>
      <c r="Q282" s="17">
        <v>0.70667899999999995</v>
      </c>
      <c r="R282" s="17">
        <v>8.1419999999999999E-3</v>
      </c>
      <c r="S282" s="17">
        <v>1.9302E-2</v>
      </c>
      <c r="T282" s="17">
        <v>1.1159000000000001E-2</v>
      </c>
      <c r="U282" s="17">
        <v>0.578156</v>
      </c>
      <c r="V282" s="17">
        <v>912.3</v>
      </c>
      <c r="W282" s="17">
        <v>0.36838100000000001</v>
      </c>
      <c r="X282" s="17">
        <v>1870</v>
      </c>
      <c r="Y282" s="17">
        <v>0</v>
      </c>
      <c r="Z282" s="17">
        <v>0</v>
      </c>
      <c r="AA282" s="17">
        <v>0.88947100000000001</v>
      </c>
      <c r="AB282" s="17">
        <v>0.13933699999999999</v>
      </c>
      <c r="AC282" s="17">
        <v>9.69712E-3</v>
      </c>
      <c r="AD282" s="17">
        <v>0.25</v>
      </c>
      <c r="AE282" s="17">
        <v>3235.7</v>
      </c>
    </row>
    <row r="283" spans="1:31">
      <c r="A283" s="17">
        <v>270</v>
      </c>
      <c r="B283" s="19">
        <v>0.59217592592592594</v>
      </c>
      <c r="C283" s="17">
        <v>167.9</v>
      </c>
      <c r="D283" s="17">
        <v>5.4</v>
      </c>
      <c r="E283" s="17">
        <v>5.5030000000000001E-3</v>
      </c>
      <c r="F283" s="17">
        <v>0.26600000000000001</v>
      </c>
      <c r="G283" s="17">
        <v>0.67034199999999999</v>
      </c>
      <c r="H283" s="17">
        <v>9.5689999999999994E-3</v>
      </c>
      <c r="I283" s="17">
        <v>2.1645000000000001E-2</v>
      </c>
      <c r="J283" s="17">
        <v>1.2076E-2</v>
      </c>
      <c r="K283" s="17">
        <v>0.55789800000000001</v>
      </c>
      <c r="L283" s="17">
        <v>715.7</v>
      </c>
      <c r="M283" s="17">
        <v>8.5099999999999995E-2</v>
      </c>
      <c r="N283" s="17">
        <v>2450</v>
      </c>
      <c r="O283" s="17">
        <v>0</v>
      </c>
      <c r="P283" s="17">
        <v>0</v>
      </c>
      <c r="Q283" s="17">
        <v>0.53467299999999995</v>
      </c>
      <c r="R283" s="17">
        <v>1.5587999999999999E-2</v>
      </c>
      <c r="S283" s="17">
        <v>2.3141999999999999E-2</v>
      </c>
      <c r="T283" s="17">
        <v>7.554E-3</v>
      </c>
      <c r="U283" s="17">
        <v>0.32642199999999999</v>
      </c>
      <c r="V283" s="17">
        <v>548.5</v>
      </c>
      <c r="W283" s="17">
        <v>2.4390000000000002E-3</v>
      </c>
      <c r="X283" s="17">
        <v>25950</v>
      </c>
      <c r="Y283" s="17">
        <v>0</v>
      </c>
      <c r="Z283" s="17">
        <v>0</v>
      </c>
      <c r="AA283" s="17">
        <v>0.50218700000000005</v>
      </c>
      <c r="AB283" s="17">
        <v>5.3688399999999997E-2</v>
      </c>
      <c r="AC283" s="17">
        <v>1.59936E-2</v>
      </c>
      <c r="AD283" s="17">
        <v>0.25</v>
      </c>
      <c r="AE283" s="17">
        <v>1160.5</v>
      </c>
    </row>
    <row r="284" spans="1:31">
      <c r="A284" s="17">
        <v>271</v>
      </c>
      <c r="B284" s="19">
        <v>0.59223379629629636</v>
      </c>
      <c r="C284" s="17">
        <v>167.4</v>
      </c>
      <c r="D284" s="17">
        <v>5.4</v>
      </c>
      <c r="E284" s="17">
        <v>7.4359999999999999E-3</v>
      </c>
      <c r="F284" s="17">
        <v>0.36</v>
      </c>
      <c r="G284" s="17">
        <v>0.43276599999999998</v>
      </c>
      <c r="H284" s="17">
        <v>1.1837E-2</v>
      </c>
      <c r="I284" s="17">
        <v>2.1648000000000001E-2</v>
      </c>
      <c r="J284" s="17">
        <v>9.8099999999999993E-3</v>
      </c>
      <c r="K284" s="17">
        <v>0.45317200000000002</v>
      </c>
      <c r="L284" s="17">
        <v>800.8</v>
      </c>
      <c r="M284" s="17">
        <v>2.4390000000000002E-3</v>
      </c>
      <c r="N284" s="17">
        <v>8820</v>
      </c>
      <c r="O284" s="17">
        <v>0</v>
      </c>
      <c r="P284" s="17">
        <v>0</v>
      </c>
      <c r="Q284" s="17">
        <v>0.58660699999999999</v>
      </c>
      <c r="R284" s="17">
        <v>1.2359999999999999E-2</v>
      </c>
      <c r="S284" s="17">
        <v>2.2817E-2</v>
      </c>
      <c r="T284" s="17">
        <v>1.0456999999999999E-2</v>
      </c>
      <c r="U284" s="17">
        <v>0.45828000000000002</v>
      </c>
      <c r="V284" s="17">
        <v>779.5</v>
      </c>
      <c r="W284" s="17">
        <v>2.4390000000000002E-3</v>
      </c>
      <c r="X284" s="17">
        <v>3420</v>
      </c>
      <c r="Y284" s="17">
        <v>0</v>
      </c>
      <c r="Z284" s="17">
        <v>0</v>
      </c>
      <c r="AA284" s="17">
        <v>0.70504599999999995</v>
      </c>
      <c r="AB284" s="17">
        <v>0.186032</v>
      </c>
      <c r="AC284" s="17">
        <v>1.43056E-2</v>
      </c>
      <c r="AD284" s="17">
        <v>0.25</v>
      </c>
      <c r="AE284" s="17">
        <v>1037.2</v>
      </c>
    </row>
    <row r="285" spans="1:31">
      <c r="A285" s="17">
        <v>272</v>
      </c>
      <c r="B285" s="19">
        <v>0.59229166666666666</v>
      </c>
      <c r="C285" s="17">
        <v>165.6</v>
      </c>
      <c r="D285" s="17">
        <v>5.4</v>
      </c>
      <c r="E285" s="17">
        <v>0</v>
      </c>
      <c r="F285" s="17">
        <v>0</v>
      </c>
      <c r="G285" s="17">
        <v>0.472215</v>
      </c>
      <c r="H285" s="17">
        <v>1.4442999999999999E-2</v>
      </c>
      <c r="I285" s="17">
        <v>2.4375999999999998E-2</v>
      </c>
      <c r="J285" s="17">
        <v>9.9330000000000009E-3</v>
      </c>
      <c r="K285" s="17">
        <v>0.407503</v>
      </c>
      <c r="L285" s="17">
        <v>654.9</v>
      </c>
      <c r="M285" s="17">
        <v>2.4390000000000002E-3</v>
      </c>
      <c r="N285" s="17">
        <v>0</v>
      </c>
      <c r="O285" s="17">
        <v>0</v>
      </c>
      <c r="P285" s="17">
        <v>0</v>
      </c>
      <c r="Q285" s="17">
        <v>0.68517499999999998</v>
      </c>
      <c r="R285" s="17">
        <v>1.3147000000000001E-2</v>
      </c>
      <c r="S285" s="17">
        <v>2.632E-2</v>
      </c>
      <c r="T285" s="17">
        <v>1.3173000000000001E-2</v>
      </c>
      <c r="U285" s="17">
        <v>0.50048800000000004</v>
      </c>
      <c r="V285" s="17">
        <v>856.5</v>
      </c>
      <c r="W285" s="17">
        <v>4.0753999999999999E-2</v>
      </c>
      <c r="X285" s="17">
        <v>2359</v>
      </c>
      <c r="Y285" s="17">
        <v>0</v>
      </c>
      <c r="Z285" s="17">
        <v>0</v>
      </c>
    </row>
    <row r="286" spans="1:31">
      <c r="A286" s="17">
        <v>273</v>
      </c>
      <c r="B286" s="19">
        <v>0.59234953703703697</v>
      </c>
      <c r="C286" s="17">
        <v>165.4</v>
      </c>
      <c r="D286" s="17">
        <v>5.4</v>
      </c>
      <c r="E286" s="17">
        <v>6.2269999999999999E-3</v>
      </c>
      <c r="F286" s="17">
        <v>0.30099999999999999</v>
      </c>
      <c r="G286" s="17">
        <v>0.59034699999999996</v>
      </c>
      <c r="H286" s="17">
        <v>1.7713E-2</v>
      </c>
      <c r="I286" s="17">
        <v>2.8294E-2</v>
      </c>
      <c r="J286" s="17">
        <v>1.0580000000000001E-2</v>
      </c>
      <c r="K286" s="17">
        <v>0.37395</v>
      </c>
      <c r="L286" s="17">
        <v>479.6</v>
      </c>
      <c r="M286" s="17">
        <v>2.6119E-2</v>
      </c>
      <c r="N286" s="17">
        <v>1094</v>
      </c>
      <c r="O286" s="17">
        <v>0</v>
      </c>
      <c r="P286" s="17">
        <v>0</v>
      </c>
      <c r="Q286" s="17">
        <v>0.66995400000000005</v>
      </c>
      <c r="R286" s="17">
        <v>1.2070000000000001E-2</v>
      </c>
      <c r="S286" s="17">
        <v>2.5706E-2</v>
      </c>
      <c r="T286" s="17">
        <v>1.3635E-2</v>
      </c>
      <c r="U286" s="17">
        <v>0.53044100000000005</v>
      </c>
      <c r="V286" s="17">
        <v>830.2</v>
      </c>
      <c r="W286" s="17">
        <v>2.4390000000000002E-3</v>
      </c>
      <c r="X286" s="17">
        <v>4990</v>
      </c>
      <c r="Y286" s="17">
        <v>0</v>
      </c>
      <c r="Z286" s="17">
        <v>0</v>
      </c>
      <c r="AA286" s="17">
        <v>0.81606299999999998</v>
      </c>
      <c r="AB286" s="17">
        <v>1.6696300000000001E-2</v>
      </c>
      <c r="AC286" s="17">
        <v>1.2298E-2</v>
      </c>
      <c r="AD286" s="17">
        <v>0.25</v>
      </c>
      <c r="AE286" s="17">
        <v>1731.8</v>
      </c>
    </row>
    <row r="287" spans="1:31">
      <c r="A287" s="17">
        <v>274</v>
      </c>
      <c r="B287" s="19">
        <v>0.59240740740740738</v>
      </c>
      <c r="C287" s="17">
        <v>164.1</v>
      </c>
      <c r="D287" s="17">
        <v>5.4</v>
      </c>
      <c r="E287" s="17">
        <v>3.9750000000000002E-3</v>
      </c>
      <c r="F287" s="17">
        <v>0.192</v>
      </c>
      <c r="G287" s="17">
        <v>0.49706699999999998</v>
      </c>
      <c r="H287" s="17">
        <v>1.8377999999999999E-2</v>
      </c>
      <c r="I287" s="17">
        <v>2.8257000000000001E-2</v>
      </c>
      <c r="J287" s="17">
        <v>9.8779999999999996E-3</v>
      </c>
      <c r="K287" s="17">
        <v>0.34959099999999999</v>
      </c>
      <c r="L287" s="17">
        <v>487.7</v>
      </c>
      <c r="M287" s="17">
        <v>0.36838100000000001</v>
      </c>
      <c r="N287" s="17">
        <v>3260</v>
      </c>
      <c r="O287" s="17">
        <v>0</v>
      </c>
      <c r="P287" s="17">
        <v>0</v>
      </c>
      <c r="Q287" s="17">
        <v>0.66121300000000005</v>
      </c>
      <c r="R287" s="17">
        <v>1.6149E-2</v>
      </c>
      <c r="S287" s="17">
        <v>2.4625999999999999E-2</v>
      </c>
      <c r="T287" s="17">
        <v>8.4770000000000002E-3</v>
      </c>
      <c r="U287" s="17">
        <v>0.34424399999999999</v>
      </c>
      <c r="V287" s="17">
        <v>710.6</v>
      </c>
      <c r="W287" s="17">
        <v>0.59756100000000001</v>
      </c>
      <c r="X287" s="17">
        <v>1204</v>
      </c>
      <c r="Y287" s="17">
        <v>0</v>
      </c>
      <c r="Z287" s="17">
        <v>0</v>
      </c>
      <c r="AA287" s="17">
        <v>0.52960600000000002</v>
      </c>
      <c r="AB287" s="17">
        <v>4.89396E-2</v>
      </c>
      <c r="AC287" s="17">
        <v>1.6563399999999999E-2</v>
      </c>
      <c r="AD287" s="17">
        <v>0.25</v>
      </c>
      <c r="AE287" s="17">
        <v>1702.9</v>
      </c>
    </row>
    <row r="288" spans="1:31">
      <c r="A288" s="17">
        <v>275</v>
      </c>
      <c r="B288" s="19">
        <v>0.59245370370370376</v>
      </c>
      <c r="C288" s="17">
        <v>163.5</v>
      </c>
      <c r="D288" s="17">
        <v>5.4</v>
      </c>
      <c r="E288" s="17">
        <v>0</v>
      </c>
      <c r="F288" s="17">
        <v>0</v>
      </c>
      <c r="G288" s="17">
        <v>0.62646199999999996</v>
      </c>
      <c r="H288" s="17">
        <v>1.3469999999999999E-2</v>
      </c>
      <c r="I288" s="17">
        <v>2.5236000000000001E-2</v>
      </c>
      <c r="J288" s="17">
        <v>1.1767E-2</v>
      </c>
      <c r="K288" s="17">
        <v>0.46626499999999999</v>
      </c>
      <c r="L288" s="17">
        <v>715.7</v>
      </c>
      <c r="M288" s="17">
        <v>2.4390000000000002E-3</v>
      </c>
      <c r="N288" s="17">
        <v>0</v>
      </c>
      <c r="O288" s="17">
        <v>0</v>
      </c>
      <c r="P288" s="17">
        <v>0</v>
      </c>
      <c r="Q288" s="17">
        <v>0.59398899999999999</v>
      </c>
      <c r="R288" s="17">
        <v>1.5741000000000002E-2</v>
      </c>
      <c r="S288" s="17">
        <v>2.47E-2</v>
      </c>
      <c r="T288" s="17">
        <v>8.9589999999999999E-3</v>
      </c>
      <c r="U288" s="17">
        <v>0.36271799999999998</v>
      </c>
      <c r="V288" s="17">
        <v>750.1</v>
      </c>
      <c r="W288" s="17">
        <v>0.45591999999999999</v>
      </c>
      <c r="X288" s="17">
        <v>2704</v>
      </c>
      <c r="Y288" s="17">
        <v>0</v>
      </c>
      <c r="Z288" s="17">
        <v>0</v>
      </c>
    </row>
    <row r="289" spans="1:31">
      <c r="A289" s="17">
        <v>276</v>
      </c>
      <c r="B289" s="19">
        <v>0.59251157407407407</v>
      </c>
      <c r="C289" s="17">
        <v>162.30000000000001</v>
      </c>
      <c r="D289" s="17">
        <v>5.4</v>
      </c>
      <c r="E289" s="17">
        <v>3.725E-3</v>
      </c>
      <c r="F289" s="17">
        <v>0.18</v>
      </c>
      <c r="G289" s="17">
        <v>0.66090800000000005</v>
      </c>
      <c r="H289" s="17">
        <v>1.7246999999999998E-2</v>
      </c>
      <c r="I289" s="17">
        <v>2.7793999999999999E-2</v>
      </c>
      <c r="J289" s="17">
        <v>1.0547000000000001E-2</v>
      </c>
      <c r="K289" s="17">
        <v>0.379469</v>
      </c>
      <c r="L289" s="17">
        <v>384.4</v>
      </c>
      <c r="M289" s="17">
        <v>0.22674</v>
      </c>
      <c r="N289" s="17">
        <v>2876</v>
      </c>
      <c r="O289" s="17">
        <v>0</v>
      </c>
      <c r="P289" s="17">
        <v>0</v>
      </c>
      <c r="Q289" s="17">
        <v>0.633135</v>
      </c>
      <c r="R289" s="17">
        <v>1.5268E-2</v>
      </c>
      <c r="S289" s="17">
        <v>2.5585E-2</v>
      </c>
      <c r="T289" s="17">
        <v>1.0317E-2</v>
      </c>
      <c r="U289" s="17">
        <v>0.40325</v>
      </c>
      <c r="V289" s="17">
        <v>495.9</v>
      </c>
      <c r="W289" s="17">
        <v>8.9978000000000002E-2</v>
      </c>
      <c r="X289" s="17">
        <v>1712</v>
      </c>
      <c r="Y289" s="17">
        <v>0</v>
      </c>
      <c r="Z289" s="17">
        <v>0</v>
      </c>
      <c r="AA289" s="17">
        <v>0.62038400000000005</v>
      </c>
      <c r="AB289" s="17">
        <v>3.4541500000000003E-2</v>
      </c>
      <c r="AC289" s="17">
        <v>1.56241E-2</v>
      </c>
      <c r="AD289" s="17">
        <v>0.25</v>
      </c>
      <c r="AE289" s="17">
        <v>2160.6</v>
      </c>
    </row>
    <row r="290" spans="1:31">
      <c r="A290" s="17">
        <v>277</v>
      </c>
      <c r="B290" s="19">
        <v>0.59256944444444448</v>
      </c>
      <c r="C290" s="17">
        <v>161.4</v>
      </c>
      <c r="D290" s="17">
        <v>5.4</v>
      </c>
      <c r="E290" s="17">
        <v>0</v>
      </c>
      <c r="F290" s="17">
        <v>0</v>
      </c>
      <c r="G290" s="17">
        <v>0.52507000000000004</v>
      </c>
      <c r="H290" s="17">
        <v>1.502E-2</v>
      </c>
      <c r="I290" s="17">
        <v>2.5423999999999999E-2</v>
      </c>
      <c r="J290" s="17">
        <v>1.0404E-2</v>
      </c>
      <c r="K290" s="17">
        <v>0.40922500000000001</v>
      </c>
      <c r="L290" s="17">
        <v>787.7</v>
      </c>
      <c r="M290" s="17">
        <v>2.4390000000000002E-3</v>
      </c>
      <c r="N290" s="17">
        <v>0</v>
      </c>
      <c r="O290" s="17">
        <v>0</v>
      </c>
      <c r="P290" s="17">
        <v>0</v>
      </c>
      <c r="Q290" s="17">
        <v>0.66011900000000001</v>
      </c>
      <c r="R290" s="17">
        <v>1.4369E-2</v>
      </c>
      <c r="S290" s="17">
        <v>2.5111000000000001E-2</v>
      </c>
      <c r="T290" s="17">
        <v>1.0741000000000001E-2</v>
      </c>
      <c r="U290" s="17">
        <v>0.42775200000000002</v>
      </c>
      <c r="V290" s="17">
        <v>869.7</v>
      </c>
      <c r="W290" s="17">
        <v>2.4390000000000002E-3</v>
      </c>
      <c r="X290" s="17">
        <v>4469</v>
      </c>
      <c r="Y290" s="17">
        <v>0</v>
      </c>
      <c r="Z290" s="17">
        <v>0</v>
      </c>
    </row>
    <row r="291" spans="1:31">
      <c r="A291" s="17">
        <v>278</v>
      </c>
      <c r="B291" s="19">
        <v>0.59262731481481479</v>
      </c>
      <c r="C291" s="17">
        <v>160.6</v>
      </c>
      <c r="D291" s="17">
        <v>5.4</v>
      </c>
      <c r="E291" s="17">
        <v>0</v>
      </c>
      <c r="F291" s="17">
        <v>0</v>
      </c>
      <c r="G291" s="17">
        <v>0.66166199999999997</v>
      </c>
      <c r="H291" s="17">
        <v>1.6566000000000001E-2</v>
      </c>
      <c r="I291" s="17">
        <v>2.8419E-2</v>
      </c>
      <c r="J291" s="17">
        <v>1.1853000000000001E-2</v>
      </c>
      <c r="K291" s="17">
        <v>0.41709200000000002</v>
      </c>
      <c r="L291" s="17">
        <v>582.9</v>
      </c>
      <c r="M291" s="17">
        <v>0.59756100000000001</v>
      </c>
      <c r="N291" s="17">
        <v>0</v>
      </c>
      <c r="O291" s="17">
        <v>0</v>
      </c>
      <c r="P291" s="17">
        <v>0</v>
      </c>
      <c r="Q291" s="17">
        <v>0.675589</v>
      </c>
      <c r="R291" s="17">
        <v>1.2744E-2</v>
      </c>
      <c r="S291" s="17">
        <v>2.5967E-2</v>
      </c>
      <c r="T291" s="17">
        <v>1.3221999999999999E-2</v>
      </c>
      <c r="U291" s="17">
        <v>0.50920799999999999</v>
      </c>
      <c r="V291" s="17">
        <v>795.8</v>
      </c>
      <c r="W291" s="17">
        <v>2.4390000000000002E-3</v>
      </c>
      <c r="X291" s="17">
        <v>2196</v>
      </c>
      <c r="Y291" s="17">
        <v>0</v>
      </c>
      <c r="Z291" s="17">
        <v>0</v>
      </c>
    </row>
    <row r="292" spans="1:31">
      <c r="A292" s="17">
        <v>279</v>
      </c>
      <c r="B292" s="19">
        <v>0.59267361111111116</v>
      </c>
      <c r="C292" s="17">
        <v>159.5</v>
      </c>
      <c r="D292" s="17">
        <v>5.4</v>
      </c>
      <c r="E292" s="17">
        <v>3.2599999999999999E-3</v>
      </c>
      <c r="F292" s="17">
        <v>0.158</v>
      </c>
      <c r="G292" s="17">
        <v>0.57394400000000001</v>
      </c>
      <c r="H292" s="17">
        <v>1.7193E-2</v>
      </c>
      <c r="I292" s="17">
        <v>2.6034999999999999E-2</v>
      </c>
      <c r="J292" s="17">
        <v>8.8419999999999992E-3</v>
      </c>
      <c r="K292" s="17">
        <v>0.33962199999999998</v>
      </c>
      <c r="L292" s="17">
        <v>392.5</v>
      </c>
      <c r="M292" s="17">
        <v>0.36838100000000001</v>
      </c>
      <c r="N292" s="17">
        <v>3014</v>
      </c>
      <c r="O292" s="17">
        <v>0</v>
      </c>
      <c r="P292" s="17">
        <v>0</v>
      </c>
      <c r="Q292" s="17">
        <v>0.51663499999999996</v>
      </c>
      <c r="R292" s="17">
        <v>1.7756000000000001E-2</v>
      </c>
      <c r="S292" s="17">
        <v>2.7168999999999999E-2</v>
      </c>
      <c r="T292" s="17">
        <v>9.4120000000000002E-3</v>
      </c>
      <c r="U292" s="17">
        <v>0.34644599999999998</v>
      </c>
      <c r="V292" s="17">
        <v>535.29999999999995</v>
      </c>
      <c r="W292" s="17">
        <v>2.4390000000000002E-3</v>
      </c>
      <c r="X292" s="17">
        <v>1273</v>
      </c>
      <c r="Y292" s="17">
        <v>0</v>
      </c>
      <c r="Z292" s="17">
        <v>0</v>
      </c>
      <c r="AA292" s="17">
        <v>0.53299399999999997</v>
      </c>
      <c r="AB292" s="17">
        <v>3.6874299999999999E-2</v>
      </c>
      <c r="AC292" s="17">
        <v>1.8103299999999999E-2</v>
      </c>
      <c r="AD292" s="17">
        <v>0.25</v>
      </c>
      <c r="AE292" s="17">
        <v>2115.9</v>
      </c>
    </row>
    <row r="293" spans="1:31">
      <c r="A293" s="17">
        <v>280</v>
      </c>
      <c r="B293" s="19">
        <v>0.59273148148148147</v>
      </c>
      <c r="C293" s="17">
        <v>158.4</v>
      </c>
      <c r="D293" s="17">
        <v>5.4</v>
      </c>
      <c r="E293" s="17">
        <v>5.0860000000000002E-3</v>
      </c>
      <c r="F293" s="17">
        <v>0.246</v>
      </c>
      <c r="G293" s="17">
        <v>0.58653900000000003</v>
      </c>
      <c r="H293" s="17">
        <v>1.6441000000000001E-2</v>
      </c>
      <c r="I293" s="17">
        <v>2.7515000000000001E-2</v>
      </c>
      <c r="J293" s="17">
        <v>1.1074000000000001E-2</v>
      </c>
      <c r="K293" s="17">
        <v>0.40248200000000001</v>
      </c>
      <c r="L293" s="17">
        <v>745.1</v>
      </c>
      <c r="M293" s="17">
        <v>0.47658499999999998</v>
      </c>
      <c r="N293" s="17">
        <v>2787</v>
      </c>
      <c r="O293" s="17">
        <v>0</v>
      </c>
      <c r="P293" s="17">
        <v>0</v>
      </c>
      <c r="Q293" s="17">
        <v>0.59126500000000004</v>
      </c>
      <c r="R293" s="17">
        <v>2.0249E-2</v>
      </c>
      <c r="S293" s="17">
        <v>2.8627E-2</v>
      </c>
      <c r="T293" s="17">
        <v>8.378E-3</v>
      </c>
      <c r="U293" s="17">
        <v>0.29264600000000002</v>
      </c>
      <c r="V293" s="17">
        <v>474.6</v>
      </c>
      <c r="W293" s="17">
        <v>0.28084199999999998</v>
      </c>
      <c r="X293" s="17">
        <v>2853</v>
      </c>
      <c r="Y293" s="17">
        <v>0</v>
      </c>
      <c r="Z293" s="17">
        <v>0</v>
      </c>
      <c r="AA293" s="17">
        <v>0.45022400000000001</v>
      </c>
      <c r="AB293" s="17">
        <v>6.2956499999999999E-2</v>
      </c>
      <c r="AC293" s="17">
        <v>2.0776900000000001E-2</v>
      </c>
      <c r="AD293" s="17">
        <v>0.25</v>
      </c>
      <c r="AE293" s="17">
        <v>1114.7</v>
      </c>
    </row>
    <row r="294" spans="1:31">
      <c r="A294" s="17">
        <v>281</v>
      </c>
      <c r="B294" s="19">
        <v>0.59278935185185189</v>
      </c>
      <c r="C294" s="17">
        <v>157.69999999999999</v>
      </c>
      <c r="D294" s="17">
        <v>5.4</v>
      </c>
      <c r="E294" s="17">
        <v>4.1920000000000004E-3</v>
      </c>
      <c r="F294" s="17">
        <v>0.20300000000000001</v>
      </c>
      <c r="G294" s="17">
        <v>0.64246199999999998</v>
      </c>
      <c r="H294" s="17">
        <v>1.8408000000000001E-2</v>
      </c>
      <c r="I294" s="17">
        <v>2.861E-2</v>
      </c>
      <c r="J294" s="17">
        <v>1.0201999999999999E-2</v>
      </c>
      <c r="K294" s="17">
        <v>0.35660199999999997</v>
      </c>
      <c r="L294" s="17">
        <v>392.5</v>
      </c>
      <c r="M294" s="17">
        <v>2.4390000000000002E-3</v>
      </c>
      <c r="N294" s="17">
        <v>1240</v>
      </c>
      <c r="O294" s="17">
        <v>0</v>
      </c>
      <c r="P294" s="17">
        <v>0</v>
      </c>
      <c r="Q294" s="17">
        <v>0.70052199999999998</v>
      </c>
      <c r="R294" s="17">
        <v>1.6452000000000001E-2</v>
      </c>
      <c r="S294" s="17">
        <v>2.9160999999999999E-2</v>
      </c>
      <c r="T294" s="17">
        <v>1.2708000000000001E-2</v>
      </c>
      <c r="U294" s="17">
        <v>0.43580999999999998</v>
      </c>
      <c r="V294" s="17">
        <v>710.6</v>
      </c>
      <c r="W294" s="17">
        <v>0.36838100000000001</v>
      </c>
      <c r="X294" s="17">
        <v>976</v>
      </c>
      <c r="Y294" s="17">
        <v>0</v>
      </c>
      <c r="Z294" s="17">
        <v>0</v>
      </c>
      <c r="AA294" s="17">
        <v>0.67047599999999996</v>
      </c>
      <c r="AB294" s="17">
        <v>1.55094E-2</v>
      </c>
      <c r="AC294" s="17">
        <v>1.6649199999999999E-2</v>
      </c>
      <c r="AD294" s="17">
        <v>0.25</v>
      </c>
      <c r="AE294" s="17">
        <v>2115.9</v>
      </c>
    </row>
    <row r="295" spans="1:31">
      <c r="A295" s="17">
        <v>282</v>
      </c>
      <c r="B295" s="19">
        <v>0.59284722222222219</v>
      </c>
      <c r="C295" s="17">
        <v>156.4</v>
      </c>
      <c r="D295" s="17">
        <v>5.4</v>
      </c>
      <c r="E295" s="17">
        <v>4.1380000000000002E-3</v>
      </c>
      <c r="F295" s="17">
        <v>0.2</v>
      </c>
      <c r="G295" s="17">
        <v>0.66475099999999998</v>
      </c>
      <c r="H295" s="17">
        <v>1.7652999999999999E-2</v>
      </c>
      <c r="I295" s="17">
        <v>2.7237000000000001E-2</v>
      </c>
      <c r="J295" s="17">
        <v>9.5840000000000005E-3</v>
      </c>
      <c r="K295" s="17">
        <v>0.35186699999999999</v>
      </c>
      <c r="L295" s="17">
        <v>435.1</v>
      </c>
      <c r="M295" s="17">
        <v>0.36838100000000001</v>
      </c>
      <c r="N295" s="17">
        <v>1216</v>
      </c>
      <c r="O295" s="17">
        <v>0</v>
      </c>
      <c r="P295" s="17">
        <v>0</v>
      </c>
      <c r="Q295" s="17">
        <v>0.65704399999999996</v>
      </c>
      <c r="R295" s="17">
        <v>1.6337999999999998E-2</v>
      </c>
      <c r="S295" s="17">
        <v>2.6723E-2</v>
      </c>
      <c r="T295" s="17">
        <v>1.0385E-2</v>
      </c>
      <c r="U295" s="17">
        <v>0.38863300000000001</v>
      </c>
      <c r="V295" s="17">
        <v>522.20000000000005</v>
      </c>
      <c r="W295" s="17">
        <v>0.13130800000000001</v>
      </c>
      <c r="X295" s="17">
        <v>1837</v>
      </c>
      <c r="Y295" s="17">
        <v>0</v>
      </c>
      <c r="Z295" s="17">
        <v>0</v>
      </c>
      <c r="AA295" s="17">
        <v>0.59789800000000004</v>
      </c>
      <c r="AB295" s="17">
        <v>1.68313E-2</v>
      </c>
      <c r="AC295" s="17">
        <v>1.65124E-2</v>
      </c>
      <c r="AD295" s="17">
        <v>0.25</v>
      </c>
      <c r="AE295" s="17">
        <v>1908.9</v>
      </c>
    </row>
    <row r="296" spans="1:31">
      <c r="A296" s="17">
        <v>283</v>
      </c>
      <c r="B296" s="19">
        <v>0.59290509259259261</v>
      </c>
      <c r="C296" s="17">
        <v>155.9</v>
      </c>
      <c r="D296" s="17">
        <v>5.4</v>
      </c>
      <c r="E296" s="17">
        <v>0</v>
      </c>
      <c r="F296" s="17">
        <v>0</v>
      </c>
      <c r="G296" s="17">
        <v>0.70294999999999996</v>
      </c>
      <c r="H296" s="17">
        <v>1.3598000000000001E-2</v>
      </c>
      <c r="I296" s="17">
        <v>2.7293999999999999E-2</v>
      </c>
      <c r="J296" s="17">
        <v>1.3696E-2</v>
      </c>
      <c r="K296" s="17">
        <v>0.50180499999999995</v>
      </c>
      <c r="L296" s="17">
        <v>912.3</v>
      </c>
      <c r="M296" s="17">
        <v>0.59756100000000001</v>
      </c>
      <c r="N296" s="17">
        <v>0</v>
      </c>
      <c r="O296" s="17">
        <v>0</v>
      </c>
      <c r="P296" s="17">
        <v>0</v>
      </c>
      <c r="Q296" s="17">
        <v>0.61241599999999996</v>
      </c>
      <c r="R296" s="17">
        <v>1.6861000000000001E-2</v>
      </c>
      <c r="S296" s="17">
        <v>2.7630999999999999E-2</v>
      </c>
      <c r="T296" s="17">
        <v>1.077E-2</v>
      </c>
      <c r="U296" s="17">
        <v>0.38978200000000002</v>
      </c>
      <c r="V296" s="17">
        <v>654.9</v>
      </c>
      <c r="W296" s="17">
        <v>0.45591999999999999</v>
      </c>
      <c r="X296" s="17">
        <v>1442</v>
      </c>
      <c r="Y296" s="17">
        <v>0</v>
      </c>
      <c r="Z296" s="17">
        <v>0</v>
      </c>
    </row>
    <row r="297" spans="1:31">
      <c r="A297" s="17">
        <v>284</v>
      </c>
      <c r="B297" s="19">
        <v>0.59295138888888888</v>
      </c>
      <c r="C297" s="17">
        <v>155</v>
      </c>
      <c r="D297" s="17">
        <v>5.4</v>
      </c>
      <c r="E297" s="17">
        <v>0</v>
      </c>
      <c r="F297" s="17">
        <v>0</v>
      </c>
      <c r="G297" s="17">
        <v>0.609873</v>
      </c>
      <c r="H297" s="17">
        <v>1.8512000000000001E-2</v>
      </c>
      <c r="I297" s="17">
        <v>2.7295E-2</v>
      </c>
      <c r="J297" s="17">
        <v>8.7829999999999991E-3</v>
      </c>
      <c r="K297" s="17">
        <v>0.32177800000000001</v>
      </c>
      <c r="L297" s="17">
        <v>410.7</v>
      </c>
      <c r="M297" s="17">
        <v>2.4390000000000002E-3</v>
      </c>
      <c r="N297" s="17">
        <v>0</v>
      </c>
      <c r="O297" s="17">
        <v>0</v>
      </c>
      <c r="P297" s="17">
        <v>0</v>
      </c>
      <c r="Q297" s="17">
        <v>0.50682799999999995</v>
      </c>
      <c r="R297" s="17">
        <v>1.9063E-2</v>
      </c>
      <c r="S297" s="17">
        <v>2.8417000000000001E-2</v>
      </c>
      <c r="T297" s="17">
        <v>9.3539999999999995E-3</v>
      </c>
      <c r="U297" s="17">
        <v>0.32915699999999998</v>
      </c>
      <c r="V297" s="17">
        <v>448.3</v>
      </c>
      <c r="W297" s="17">
        <v>2.4390000000000002E-3</v>
      </c>
      <c r="X297" s="17">
        <v>1069</v>
      </c>
      <c r="Y297" s="17">
        <v>0</v>
      </c>
      <c r="Z297" s="17">
        <v>0</v>
      </c>
    </row>
    <row r="298" spans="1:31">
      <c r="A298" s="17">
        <v>285</v>
      </c>
      <c r="B298" s="19">
        <v>0.59300925925925929</v>
      </c>
      <c r="C298" s="17">
        <v>153.9</v>
      </c>
      <c r="D298" s="17">
        <v>5.4</v>
      </c>
      <c r="E298" s="17">
        <v>0</v>
      </c>
      <c r="F298" s="17">
        <v>0</v>
      </c>
      <c r="G298" s="17">
        <v>0.71806999999999999</v>
      </c>
      <c r="H298" s="17">
        <v>1.8612E-2</v>
      </c>
      <c r="I298" s="17">
        <v>3.0016000000000001E-2</v>
      </c>
      <c r="J298" s="17">
        <v>1.1403999999999999E-2</v>
      </c>
      <c r="K298" s="17">
        <v>0.37992500000000001</v>
      </c>
      <c r="L298" s="17">
        <v>676.2</v>
      </c>
      <c r="M298" s="17">
        <v>0.22674</v>
      </c>
      <c r="N298" s="17">
        <v>0</v>
      </c>
      <c r="O298" s="17">
        <v>0</v>
      </c>
      <c r="P298" s="17">
        <v>0</v>
      </c>
      <c r="Q298" s="17">
        <v>0.73141900000000004</v>
      </c>
      <c r="R298" s="17">
        <v>1.5313999999999999E-2</v>
      </c>
      <c r="S298" s="17">
        <v>2.9170999999999999E-2</v>
      </c>
      <c r="T298" s="17">
        <v>1.3857E-2</v>
      </c>
      <c r="U298" s="17">
        <v>0.47504200000000002</v>
      </c>
      <c r="V298" s="17">
        <v>792.7</v>
      </c>
      <c r="W298" s="17">
        <v>0.14408000000000001</v>
      </c>
      <c r="X298" s="17">
        <v>2848</v>
      </c>
      <c r="Y298" s="17">
        <v>0</v>
      </c>
      <c r="Z298" s="17">
        <v>0</v>
      </c>
    </row>
    <row r="299" spans="1:31">
      <c r="A299" s="17">
        <v>286</v>
      </c>
      <c r="B299" s="19">
        <v>0.5930671296296296</v>
      </c>
      <c r="C299" s="17">
        <v>153</v>
      </c>
      <c r="D299" s="17">
        <v>5.4</v>
      </c>
      <c r="E299" s="17">
        <v>3.627E-3</v>
      </c>
      <c r="F299" s="17">
        <v>0.17599999999999999</v>
      </c>
      <c r="G299" s="17">
        <v>0.59618199999999999</v>
      </c>
      <c r="H299" s="17">
        <v>2.0497999999999999E-2</v>
      </c>
      <c r="I299" s="17">
        <v>2.9337999999999999E-2</v>
      </c>
      <c r="J299" s="17">
        <v>8.8400000000000006E-3</v>
      </c>
      <c r="K299" s="17">
        <v>0.30131599999999997</v>
      </c>
      <c r="L299" s="17">
        <v>418.8</v>
      </c>
      <c r="M299" s="17">
        <v>0.31427899999999998</v>
      </c>
      <c r="N299" s="17">
        <v>1481</v>
      </c>
      <c r="O299" s="17">
        <v>0</v>
      </c>
      <c r="P299" s="17">
        <v>0</v>
      </c>
      <c r="Q299" s="17">
        <v>0.55454999999999999</v>
      </c>
      <c r="R299" s="17">
        <v>1.7873E-2</v>
      </c>
      <c r="S299" s="17">
        <v>2.7703999999999999E-2</v>
      </c>
      <c r="T299" s="17">
        <v>9.8320000000000005E-3</v>
      </c>
      <c r="U299" s="17">
        <v>0.35487800000000003</v>
      </c>
      <c r="V299" s="17">
        <v>448.3</v>
      </c>
      <c r="W299" s="17">
        <v>2.4390000000000002E-3</v>
      </c>
      <c r="X299" s="17">
        <v>782</v>
      </c>
      <c r="Y299" s="17">
        <v>0</v>
      </c>
      <c r="Z299" s="17">
        <v>0</v>
      </c>
      <c r="AA299" s="17">
        <v>0.54596699999999998</v>
      </c>
      <c r="AB299" s="17">
        <v>1.9677400000000001E-2</v>
      </c>
      <c r="AC299" s="17">
        <v>1.8066100000000002E-2</v>
      </c>
      <c r="AD299" s="17">
        <v>0.25</v>
      </c>
      <c r="AE299" s="17">
        <v>1983</v>
      </c>
    </row>
    <row r="300" spans="1:31">
      <c r="A300" s="17">
        <v>287</v>
      </c>
      <c r="B300" s="19">
        <v>0.59312500000000001</v>
      </c>
      <c r="C300" s="17">
        <v>151.9</v>
      </c>
      <c r="D300" s="17">
        <v>5.4</v>
      </c>
      <c r="E300" s="17">
        <v>6.4089999999999998E-3</v>
      </c>
      <c r="F300" s="17">
        <v>0.31</v>
      </c>
      <c r="G300" s="17">
        <v>0.68111600000000005</v>
      </c>
      <c r="H300" s="17">
        <v>1.6933E-2</v>
      </c>
      <c r="I300" s="17">
        <v>2.9367999999999998E-2</v>
      </c>
      <c r="J300" s="17">
        <v>1.2435E-2</v>
      </c>
      <c r="K300" s="17">
        <v>0.42341899999999999</v>
      </c>
      <c r="L300" s="17">
        <v>710.6</v>
      </c>
      <c r="M300" s="17">
        <v>0.193304</v>
      </c>
      <c r="N300" s="17">
        <v>1646</v>
      </c>
      <c r="O300" s="17">
        <v>0</v>
      </c>
      <c r="P300" s="17">
        <v>0</v>
      </c>
      <c r="Q300" s="17">
        <v>0.71485200000000004</v>
      </c>
      <c r="R300" s="17">
        <v>1.8716E-2</v>
      </c>
      <c r="S300" s="17">
        <v>2.9992999999999999E-2</v>
      </c>
      <c r="T300" s="17">
        <v>1.1278E-2</v>
      </c>
      <c r="U300" s="17">
        <v>0.37599900000000003</v>
      </c>
      <c r="V300" s="17">
        <v>591.1</v>
      </c>
      <c r="W300" s="17">
        <v>0.32217299999999999</v>
      </c>
      <c r="X300" s="17">
        <v>1770</v>
      </c>
      <c r="Y300" s="17">
        <v>0</v>
      </c>
      <c r="Z300" s="17">
        <v>0</v>
      </c>
      <c r="AA300" s="17">
        <v>0.57845999999999997</v>
      </c>
      <c r="AB300" s="17">
        <v>3.6469000000000001E-2</v>
      </c>
      <c r="AC300" s="17">
        <v>1.91273E-2</v>
      </c>
      <c r="AD300" s="17">
        <v>0.25</v>
      </c>
      <c r="AE300" s="17">
        <v>1168.8</v>
      </c>
    </row>
    <row r="301" spans="1:31">
      <c r="A301" s="17">
        <v>288</v>
      </c>
      <c r="B301" s="19">
        <v>0.59317129629629628</v>
      </c>
      <c r="C301" s="17">
        <v>150.6</v>
      </c>
      <c r="D301" s="17">
        <v>5.4</v>
      </c>
      <c r="E301" s="17">
        <v>6.6870000000000002E-3</v>
      </c>
      <c r="F301" s="17">
        <v>0.32400000000000001</v>
      </c>
      <c r="G301" s="17">
        <v>0.52050300000000005</v>
      </c>
      <c r="H301" s="17">
        <v>1.9806000000000001E-2</v>
      </c>
      <c r="I301" s="17">
        <v>3.2592000000000003E-2</v>
      </c>
      <c r="J301" s="17">
        <v>1.2786E-2</v>
      </c>
      <c r="K301" s="17">
        <v>0.392293</v>
      </c>
      <c r="L301" s="17">
        <v>835.3</v>
      </c>
      <c r="M301" s="17">
        <v>2.4390000000000002E-3</v>
      </c>
      <c r="N301" s="17">
        <v>7110</v>
      </c>
      <c r="O301" s="17">
        <v>0</v>
      </c>
      <c r="P301" s="17">
        <v>0</v>
      </c>
      <c r="Q301" s="17">
        <v>0.69064099999999995</v>
      </c>
      <c r="R301" s="17">
        <v>1.9656E-2</v>
      </c>
      <c r="S301" s="17">
        <v>3.1879999999999999E-2</v>
      </c>
      <c r="T301" s="17">
        <v>1.2225E-2</v>
      </c>
      <c r="U301" s="17">
        <v>0.38346000000000002</v>
      </c>
      <c r="V301" s="17">
        <v>577.9</v>
      </c>
      <c r="W301" s="17">
        <v>2.4390000000000002E-3</v>
      </c>
      <c r="X301" s="17">
        <v>2541</v>
      </c>
      <c r="Y301" s="17">
        <v>0</v>
      </c>
      <c r="Z301" s="17">
        <v>0</v>
      </c>
      <c r="AA301" s="17">
        <v>0.58993799999999996</v>
      </c>
      <c r="AB301" s="17">
        <v>0.16118399999999999</v>
      </c>
      <c r="AC301" s="17">
        <v>2.1626099999999999E-2</v>
      </c>
      <c r="AD301" s="17">
        <v>0.25</v>
      </c>
      <c r="AE301" s="17">
        <v>994.4</v>
      </c>
    </row>
    <row r="302" spans="1:31">
      <c r="A302" s="17">
        <v>289</v>
      </c>
      <c r="B302" s="19">
        <v>0.5932291666666667</v>
      </c>
      <c r="C302" s="17">
        <v>149.69999999999999</v>
      </c>
      <c r="D302" s="17">
        <v>5.4</v>
      </c>
      <c r="E302" s="17">
        <v>1.2265E-2</v>
      </c>
      <c r="F302" s="17">
        <v>0.59299999999999997</v>
      </c>
      <c r="G302" s="17">
        <v>0.51542600000000005</v>
      </c>
      <c r="H302" s="17">
        <v>1.661E-2</v>
      </c>
      <c r="I302" s="17">
        <v>3.0256000000000002E-2</v>
      </c>
      <c r="J302" s="17">
        <v>1.3646E-2</v>
      </c>
      <c r="K302" s="17">
        <v>0.45100800000000002</v>
      </c>
      <c r="L302" s="17">
        <v>1097.5999999999999</v>
      </c>
      <c r="M302" s="17">
        <v>0.36838100000000001</v>
      </c>
      <c r="N302" s="17">
        <v>2616</v>
      </c>
      <c r="O302" s="17">
        <v>0</v>
      </c>
      <c r="P302" s="17">
        <v>0</v>
      </c>
      <c r="Q302" s="17">
        <v>0.75932299999999997</v>
      </c>
      <c r="R302" s="17">
        <v>1.5789999999999998E-2</v>
      </c>
      <c r="S302" s="17">
        <v>3.0998000000000001E-2</v>
      </c>
      <c r="T302" s="17">
        <v>1.5207999999999999E-2</v>
      </c>
      <c r="U302" s="17">
        <v>0.49060500000000001</v>
      </c>
      <c r="V302" s="17">
        <v>681.2</v>
      </c>
      <c r="W302" s="17">
        <v>2.4390000000000002E-3</v>
      </c>
      <c r="X302" s="17">
        <v>2049</v>
      </c>
      <c r="Y302" s="17">
        <v>0</v>
      </c>
      <c r="Z302" s="17">
        <v>0</v>
      </c>
      <c r="AA302" s="17">
        <v>0.75477700000000003</v>
      </c>
      <c r="AB302" s="17">
        <v>8.5027199999999997E-2</v>
      </c>
      <c r="AC302" s="17">
        <v>1.7083500000000001E-2</v>
      </c>
      <c r="AD302" s="17">
        <v>0.25</v>
      </c>
      <c r="AE302" s="17">
        <v>756.7</v>
      </c>
    </row>
    <row r="303" spans="1:31">
      <c r="A303" s="17">
        <v>290</v>
      </c>
      <c r="B303" s="19">
        <v>0.593287037037037</v>
      </c>
      <c r="C303" s="17">
        <v>150.1</v>
      </c>
      <c r="D303" s="17">
        <v>5.4</v>
      </c>
      <c r="E303" s="17">
        <v>0</v>
      </c>
      <c r="F303" s="17">
        <v>0</v>
      </c>
      <c r="G303" s="17">
        <v>0.67515499999999995</v>
      </c>
      <c r="H303" s="17">
        <v>1.8166000000000002E-2</v>
      </c>
      <c r="I303" s="17">
        <v>3.0785E-2</v>
      </c>
      <c r="J303" s="17">
        <v>1.2619E-2</v>
      </c>
      <c r="K303" s="17">
        <v>0.40992200000000001</v>
      </c>
      <c r="L303" s="17">
        <v>525.29999999999995</v>
      </c>
      <c r="M303" s="17">
        <v>0.26505600000000001</v>
      </c>
      <c r="N303" s="17">
        <v>0</v>
      </c>
      <c r="O303" s="17">
        <v>0</v>
      </c>
      <c r="P303" s="17">
        <v>0</v>
      </c>
      <c r="Q303" s="17">
        <v>0.691218</v>
      </c>
      <c r="R303" s="17">
        <v>1.5719E-2</v>
      </c>
      <c r="S303" s="17">
        <v>3.1469999999999998E-2</v>
      </c>
      <c r="T303" s="17">
        <v>1.575E-2</v>
      </c>
      <c r="U303" s="17">
        <v>0.50049900000000003</v>
      </c>
      <c r="V303" s="17">
        <v>659.9</v>
      </c>
      <c r="W303" s="17">
        <v>2.4390000000000002E-3</v>
      </c>
      <c r="X303" s="17">
        <v>2031</v>
      </c>
      <c r="Y303" s="17">
        <v>0</v>
      </c>
      <c r="Z303" s="17">
        <v>0</v>
      </c>
    </row>
    <row r="304" spans="1:31">
      <c r="A304" s="17">
        <v>291</v>
      </c>
      <c r="B304" s="19">
        <v>0.59334490740740742</v>
      </c>
      <c r="C304" s="17">
        <v>147.69999999999999</v>
      </c>
      <c r="D304" s="17">
        <v>5.4</v>
      </c>
      <c r="E304" s="17">
        <v>4.6010000000000001E-3</v>
      </c>
      <c r="F304" s="17">
        <v>0.223</v>
      </c>
      <c r="G304" s="17">
        <v>0.64344500000000004</v>
      </c>
      <c r="H304" s="17">
        <v>1.9518000000000001E-2</v>
      </c>
      <c r="I304" s="17">
        <v>3.3391999999999998E-2</v>
      </c>
      <c r="J304" s="17">
        <v>1.3875E-2</v>
      </c>
      <c r="K304" s="17">
        <v>0.41550999999999999</v>
      </c>
      <c r="L304" s="17">
        <v>525.29999999999995</v>
      </c>
      <c r="M304" s="17">
        <v>8.9978000000000002E-2</v>
      </c>
      <c r="N304" s="17">
        <v>4599</v>
      </c>
      <c r="O304" s="17">
        <v>0</v>
      </c>
      <c r="P304" s="17">
        <v>0</v>
      </c>
      <c r="Q304" s="17">
        <v>0.69897500000000001</v>
      </c>
      <c r="R304" s="17">
        <v>2.0108000000000001E-2</v>
      </c>
      <c r="S304" s="17">
        <v>3.2402E-2</v>
      </c>
      <c r="T304" s="17">
        <v>1.2295E-2</v>
      </c>
      <c r="U304" s="17">
        <v>0.37943700000000002</v>
      </c>
      <c r="V304" s="17">
        <v>659.9</v>
      </c>
      <c r="W304" s="17">
        <v>2.4390000000000002E-3</v>
      </c>
      <c r="X304" s="17">
        <v>1047</v>
      </c>
      <c r="Y304" s="17">
        <v>0</v>
      </c>
      <c r="Z304" s="17">
        <v>0</v>
      </c>
      <c r="AA304" s="17">
        <v>0.58374899999999996</v>
      </c>
      <c r="AB304" s="17">
        <v>7.2501200000000002E-2</v>
      </c>
      <c r="AC304" s="17">
        <v>2.0999E-2</v>
      </c>
      <c r="AD304" s="17">
        <v>0.25</v>
      </c>
      <c r="AE304" s="17">
        <v>1581.2</v>
      </c>
    </row>
    <row r="305" spans="1:31">
      <c r="A305" s="17">
        <v>292</v>
      </c>
      <c r="B305" s="19">
        <v>0.59340277777777783</v>
      </c>
      <c r="C305" s="17">
        <v>147.9</v>
      </c>
      <c r="D305" s="17">
        <v>5.4</v>
      </c>
      <c r="E305" s="17">
        <v>4.8919999999999996E-3</v>
      </c>
      <c r="F305" s="17">
        <v>0.23699999999999999</v>
      </c>
      <c r="G305" s="17">
        <v>0.82694000000000001</v>
      </c>
      <c r="H305" s="17">
        <v>1.8128999999999999E-2</v>
      </c>
      <c r="I305" s="17">
        <v>3.1816999999999998E-2</v>
      </c>
      <c r="J305" s="17">
        <v>1.3688000000000001E-2</v>
      </c>
      <c r="K305" s="17">
        <v>0.43020999999999998</v>
      </c>
      <c r="L305" s="17">
        <v>625.5</v>
      </c>
      <c r="M305" s="17">
        <v>2.4390000000000002E-3</v>
      </c>
      <c r="N305" s="17">
        <v>7928</v>
      </c>
      <c r="O305" s="17">
        <v>0</v>
      </c>
      <c r="P305" s="17">
        <v>0</v>
      </c>
      <c r="Q305" s="17">
        <v>0.808226</v>
      </c>
      <c r="R305" s="17">
        <v>1.9189999999999999E-2</v>
      </c>
      <c r="S305" s="17">
        <v>3.0200999999999999E-2</v>
      </c>
      <c r="T305" s="17">
        <v>1.1011E-2</v>
      </c>
      <c r="U305" s="17">
        <v>0.36458600000000002</v>
      </c>
      <c r="V305" s="17">
        <v>538.4</v>
      </c>
      <c r="W305" s="17">
        <v>2.4390000000000002E-3</v>
      </c>
      <c r="X305" s="17">
        <v>1006</v>
      </c>
      <c r="Y305" s="17">
        <v>0</v>
      </c>
      <c r="Z305" s="17">
        <v>0</v>
      </c>
      <c r="AA305" s="17">
        <v>0.56090200000000001</v>
      </c>
      <c r="AB305" s="17">
        <v>0.13827200000000001</v>
      </c>
      <c r="AC305" s="17">
        <v>2.0712299999999999E-2</v>
      </c>
      <c r="AD305" s="17">
        <v>0.25</v>
      </c>
      <c r="AE305" s="17">
        <v>1327.8</v>
      </c>
    </row>
    <row r="306" spans="1:31">
      <c r="A306" s="17">
        <v>293</v>
      </c>
      <c r="B306" s="19">
        <v>0.5934490740740741</v>
      </c>
      <c r="C306" s="17">
        <v>146.1</v>
      </c>
      <c r="D306" s="17">
        <v>5.4</v>
      </c>
      <c r="E306" s="17">
        <v>6.6340000000000001E-3</v>
      </c>
      <c r="F306" s="17">
        <v>0.32100000000000001</v>
      </c>
      <c r="G306" s="17">
        <v>0.69864800000000005</v>
      </c>
      <c r="H306" s="17">
        <v>1.6121E-2</v>
      </c>
      <c r="I306" s="17">
        <v>3.0689000000000001E-2</v>
      </c>
      <c r="J306" s="17">
        <v>1.4567999999999999E-2</v>
      </c>
      <c r="K306" s="17">
        <v>0.47469499999999998</v>
      </c>
      <c r="L306" s="17">
        <v>805.8</v>
      </c>
      <c r="M306" s="17">
        <v>2.4390000000000002E-3</v>
      </c>
      <c r="N306" s="17">
        <v>3935</v>
      </c>
      <c r="O306" s="17">
        <v>0</v>
      </c>
      <c r="P306" s="17">
        <v>0</v>
      </c>
      <c r="Q306" s="17">
        <v>0.69618199999999997</v>
      </c>
      <c r="R306" s="17">
        <v>2.0072E-2</v>
      </c>
      <c r="S306" s="17">
        <v>3.1593000000000003E-2</v>
      </c>
      <c r="T306" s="17">
        <v>1.1521E-2</v>
      </c>
      <c r="U306" s="17">
        <v>0.36465999999999998</v>
      </c>
      <c r="V306" s="17">
        <v>453.3</v>
      </c>
      <c r="W306" s="17">
        <v>0.36838100000000001</v>
      </c>
      <c r="X306" s="17">
        <v>1191</v>
      </c>
      <c r="Y306" s="17">
        <v>0</v>
      </c>
      <c r="Z306" s="17">
        <v>0</v>
      </c>
      <c r="AA306" s="17">
        <v>0.56101500000000004</v>
      </c>
      <c r="AB306" s="17">
        <v>9.3068899999999996E-2</v>
      </c>
      <c r="AC306" s="17">
        <v>2.11445E-2</v>
      </c>
      <c r="AD306" s="17">
        <v>0.25</v>
      </c>
      <c r="AE306" s="17">
        <v>1030.7</v>
      </c>
    </row>
    <row r="307" spans="1:31">
      <c r="A307" s="17">
        <v>294</v>
      </c>
      <c r="B307" s="19">
        <v>0.59350694444444441</v>
      </c>
      <c r="C307" s="17">
        <v>145.5</v>
      </c>
      <c r="D307" s="17">
        <v>5.4</v>
      </c>
      <c r="E307" s="17">
        <v>4.9620000000000003E-3</v>
      </c>
      <c r="F307" s="17">
        <v>0.24</v>
      </c>
      <c r="G307" s="17">
        <v>0.72607699999999997</v>
      </c>
      <c r="H307" s="17">
        <v>2.0948999999999999E-2</v>
      </c>
      <c r="I307" s="17">
        <v>3.4013000000000002E-2</v>
      </c>
      <c r="J307" s="17">
        <v>1.3063E-2</v>
      </c>
      <c r="K307" s="17">
        <v>0.38407599999999997</v>
      </c>
      <c r="L307" s="17">
        <v>517.1</v>
      </c>
      <c r="M307" s="17">
        <v>2.4390000000000002E-3</v>
      </c>
      <c r="N307" s="17">
        <v>1017</v>
      </c>
      <c r="O307" s="17">
        <v>0</v>
      </c>
      <c r="P307" s="17">
        <v>0</v>
      </c>
      <c r="Q307" s="17">
        <v>0.81943299999999997</v>
      </c>
      <c r="R307" s="17">
        <v>1.9546999999999998E-2</v>
      </c>
      <c r="S307" s="17">
        <v>3.2152E-2</v>
      </c>
      <c r="T307" s="17">
        <v>1.2605999999999999E-2</v>
      </c>
      <c r="U307" s="17">
        <v>0.392065</v>
      </c>
      <c r="V307" s="17">
        <v>641.79999999999995</v>
      </c>
      <c r="W307" s="17">
        <v>0.36838100000000001</v>
      </c>
      <c r="X307" s="17">
        <v>1020</v>
      </c>
      <c r="Y307" s="17">
        <v>0</v>
      </c>
      <c r="Z307" s="17">
        <v>0</v>
      </c>
      <c r="AA307" s="17">
        <v>0.60317600000000005</v>
      </c>
      <c r="AB307" s="17">
        <v>1.6726399999999999E-2</v>
      </c>
      <c r="AC307" s="17">
        <v>1.9757500000000001E-2</v>
      </c>
      <c r="AD307" s="17">
        <v>0.25</v>
      </c>
      <c r="AE307" s="17">
        <v>1606</v>
      </c>
    </row>
    <row r="308" spans="1:31">
      <c r="A308" s="17">
        <v>295</v>
      </c>
      <c r="B308" s="19">
        <v>0.59356481481481482</v>
      </c>
      <c r="C308" s="17">
        <v>144.6</v>
      </c>
      <c r="D308" s="17">
        <v>5.4</v>
      </c>
      <c r="E308" s="17">
        <v>4.3119999999999999E-3</v>
      </c>
      <c r="F308" s="17">
        <v>0.20899999999999999</v>
      </c>
      <c r="G308" s="17">
        <v>0.74049100000000001</v>
      </c>
      <c r="H308" s="17">
        <v>1.6416E-2</v>
      </c>
      <c r="I308" s="17">
        <v>2.9777000000000001E-2</v>
      </c>
      <c r="J308" s="17">
        <v>1.336E-2</v>
      </c>
      <c r="K308" s="17">
        <v>0.448687</v>
      </c>
      <c r="L308" s="17">
        <v>745.1</v>
      </c>
      <c r="M308" s="17">
        <v>0.32705099999999998</v>
      </c>
      <c r="N308" s="17">
        <v>21963</v>
      </c>
      <c r="O308" s="17">
        <v>0</v>
      </c>
      <c r="P308" s="17">
        <v>0</v>
      </c>
      <c r="Q308" s="17">
        <v>0.76119300000000001</v>
      </c>
      <c r="R308" s="17">
        <v>1.9894999999999999E-2</v>
      </c>
      <c r="S308" s="17">
        <v>3.0876000000000001E-2</v>
      </c>
      <c r="T308" s="17">
        <v>1.0980999999999999E-2</v>
      </c>
      <c r="U308" s="17">
        <v>0.35565600000000003</v>
      </c>
      <c r="V308" s="17">
        <v>641.79999999999995</v>
      </c>
      <c r="W308" s="17">
        <v>0.59756100000000001</v>
      </c>
      <c r="X308" s="17">
        <v>1525</v>
      </c>
      <c r="Y308" s="17">
        <v>0</v>
      </c>
      <c r="Z308" s="17">
        <v>0</v>
      </c>
      <c r="AA308" s="17">
        <v>0.54716299999999995</v>
      </c>
      <c r="AB308" s="17">
        <v>0.34621099999999999</v>
      </c>
      <c r="AC308" s="17">
        <v>2.3696700000000001E-2</v>
      </c>
      <c r="AD308" s="17">
        <v>0.25</v>
      </c>
      <c r="AE308" s="17">
        <v>1114.7</v>
      </c>
    </row>
    <row r="309" spans="1:31">
      <c r="A309" s="17">
        <v>296</v>
      </c>
      <c r="B309" s="19">
        <v>0.59362268518518524</v>
      </c>
      <c r="C309" s="17">
        <v>143.30000000000001</v>
      </c>
      <c r="D309" s="17">
        <v>5.4</v>
      </c>
      <c r="E309" s="17">
        <v>4.7299999999999998E-3</v>
      </c>
      <c r="F309" s="17">
        <v>0.22900000000000001</v>
      </c>
      <c r="G309" s="17">
        <v>0.65299300000000005</v>
      </c>
      <c r="H309" s="17">
        <v>1.8828000000000001E-2</v>
      </c>
      <c r="I309" s="17">
        <v>3.0290000000000001E-2</v>
      </c>
      <c r="J309" s="17">
        <v>1.1462E-2</v>
      </c>
      <c r="K309" s="17">
        <v>0.37841999999999998</v>
      </c>
      <c r="L309" s="17">
        <v>569.79999999999995</v>
      </c>
      <c r="M309" s="17">
        <v>2.4390000000000002E-3</v>
      </c>
      <c r="N309" s="17">
        <v>7144</v>
      </c>
      <c r="O309" s="17">
        <v>0</v>
      </c>
      <c r="P309" s="17">
        <v>0</v>
      </c>
      <c r="Q309" s="17">
        <v>0.74000900000000003</v>
      </c>
      <c r="R309" s="17">
        <v>2.2287000000000001E-2</v>
      </c>
      <c r="S309" s="17">
        <v>3.5799999999999998E-2</v>
      </c>
      <c r="T309" s="17">
        <v>1.3513000000000001E-2</v>
      </c>
      <c r="U309" s="17">
        <v>0.37744699999999998</v>
      </c>
      <c r="V309" s="17">
        <v>671.2</v>
      </c>
      <c r="W309" s="17">
        <v>0.14408000000000001</v>
      </c>
      <c r="X309" s="17">
        <v>1184</v>
      </c>
      <c r="Y309" s="17">
        <v>0</v>
      </c>
      <c r="Z309" s="17">
        <v>0</v>
      </c>
      <c r="AA309" s="17">
        <v>0.58068799999999998</v>
      </c>
      <c r="AB309" s="17">
        <v>0.116383</v>
      </c>
      <c r="AC309" s="17">
        <v>2.38598E-2</v>
      </c>
      <c r="AD309" s="17">
        <v>0.25</v>
      </c>
      <c r="AE309" s="17">
        <v>1457.7</v>
      </c>
    </row>
    <row r="310" spans="1:31">
      <c r="A310" s="17">
        <v>297</v>
      </c>
      <c r="B310" s="19">
        <v>0.59368055555555554</v>
      </c>
      <c r="C310" s="17">
        <v>142.6</v>
      </c>
      <c r="D310" s="17">
        <v>5.4</v>
      </c>
      <c r="E310" s="17">
        <v>6.5690000000000002E-3</v>
      </c>
      <c r="F310" s="17">
        <v>0.318</v>
      </c>
      <c r="G310" s="17">
        <v>0.78342500000000004</v>
      </c>
      <c r="H310" s="17">
        <v>1.5376000000000001E-2</v>
      </c>
      <c r="I310" s="17">
        <v>2.9804000000000001E-2</v>
      </c>
      <c r="J310" s="17">
        <v>1.4428E-2</v>
      </c>
      <c r="K310" s="17">
        <v>0.484097</v>
      </c>
      <c r="L310" s="17">
        <v>795.8</v>
      </c>
      <c r="M310" s="17">
        <v>2.4390000000000002E-3</v>
      </c>
      <c r="N310" s="17">
        <v>15484</v>
      </c>
      <c r="O310" s="17">
        <v>0</v>
      </c>
      <c r="P310" s="17">
        <v>0</v>
      </c>
      <c r="Q310" s="17">
        <v>0.71922299999999995</v>
      </c>
      <c r="R310" s="17">
        <v>1.5887999999999999E-2</v>
      </c>
      <c r="S310" s="17">
        <v>2.9634000000000001E-2</v>
      </c>
      <c r="T310" s="17">
        <v>1.3746E-2</v>
      </c>
      <c r="U310" s="17">
        <v>0.46385999999999999</v>
      </c>
      <c r="V310" s="17">
        <v>758.2</v>
      </c>
      <c r="W310" s="17">
        <v>6.4434000000000005E-2</v>
      </c>
      <c r="X310" s="17">
        <v>0</v>
      </c>
      <c r="Y310" s="17">
        <v>0</v>
      </c>
      <c r="Z310" s="17">
        <v>0</v>
      </c>
      <c r="AA310" s="17">
        <v>0.71362999999999999</v>
      </c>
      <c r="AB310" s="17">
        <v>0.28506799999999999</v>
      </c>
      <c r="AC310" s="17">
        <v>1.9806799999999999E-2</v>
      </c>
      <c r="AD310" s="17">
        <v>0.25</v>
      </c>
      <c r="AE310" s="17">
        <v>1043.7</v>
      </c>
    </row>
    <row r="311" spans="1:31">
      <c r="A311" s="17">
        <v>298</v>
      </c>
      <c r="B311" s="19">
        <v>0.59372685185185181</v>
      </c>
      <c r="C311" s="17">
        <v>141.69999999999999</v>
      </c>
      <c r="D311" s="17">
        <v>5.4</v>
      </c>
      <c r="E311" s="17">
        <v>6.731E-3</v>
      </c>
      <c r="F311" s="17">
        <v>0.32600000000000001</v>
      </c>
      <c r="G311" s="17">
        <v>0.67296100000000003</v>
      </c>
      <c r="H311" s="17">
        <v>2.0528000000000001E-2</v>
      </c>
      <c r="I311" s="17">
        <v>3.1799000000000001E-2</v>
      </c>
      <c r="J311" s="17">
        <v>1.1270000000000001E-2</v>
      </c>
      <c r="K311" s="17">
        <v>0.35443000000000002</v>
      </c>
      <c r="L311" s="17">
        <v>572.9</v>
      </c>
      <c r="M311" s="17">
        <v>8.9978000000000002E-2</v>
      </c>
      <c r="N311" s="17">
        <v>2473</v>
      </c>
      <c r="O311" s="17">
        <v>0</v>
      </c>
      <c r="P311" s="17">
        <v>0</v>
      </c>
      <c r="Q311" s="17">
        <v>0.72099100000000005</v>
      </c>
      <c r="R311" s="17">
        <v>1.559E-2</v>
      </c>
      <c r="S311" s="17">
        <v>3.0790000000000001E-2</v>
      </c>
      <c r="T311" s="17">
        <v>1.52E-2</v>
      </c>
      <c r="U311" s="17">
        <v>0.49367299999999997</v>
      </c>
      <c r="V311" s="17">
        <v>830.2</v>
      </c>
      <c r="W311" s="17">
        <v>2.4390000000000002E-3</v>
      </c>
      <c r="X311" s="17">
        <v>1280</v>
      </c>
      <c r="Y311" s="17">
        <v>0</v>
      </c>
      <c r="Z311" s="17">
        <v>0</v>
      </c>
      <c r="AA311" s="17">
        <v>0.75949599999999995</v>
      </c>
      <c r="AB311" s="17">
        <v>4.3839099999999999E-2</v>
      </c>
      <c r="AC311" s="17">
        <v>1.6256300000000001E-2</v>
      </c>
      <c r="AD311" s="17">
        <v>0.25</v>
      </c>
      <c r="AE311" s="17">
        <v>1449.8</v>
      </c>
    </row>
    <row r="312" spans="1:31">
      <c r="A312" s="17">
        <v>299</v>
      </c>
      <c r="B312" s="19">
        <v>0.59378472222222223</v>
      </c>
      <c r="C312" s="17">
        <v>140.4</v>
      </c>
      <c r="D312" s="17">
        <v>5.4</v>
      </c>
      <c r="E312" s="17">
        <v>4.5149999999999999E-3</v>
      </c>
      <c r="F312" s="17">
        <v>0.218</v>
      </c>
      <c r="G312" s="17">
        <v>0.70654600000000001</v>
      </c>
      <c r="H312" s="17">
        <v>1.8314E-2</v>
      </c>
      <c r="I312" s="17">
        <v>3.1847E-2</v>
      </c>
      <c r="J312" s="17">
        <v>1.3532000000000001E-2</v>
      </c>
      <c r="K312" s="17">
        <v>0.42492099999999999</v>
      </c>
      <c r="L312" s="17">
        <v>620.5</v>
      </c>
      <c r="M312" s="17">
        <v>2.4390000000000002E-3</v>
      </c>
      <c r="N312" s="17">
        <v>9285</v>
      </c>
      <c r="O312" s="17">
        <v>0</v>
      </c>
      <c r="P312" s="17">
        <v>0</v>
      </c>
      <c r="Q312" s="17">
        <v>0.71701400000000004</v>
      </c>
      <c r="R312" s="17">
        <v>2.1905000000000001E-2</v>
      </c>
      <c r="S312" s="17">
        <v>3.3536000000000003E-2</v>
      </c>
      <c r="T312" s="17">
        <v>1.163E-2</v>
      </c>
      <c r="U312" s="17">
        <v>0.34680699999999998</v>
      </c>
      <c r="V312" s="17">
        <v>615.4</v>
      </c>
      <c r="W312" s="17">
        <v>0.34771600000000003</v>
      </c>
      <c r="X312" s="17">
        <v>837</v>
      </c>
      <c r="Y312" s="17">
        <v>0</v>
      </c>
      <c r="Z312" s="17">
        <v>0</v>
      </c>
      <c r="AA312" s="17">
        <v>0.53354900000000005</v>
      </c>
      <c r="AB312" s="17">
        <v>0.15713299999999999</v>
      </c>
      <c r="AC312" s="17">
        <v>2.3733000000000001E-2</v>
      </c>
      <c r="AD312" s="17">
        <v>0.25</v>
      </c>
      <c r="AE312" s="17">
        <v>1338.6</v>
      </c>
    </row>
    <row r="313" spans="1:31">
      <c r="A313" s="17">
        <v>300</v>
      </c>
      <c r="B313" s="19">
        <v>0.59384259259259264</v>
      </c>
      <c r="C313" s="17">
        <v>139.9</v>
      </c>
      <c r="D313" s="17">
        <v>5.4</v>
      </c>
      <c r="E313" s="17">
        <v>6.8190000000000004E-3</v>
      </c>
      <c r="F313" s="17">
        <v>0.33</v>
      </c>
      <c r="G313" s="17">
        <v>0.64639999999999997</v>
      </c>
      <c r="H313" s="17">
        <v>1.9557999999999999E-2</v>
      </c>
      <c r="I313" s="17">
        <v>3.2962999999999999E-2</v>
      </c>
      <c r="J313" s="17">
        <v>1.3405E-2</v>
      </c>
      <c r="K313" s="17">
        <v>0.406671</v>
      </c>
      <c r="L313" s="17">
        <v>710.6</v>
      </c>
      <c r="M313" s="17">
        <v>2.4390000000000002E-3</v>
      </c>
      <c r="N313" s="17">
        <v>1860</v>
      </c>
      <c r="O313" s="17">
        <v>0</v>
      </c>
      <c r="P313" s="17">
        <v>0</v>
      </c>
      <c r="Q313" s="17">
        <v>0.72232700000000005</v>
      </c>
      <c r="R313" s="17">
        <v>1.8186000000000001E-2</v>
      </c>
      <c r="S313" s="17">
        <v>3.041E-2</v>
      </c>
      <c r="T313" s="17">
        <v>1.2222999999999999E-2</v>
      </c>
      <c r="U313" s="17">
        <v>0.40195500000000001</v>
      </c>
      <c r="V313" s="17">
        <v>633.6</v>
      </c>
      <c r="W313" s="17">
        <v>2.4390000000000002E-3</v>
      </c>
      <c r="X313" s="17">
        <v>1714</v>
      </c>
      <c r="Y313" s="17">
        <v>0</v>
      </c>
      <c r="Z313" s="17">
        <v>0</v>
      </c>
      <c r="AA313" s="17">
        <v>0.61839299999999997</v>
      </c>
      <c r="AB313" s="17">
        <v>4.1025100000000002E-2</v>
      </c>
      <c r="AC313" s="17">
        <v>1.8687800000000001E-2</v>
      </c>
      <c r="AD313" s="17">
        <v>0.25</v>
      </c>
      <c r="AE313" s="17">
        <v>1168.8</v>
      </c>
    </row>
    <row r="314" spans="1:31">
      <c r="A314" s="17">
        <v>301</v>
      </c>
      <c r="B314" s="19">
        <v>0.59390046296296295</v>
      </c>
      <c r="C314" s="17">
        <v>138.6</v>
      </c>
      <c r="D314" s="17">
        <v>5.4</v>
      </c>
      <c r="E314" s="17">
        <v>5.5459999999999997E-3</v>
      </c>
      <c r="F314" s="17">
        <v>0.26800000000000002</v>
      </c>
      <c r="G314" s="17">
        <v>0.76551800000000003</v>
      </c>
      <c r="H314" s="17">
        <v>2.605E-2</v>
      </c>
      <c r="I314" s="17">
        <v>4.1632000000000002E-2</v>
      </c>
      <c r="J314" s="17">
        <v>1.5582E-2</v>
      </c>
      <c r="K314" s="17">
        <v>0.37428899999999998</v>
      </c>
      <c r="L314" s="17">
        <v>633.6</v>
      </c>
      <c r="M314" s="17">
        <v>0.42736200000000002</v>
      </c>
      <c r="N314" s="17">
        <v>1484</v>
      </c>
      <c r="O314" s="17">
        <v>0</v>
      </c>
      <c r="P314" s="17">
        <v>0</v>
      </c>
      <c r="Q314" s="17">
        <v>0.74025300000000005</v>
      </c>
      <c r="R314" s="17">
        <v>2.3858000000000001E-2</v>
      </c>
      <c r="S314" s="17">
        <v>3.7413000000000002E-2</v>
      </c>
      <c r="T314" s="17">
        <v>1.3554999999999999E-2</v>
      </c>
      <c r="U314" s="17">
        <v>0.36230800000000002</v>
      </c>
      <c r="V314" s="17">
        <v>728.8</v>
      </c>
      <c r="W314" s="17">
        <v>0.336808</v>
      </c>
      <c r="X314" s="17">
        <v>1945</v>
      </c>
      <c r="Y314" s="17">
        <v>0</v>
      </c>
      <c r="Z314" s="17">
        <v>0</v>
      </c>
      <c r="AA314" s="17">
        <v>0.55739700000000003</v>
      </c>
      <c r="AB314" s="17">
        <v>2.9536199999999999E-2</v>
      </c>
      <c r="AC314" s="17">
        <v>2.4258200000000001E-2</v>
      </c>
      <c r="AD314" s="17">
        <v>0.25</v>
      </c>
      <c r="AE314" s="17">
        <v>1310.8</v>
      </c>
    </row>
    <row r="315" spans="1:31">
      <c r="A315" s="17">
        <v>302</v>
      </c>
      <c r="B315" s="19">
        <v>0.59394675925925922</v>
      </c>
      <c r="C315" s="17">
        <v>137.9</v>
      </c>
      <c r="D315" s="17">
        <v>5.4</v>
      </c>
      <c r="E315" s="17">
        <v>4.7140000000000003E-3</v>
      </c>
      <c r="F315" s="17">
        <v>0.22800000000000001</v>
      </c>
      <c r="G315" s="17">
        <v>0.83087299999999997</v>
      </c>
      <c r="H315" s="17">
        <v>2.6197000000000002E-2</v>
      </c>
      <c r="I315" s="17">
        <v>4.1438999999999997E-2</v>
      </c>
      <c r="J315" s="17">
        <v>1.5242E-2</v>
      </c>
      <c r="K315" s="17">
        <v>0.36781999999999998</v>
      </c>
      <c r="L315" s="17">
        <v>522.20000000000005</v>
      </c>
      <c r="M315" s="17">
        <v>8.9978000000000002E-2</v>
      </c>
      <c r="N315" s="17">
        <v>2261</v>
      </c>
      <c r="O315" s="17">
        <v>0</v>
      </c>
      <c r="P315" s="17">
        <v>0</v>
      </c>
      <c r="Q315" s="17">
        <v>0.85871500000000001</v>
      </c>
      <c r="R315" s="17">
        <v>2.4969000000000002E-2</v>
      </c>
      <c r="S315" s="17">
        <v>4.0051000000000003E-2</v>
      </c>
      <c r="T315" s="17">
        <v>1.5082E-2</v>
      </c>
      <c r="U315" s="17">
        <v>0.37657499999999999</v>
      </c>
      <c r="V315" s="17">
        <v>607.29999999999995</v>
      </c>
      <c r="W315" s="17">
        <v>0.17263800000000001</v>
      </c>
      <c r="X315" s="17">
        <v>750</v>
      </c>
      <c r="Y315" s="17">
        <v>0</v>
      </c>
      <c r="Z315" s="17">
        <v>0</v>
      </c>
      <c r="AA315" s="17">
        <v>0.57934600000000003</v>
      </c>
      <c r="AB315" s="17">
        <v>3.6800100000000002E-2</v>
      </c>
      <c r="AC315" s="17">
        <v>2.5523799999999999E-2</v>
      </c>
      <c r="AD315" s="17">
        <v>0.25</v>
      </c>
      <c r="AE315" s="17">
        <v>1590.6</v>
      </c>
    </row>
    <row r="316" spans="1:31">
      <c r="A316" s="17">
        <v>303</v>
      </c>
      <c r="B316" s="19">
        <v>0.59400462962962963</v>
      </c>
      <c r="C316" s="17">
        <v>136.80000000000001</v>
      </c>
      <c r="D316" s="17">
        <v>5.4</v>
      </c>
      <c r="E316" s="17">
        <v>5.1549999999999999E-3</v>
      </c>
      <c r="F316" s="17">
        <v>0.249</v>
      </c>
      <c r="G316" s="17">
        <v>0.81717200000000001</v>
      </c>
      <c r="H316" s="17">
        <v>2.6127000000000001E-2</v>
      </c>
      <c r="I316" s="17">
        <v>4.2479999999999997E-2</v>
      </c>
      <c r="J316" s="17">
        <v>1.6352999999999999E-2</v>
      </c>
      <c r="K316" s="17">
        <v>0.38495099999999999</v>
      </c>
      <c r="L316" s="17">
        <v>551.6</v>
      </c>
      <c r="M316" s="17">
        <v>0.28084199999999998</v>
      </c>
      <c r="N316" s="17">
        <v>1803</v>
      </c>
      <c r="O316" s="17">
        <v>0</v>
      </c>
      <c r="P316" s="17">
        <v>0</v>
      </c>
      <c r="Q316" s="17">
        <v>0.83500399999999997</v>
      </c>
      <c r="R316" s="17">
        <v>2.6002000000000001E-2</v>
      </c>
      <c r="S316" s="17">
        <v>4.2456000000000001E-2</v>
      </c>
      <c r="T316" s="17">
        <v>1.6454E-2</v>
      </c>
      <c r="U316" s="17">
        <v>0.38755899999999999</v>
      </c>
      <c r="V316" s="17">
        <v>620.5</v>
      </c>
      <c r="W316" s="17">
        <v>0.29361399999999999</v>
      </c>
      <c r="X316" s="17">
        <v>1102</v>
      </c>
      <c r="Y316" s="17">
        <v>0</v>
      </c>
      <c r="Z316" s="17">
        <v>0</v>
      </c>
      <c r="AA316" s="17">
        <v>0.596244</v>
      </c>
      <c r="AB316" s="17">
        <v>3.1175399999999999E-2</v>
      </c>
      <c r="AC316" s="17">
        <v>2.6514800000000002E-2</v>
      </c>
      <c r="AD316" s="17">
        <v>0.25</v>
      </c>
      <c r="AE316" s="17">
        <v>1505.8</v>
      </c>
    </row>
    <row r="317" spans="1:31">
      <c r="A317" s="17">
        <v>304</v>
      </c>
      <c r="B317" s="19">
        <v>0.59406250000000005</v>
      </c>
      <c r="C317" s="17">
        <v>135.9</v>
      </c>
      <c r="D317" s="17">
        <v>5.4</v>
      </c>
      <c r="E317" s="17">
        <v>6.1729999999999997E-3</v>
      </c>
      <c r="F317" s="17">
        <v>0.29899999999999999</v>
      </c>
      <c r="G317" s="17">
        <v>0.86357200000000001</v>
      </c>
      <c r="H317" s="17">
        <v>2.3279999999999999E-2</v>
      </c>
      <c r="I317" s="17">
        <v>4.607E-2</v>
      </c>
      <c r="J317" s="17">
        <v>2.2790000000000001E-2</v>
      </c>
      <c r="K317" s="17">
        <v>0.49468200000000001</v>
      </c>
      <c r="L317" s="17">
        <v>676.2</v>
      </c>
      <c r="M317" s="17">
        <v>0.13920199999999999</v>
      </c>
      <c r="N317" s="17">
        <v>7409</v>
      </c>
      <c r="O317" s="17">
        <v>0</v>
      </c>
      <c r="P317" s="17">
        <v>0</v>
      </c>
      <c r="Q317" s="17">
        <v>0.80329499999999998</v>
      </c>
      <c r="R317" s="17">
        <v>2.5182E-2</v>
      </c>
      <c r="S317" s="17">
        <v>4.3885E-2</v>
      </c>
      <c r="T317" s="17">
        <v>1.8703999999999998E-2</v>
      </c>
      <c r="U317" s="17">
        <v>0.42619200000000002</v>
      </c>
      <c r="V317" s="17">
        <v>723.8</v>
      </c>
      <c r="W317" s="17">
        <v>2.4390000000000002E-3</v>
      </c>
      <c r="X317" s="17">
        <v>1432</v>
      </c>
      <c r="Y317" s="17">
        <v>0</v>
      </c>
      <c r="Z317" s="17">
        <v>0</v>
      </c>
      <c r="AA317" s="17">
        <v>0.65568000000000004</v>
      </c>
      <c r="AB317" s="17">
        <v>0.13950799999999999</v>
      </c>
      <c r="AC317" s="17">
        <v>2.7791099999999999E-2</v>
      </c>
      <c r="AD317" s="17">
        <v>0.25</v>
      </c>
      <c r="AE317" s="17">
        <v>1228.3</v>
      </c>
    </row>
    <row r="318" spans="1:31">
      <c r="A318" s="17">
        <v>305</v>
      </c>
      <c r="B318" s="19">
        <v>0.59412037037037035</v>
      </c>
      <c r="C318" s="17">
        <v>134.4</v>
      </c>
      <c r="D318" s="17">
        <v>5.4</v>
      </c>
      <c r="E318" s="17">
        <v>8.0479999999999996E-3</v>
      </c>
      <c r="F318" s="17">
        <v>0.38900000000000001</v>
      </c>
      <c r="G318" s="17">
        <v>0.83140499999999995</v>
      </c>
      <c r="H318" s="17">
        <v>2.4615999999999999E-2</v>
      </c>
      <c r="I318" s="17">
        <v>4.512E-2</v>
      </c>
      <c r="J318" s="17">
        <v>2.0503E-2</v>
      </c>
      <c r="K318" s="17">
        <v>0.45441999999999999</v>
      </c>
      <c r="L318" s="17">
        <v>697.5</v>
      </c>
      <c r="M318" s="17">
        <v>2.4390000000000002E-3</v>
      </c>
      <c r="N318" s="17">
        <v>2312</v>
      </c>
      <c r="O318" s="17">
        <v>0</v>
      </c>
      <c r="P318" s="17">
        <v>0</v>
      </c>
      <c r="Q318" s="17">
        <v>0.83452099999999996</v>
      </c>
      <c r="R318" s="17">
        <v>2.2681E-2</v>
      </c>
      <c r="S318" s="17">
        <v>4.4278999999999999E-2</v>
      </c>
      <c r="T318" s="17">
        <v>2.1597999999999999E-2</v>
      </c>
      <c r="U318" s="17">
        <v>0.48776900000000001</v>
      </c>
      <c r="V318" s="17">
        <v>745.1</v>
      </c>
      <c r="W318" s="17">
        <v>8.5099999999999995E-2</v>
      </c>
      <c r="X318" s="17">
        <v>1948</v>
      </c>
      <c r="Y318" s="17">
        <v>0</v>
      </c>
      <c r="Z318" s="17">
        <v>0</v>
      </c>
      <c r="AA318" s="17">
        <v>0.75041400000000003</v>
      </c>
      <c r="AB318" s="17">
        <v>4.9603500000000002E-2</v>
      </c>
      <c r="AC318" s="17">
        <v>2.37523E-2</v>
      </c>
      <c r="AD318" s="17">
        <v>0.25</v>
      </c>
      <c r="AE318" s="17">
        <v>1190.8</v>
      </c>
    </row>
    <row r="319" spans="1:31">
      <c r="A319" s="17">
        <v>306</v>
      </c>
      <c r="B319" s="19">
        <v>0.59417824074074077</v>
      </c>
      <c r="C319" s="17">
        <v>133.9</v>
      </c>
      <c r="D319" s="17">
        <v>5.4</v>
      </c>
      <c r="E319" s="17">
        <v>5.6600000000000001E-3</v>
      </c>
      <c r="F319" s="17">
        <v>0.27400000000000002</v>
      </c>
      <c r="G319" s="17">
        <v>0.81089999999999995</v>
      </c>
      <c r="H319" s="17">
        <v>2.4577000000000002E-2</v>
      </c>
      <c r="I319" s="17">
        <v>4.3360000000000003E-2</v>
      </c>
      <c r="J319" s="17">
        <v>1.8783000000000001E-2</v>
      </c>
      <c r="K319" s="17">
        <v>0.43318299999999998</v>
      </c>
      <c r="L319" s="17">
        <v>663</v>
      </c>
      <c r="M319" s="17">
        <v>0.13920199999999999</v>
      </c>
      <c r="N319" s="17">
        <v>1807</v>
      </c>
      <c r="O319" s="17">
        <v>0</v>
      </c>
      <c r="P319" s="17">
        <v>0</v>
      </c>
      <c r="Q319" s="17">
        <v>0.79408100000000004</v>
      </c>
      <c r="R319" s="17">
        <v>2.7969000000000001E-2</v>
      </c>
      <c r="S319" s="17">
        <v>4.3445999999999999E-2</v>
      </c>
      <c r="T319" s="17">
        <v>1.5478E-2</v>
      </c>
      <c r="U319" s="17">
        <v>0.35624400000000001</v>
      </c>
      <c r="V319" s="17">
        <v>681.2</v>
      </c>
      <c r="W319" s="17">
        <v>0.45591999999999999</v>
      </c>
      <c r="X319" s="17">
        <v>1296</v>
      </c>
      <c r="Y319" s="17">
        <v>0</v>
      </c>
      <c r="Z319" s="17">
        <v>0</v>
      </c>
      <c r="AA319" s="17">
        <v>0.54806699999999997</v>
      </c>
      <c r="AB319" s="17">
        <v>3.7332700000000003E-2</v>
      </c>
      <c r="AC319" s="17">
        <v>2.8546700000000001E-2</v>
      </c>
      <c r="AD319" s="17">
        <v>0.25</v>
      </c>
      <c r="AE319" s="17">
        <v>1252.7</v>
      </c>
    </row>
    <row r="320" spans="1:31">
      <c r="A320" s="17">
        <v>307</v>
      </c>
      <c r="B320" s="19">
        <v>0.59422453703703704</v>
      </c>
      <c r="C320" s="17">
        <v>132.80000000000001</v>
      </c>
      <c r="D320" s="17">
        <v>5.4</v>
      </c>
      <c r="E320" s="17">
        <v>6.4200000000000004E-3</v>
      </c>
      <c r="F320" s="17">
        <v>0.311</v>
      </c>
      <c r="G320" s="17">
        <v>0.83341200000000004</v>
      </c>
      <c r="H320" s="17">
        <v>2.7224999999999999E-2</v>
      </c>
      <c r="I320" s="17">
        <v>4.8980999999999997E-2</v>
      </c>
      <c r="J320" s="17">
        <v>2.1755E-2</v>
      </c>
      <c r="K320" s="17">
        <v>0.444158</v>
      </c>
      <c r="L320" s="17">
        <v>625.5</v>
      </c>
      <c r="M320" s="17">
        <v>2.4390000000000002E-3</v>
      </c>
      <c r="N320" s="17">
        <v>979</v>
      </c>
      <c r="O320" s="17">
        <v>0</v>
      </c>
      <c r="P320" s="17">
        <v>0</v>
      </c>
      <c r="Q320" s="17">
        <v>0.89795599999999998</v>
      </c>
      <c r="R320" s="17">
        <v>2.8334999999999999E-2</v>
      </c>
      <c r="S320" s="17">
        <v>4.8894E-2</v>
      </c>
      <c r="T320" s="17">
        <v>2.0559000000000001E-2</v>
      </c>
      <c r="U320" s="17">
        <v>0.42048000000000002</v>
      </c>
      <c r="V320" s="17">
        <v>728.8</v>
      </c>
      <c r="W320" s="17">
        <v>0.38416800000000001</v>
      </c>
      <c r="X320" s="17">
        <v>1215</v>
      </c>
      <c r="Y320" s="17">
        <v>0</v>
      </c>
      <c r="Z320" s="17">
        <v>0</v>
      </c>
      <c r="AA320" s="17">
        <v>0.64689300000000005</v>
      </c>
      <c r="AB320" s="17">
        <v>1.94269E-2</v>
      </c>
      <c r="AC320" s="17">
        <v>2.8734599999999999E-2</v>
      </c>
      <c r="AD320" s="17">
        <v>0.25</v>
      </c>
      <c r="AE320" s="17">
        <v>1327.8</v>
      </c>
    </row>
    <row r="321" spans="1:31">
      <c r="A321" s="17">
        <v>308</v>
      </c>
      <c r="B321" s="19">
        <v>0.59428240740740745</v>
      </c>
      <c r="C321" s="17">
        <v>132.4</v>
      </c>
      <c r="D321" s="17">
        <v>5.4</v>
      </c>
      <c r="E321" s="17">
        <v>5.0879999999999996E-3</v>
      </c>
      <c r="F321" s="17">
        <v>0.246</v>
      </c>
      <c r="G321" s="17">
        <v>0.82703300000000002</v>
      </c>
      <c r="H321" s="17">
        <v>2.7729E-2</v>
      </c>
      <c r="I321" s="17">
        <v>4.5385000000000002E-2</v>
      </c>
      <c r="J321" s="17">
        <v>1.7656999999999999E-2</v>
      </c>
      <c r="K321" s="17">
        <v>0.38903900000000002</v>
      </c>
      <c r="L321" s="17">
        <v>492.8</v>
      </c>
      <c r="M321" s="17">
        <v>2.4390000000000002E-3</v>
      </c>
      <c r="N321" s="17">
        <v>849</v>
      </c>
      <c r="O321" s="17">
        <v>0</v>
      </c>
      <c r="P321" s="17">
        <v>0</v>
      </c>
      <c r="Q321" s="17">
        <v>0.83186800000000005</v>
      </c>
      <c r="R321" s="17">
        <v>2.6717999999999999E-2</v>
      </c>
      <c r="S321" s="17">
        <v>4.6102999999999998E-2</v>
      </c>
      <c r="T321" s="17">
        <v>1.9384999999999999E-2</v>
      </c>
      <c r="U321" s="17">
        <v>0.42046699999999998</v>
      </c>
      <c r="V321" s="17">
        <v>728.8</v>
      </c>
      <c r="W321" s="17">
        <v>0.422483</v>
      </c>
      <c r="X321" s="17">
        <v>2369</v>
      </c>
      <c r="Y321" s="17">
        <v>0</v>
      </c>
      <c r="Z321" s="17">
        <v>0</v>
      </c>
      <c r="AA321" s="17">
        <v>0.646872</v>
      </c>
      <c r="AB321" s="17">
        <v>1.33513E-2</v>
      </c>
      <c r="AC321" s="17">
        <v>2.69772E-2</v>
      </c>
      <c r="AD321" s="17">
        <v>0.25</v>
      </c>
      <c r="AE321" s="17">
        <v>1685.6</v>
      </c>
    </row>
    <row r="322" spans="1:31">
      <c r="A322" s="17">
        <v>309</v>
      </c>
      <c r="B322" s="19">
        <v>0.59434027777777776</v>
      </c>
      <c r="C322" s="17">
        <v>130.9</v>
      </c>
      <c r="D322" s="17">
        <v>5.4</v>
      </c>
      <c r="E322" s="17">
        <v>5.6889999999999996E-3</v>
      </c>
      <c r="F322" s="17">
        <v>0.27500000000000002</v>
      </c>
      <c r="G322" s="17">
        <v>0.89817400000000003</v>
      </c>
      <c r="H322" s="17">
        <v>2.7574999999999999E-2</v>
      </c>
      <c r="I322" s="17">
        <v>4.5651999999999998E-2</v>
      </c>
      <c r="J322" s="17">
        <v>1.8076999999999999E-2</v>
      </c>
      <c r="K322" s="17">
        <v>0.39597700000000002</v>
      </c>
      <c r="L322" s="17">
        <v>577.9</v>
      </c>
      <c r="M322" s="17">
        <v>0.210954</v>
      </c>
      <c r="N322" s="17">
        <v>2725</v>
      </c>
      <c r="O322" s="17">
        <v>0</v>
      </c>
      <c r="P322" s="17">
        <v>0</v>
      </c>
      <c r="Q322" s="17">
        <v>0.88481699999999996</v>
      </c>
      <c r="R322" s="17">
        <v>2.5995000000000001E-2</v>
      </c>
      <c r="S322" s="17">
        <v>4.4488E-2</v>
      </c>
      <c r="T322" s="17">
        <v>1.8492000000000001E-2</v>
      </c>
      <c r="U322" s="17">
        <v>0.41566999999999998</v>
      </c>
      <c r="V322" s="17">
        <v>586</v>
      </c>
      <c r="W322" s="17">
        <v>0.41459000000000001</v>
      </c>
      <c r="X322" s="17">
        <v>1741</v>
      </c>
      <c r="Y322" s="17">
        <v>0</v>
      </c>
      <c r="Z322" s="17">
        <v>0</v>
      </c>
      <c r="AA322" s="17">
        <v>0.63949299999999998</v>
      </c>
      <c r="AB322" s="17">
        <v>4.8489200000000003E-2</v>
      </c>
      <c r="AC322" s="17">
        <v>2.6892099999999999E-2</v>
      </c>
      <c r="AD322" s="17">
        <v>0.25</v>
      </c>
      <c r="AE322" s="17">
        <v>1437.2</v>
      </c>
    </row>
    <row r="323" spans="1:31">
      <c r="A323" s="17">
        <v>310</v>
      </c>
      <c r="B323" s="19">
        <v>0.59439814814814818</v>
      </c>
      <c r="C323" s="17">
        <v>130.19999999999999</v>
      </c>
      <c r="D323" s="17">
        <v>5.4</v>
      </c>
      <c r="E323" s="17">
        <v>5.2319999999999997E-3</v>
      </c>
      <c r="F323" s="17">
        <v>0.253</v>
      </c>
      <c r="G323" s="17">
        <v>0.81501999999999997</v>
      </c>
      <c r="H323" s="17">
        <v>2.6365E-2</v>
      </c>
      <c r="I323" s="17">
        <v>4.4812999999999999E-2</v>
      </c>
      <c r="J323" s="17">
        <v>1.8447999999999999E-2</v>
      </c>
      <c r="K323" s="17">
        <v>0.411661</v>
      </c>
      <c r="L323" s="17">
        <v>591.1</v>
      </c>
      <c r="M323" s="17">
        <v>2.4390000000000002E-3</v>
      </c>
      <c r="N323" s="17">
        <v>1898</v>
      </c>
      <c r="O323" s="17">
        <v>0</v>
      </c>
      <c r="P323" s="17">
        <v>0</v>
      </c>
      <c r="Q323" s="17">
        <v>0.85598200000000002</v>
      </c>
      <c r="R323" s="17">
        <v>2.8011999999999999E-2</v>
      </c>
      <c r="S323" s="17">
        <v>4.4359999999999997E-2</v>
      </c>
      <c r="T323" s="17">
        <v>1.6347E-2</v>
      </c>
      <c r="U323" s="17">
        <v>0.36852099999999999</v>
      </c>
      <c r="V323" s="17">
        <v>663</v>
      </c>
      <c r="W323" s="17">
        <v>0.31427899999999998</v>
      </c>
      <c r="X323" s="17">
        <v>1322</v>
      </c>
      <c r="Y323" s="17">
        <v>0</v>
      </c>
      <c r="Z323" s="17">
        <v>0</v>
      </c>
      <c r="AA323" s="17">
        <v>0.56695499999999999</v>
      </c>
      <c r="AB323" s="17">
        <v>3.5024800000000002E-2</v>
      </c>
      <c r="AC323" s="17">
        <v>2.8584700000000001E-2</v>
      </c>
      <c r="AD323" s="17">
        <v>0.25</v>
      </c>
      <c r="AE323" s="17">
        <v>1405.2</v>
      </c>
    </row>
    <row r="324" spans="1:31">
      <c r="A324" s="17">
        <v>311</v>
      </c>
      <c r="B324" s="19">
        <v>0.59445601851851848</v>
      </c>
      <c r="C324" s="17">
        <v>129.1</v>
      </c>
      <c r="D324" s="17">
        <v>5.4</v>
      </c>
      <c r="E324" s="17">
        <v>6.3969999999999999E-3</v>
      </c>
      <c r="F324" s="17">
        <v>0.31</v>
      </c>
      <c r="G324" s="17">
        <v>0.86927900000000002</v>
      </c>
      <c r="H324" s="17">
        <v>2.7487000000000001E-2</v>
      </c>
      <c r="I324" s="17">
        <v>4.6247000000000003E-2</v>
      </c>
      <c r="J324" s="17">
        <v>1.8759999999999999E-2</v>
      </c>
      <c r="K324" s="17">
        <v>0.40563900000000003</v>
      </c>
      <c r="L324" s="17">
        <v>668.1</v>
      </c>
      <c r="M324" s="17">
        <v>8.5099999999999995E-2</v>
      </c>
      <c r="N324" s="17">
        <v>4197</v>
      </c>
      <c r="O324" s="17">
        <v>0</v>
      </c>
      <c r="P324" s="17">
        <v>0</v>
      </c>
      <c r="Q324" s="17">
        <v>0.85912500000000003</v>
      </c>
      <c r="R324" s="17">
        <v>2.7979E-2</v>
      </c>
      <c r="S324" s="17">
        <v>4.8204999999999998E-2</v>
      </c>
      <c r="T324" s="17">
        <v>2.0226000000000001E-2</v>
      </c>
      <c r="U324" s="17">
        <v>0.41957899999999998</v>
      </c>
      <c r="V324" s="17">
        <v>628.6</v>
      </c>
      <c r="W324" s="17">
        <v>0.19028900000000001</v>
      </c>
      <c r="X324" s="17">
        <v>1280</v>
      </c>
      <c r="Y324" s="17">
        <v>0</v>
      </c>
      <c r="Z324" s="17">
        <v>0</v>
      </c>
      <c r="AA324" s="17">
        <v>0.64550600000000002</v>
      </c>
      <c r="AB324" s="17">
        <v>8.3188399999999996E-2</v>
      </c>
      <c r="AC324" s="17">
        <v>2.96616E-2</v>
      </c>
      <c r="AD324" s="17">
        <v>0.25</v>
      </c>
      <c r="AE324" s="17">
        <v>1243.2</v>
      </c>
    </row>
    <row r="325" spans="1:31">
      <c r="A325" s="17">
        <v>312</v>
      </c>
      <c r="B325" s="19">
        <v>0.59450231481481486</v>
      </c>
      <c r="C325" s="17">
        <v>128.19999999999999</v>
      </c>
      <c r="D325" s="17">
        <v>5.4</v>
      </c>
      <c r="E325" s="17">
        <v>5.9350000000000002E-3</v>
      </c>
      <c r="F325" s="17">
        <v>0.28699999999999998</v>
      </c>
      <c r="G325" s="17">
        <v>0.86311400000000005</v>
      </c>
      <c r="H325" s="17">
        <v>2.9052000000000001E-2</v>
      </c>
      <c r="I325" s="17">
        <v>4.7322000000000003E-2</v>
      </c>
      <c r="J325" s="17">
        <v>1.8270000000000002E-2</v>
      </c>
      <c r="K325" s="17">
        <v>0.38607200000000003</v>
      </c>
      <c r="L325" s="17">
        <v>594.20000000000005</v>
      </c>
      <c r="M325" s="17">
        <v>0.198182</v>
      </c>
      <c r="N325" s="17">
        <v>941</v>
      </c>
      <c r="O325" s="17">
        <v>0</v>
      </c>
      <c r="P325" s="17">
        <v>0</v>
      </c>
      <c r="Q325" s="17">
        <v>0.851302</v>
      </c>
      <c r="R325" s="17">
        <v>2.7293999999999999E-2</v>
      </c>
      <c r="S325" s="17">
        <v>4.6149000000000003E-2</v>
      </c>
      <c r="T325" s="17">
        <v>1.8855E-2</v>
      </c>
      <c r="U325" s="17">
        <v>0.40856900000000002</v>
      </c>
      <c r="V325" s="17">
        <v>737</v>
      </c>
      <c r="W325" s="17">
        <v>0.22674</v>
      </c>
      <c r="X325" s="17">
        <v>1842</v>
      </c>
      <c r="Y325" s="17">
        <v>0</v>
      </c>
      <c r="Z325" s="17">
        <v>0</v>
      </c>
      <c r="AA325" s="17">
        <v>0.62856800000000002</v>
      </c>
      <c r="AB325" s="17">
        <v>1.77737E-2</v>
      </c>
      <c r="AC325" s="17">
        <v>2.7628799999999998E-2</v>
      </c>
      <c r="AD325" s="17">
        <v>0.25</v>
      </c>
      <c r="AE325" s="17">
        <v>1397.9</v>
      </c>
    </row>
    <row r="326" spans="1:31">
      <c r="A326" s="17">
        <v>313</v>
      </c>
      <c r="B326" s="19">
        <v>0.59456018518518516</v>
      </c>
      <c r="C326" s="17">
        <v>127.3</v>
      </c>
      <c r="D326" s="17">
        <v>5.4</v>
      </c>
      <c r="E326" s="17">
        <v>5.104E-3</v>
      </c>
      <c r="F326" s="17">
        <v>0.247</v>
      </c>
      <c r="G326" s="17">
        <v>0.89003299999999996</v>
      </c>
      <c r="H326" s="17">
        <v>2.8905E-2</v>
      </c>
      <c r="I326" s="17">
        <v>4.9304000000000001E-2</v>
      </c>
      <c r="J326" s="17">
        <v>2.0397999999999999E-2</v>
      </c>
      <c r="K326" s="17">
        <v>0.41372599999999998</v>
      </c>
      <c r="L326" s="17">
        <v>538.4</v>
      </c>
      <c r="M326" s="17">
        <v>2.4390000000000002E-3</v>
      </c>
      <c r="N326" s="17">
        <v>1194</v>
      </c>
      <c r="O326" s="17">
        <v>0</v>
      </c>
      <c r="P326" s="17">
        <v>0</v>
      </c>
      <c r="Q326" s="17">
        <v>0.818685</v>
      </c>
      <c r="R326" s="17">
        <v>3.0129E-2</v>
      </c>
      <c r="S326" s="17">
        <v>4.929E-2</v>
      </c>
      <c r="T326" s="17">
        <v>1.9161000000000001E-2</v>
      </c>
      <c r="U326" s="17">
        <v>0.38873999999999997</v>
      </c>
      <c r="V326" s="17">
        <v>607.29999999999995</v>
      </c>
      <c r="W326" s="17">
        <v>0.42736200000000002</v>
      </c>
      <c r="X326" s="17">
        <v>1965</v>
      </c>
      <c r="Y326" s="17">
        <v>0</v>
      </c>
      <c r="Z326" s="17">
        <v>0</v>
      </c>
      <c r="AA326" s="17">
        <v>0.59806099999999995</v>
      </c>
      <c r="AB326" s="17">
        <v>2.0384900000000001E-2</v>
      </c>
      <c r="AC326" s="17">
        <v>3.0519899999999999E-2</v>
      </c>
      <c r="AD326" s="17">
        <v>0.25</v>
      </c>
      <c r="AE326" s="17">
        <v>1542.6</v>
      </c>
    </row>
    <row r="327" spans="1:31">
      <c r="A327" s="17">
        <v>314</v>
      </c>
      <c r="B327" s="19">
        <v>0.59461805555555558</v>
      </c>
      <c r="C327" s="17">
        <v>126.2</v>
      </c>
      <c r="D327" s="17">
        <v>5.4</v>
      </c>
      <c r="E327" s="17">
        <v>6.0439999999999999E-3</v>
      </c>
      <c r="F327" s="17">
        <v>0.29199999999999998</v>
      </c>
      <c r="G327" s="17">
        <v>0.85983699999999996</v>
      </c>
      <c r="H327" s="17">
        <v>2.5221E-2</v>
      </c>
      <c r="I327" s="17">
        <v>4.4970000000000003E-2</v>
      </c>
      <c r="J327" s="17">
        <v>1.9748000000000002E-2</v>
      </c>
      <c r="K327" s="17">
        <v>0.43915100000000001</v>
      </c>
      <c r="L327" s="17">
        <v>620.5</v>
      </c>
      <c r="M327" s="17">
        <v>2.4390000000000002E-3</v>
      </c>
      <c r="N327" s="17">
        <v>1511</v>
      </c>
      <c r="O327" s="17">
        <v>0</v>
      </c>
      <c r="P327" s="17">
        <v>0</v>
      </c>
      <c r="Q327" s="17">
        <v>0.866282</v>
      </c>
      <c r="R327" s="17">
        <v>2.5958999999999999E-2</v>
      </c>
      <c r="S327" s="17">
        <v>4.3498000000000002E-2</v>
      </c>
      <c r="T327" s="17">
        <v>1.7538999999999999E-2</v>
      </c>
      <c r="U327" s="17">
        <v>0.40320699999999998</v>
      </c>
      <c r="V327" s="17">
        <v>710.6</v>
      </c>
      <c r="W327" s="17">
        <v>0.22674</v>
      </c>
      <c r="X327" s="17">
        <v>907</v>
      </c>
      <c r="Y327" s="17">
        <v>0</v>
      </c>
      <c r="Z327" s="17">
        <v>0</v>
      </c>
      <c r="AA327" s="17">
        <v>0.62031899999999995</v>
      </c>
      <c r="AB327" s="17">
        <v>2.9435099999999999E-2</v>
      </c>
      <c r="AC327" s="17">
        <v>2.64753E-2</v>
      </c>
      <c r="AD327" s="17">
        <v>0.25</v>
      </c>
      <c r="AE327" s="17">
        <v>1338.6</v>
      </c>
    </row>
    <row r="328" spans="1:31">
      <c r="A328" s="17">
        <v>315</v>
      </c>
      <c r="B328" s="19">
        <v>0.59467592592592589</v>
      </c>
      <c r="C328" s="17">
        <v>125.3</v>
      </c>
      <c r="D328" s="17">
        <v>5.4</v>
      </c>
      <c r="E328" s="17">
        <v>5.7080000000000004E-3</v>
      </c>
      <c r="F328" s="17">
        <v>0.27600000000000002</v>
      </c>
      <c r="G328" s="17">
        <v>0.78555699999999995</v>
      </c>
      <c r="H328" s="17">
        <v>2.7444E-2</v>
      </c>
      <c r="I328" s="17">
        <v>4.4409999999999998E-2</v>
      </c>
      <c r="J328" s="17">
        <v>1.6965999999999998E-2</v>
      </c>
      <c r="K328" s="17">
        <v>0.382025</v>
      </c>
      <c r="L328" s="17">
        <v>681.2</v>
      </c>
      <c r="M328" s="17">
        <v>0.22674</v>
      </c>
      <c r="N328" s="17">
        <v>4598</v>
      </c>
      <c r="O328" s="17">
        <v>0</v>
      </c>
      <c r="P328" s="17">
        <v>0</v>
      </c>
      <c r="Q328" s="17">
        <v>0.79431600000000002</v>
      </c>
      <c r="R328" s="17">
        <v>2.7779999999999999E-2</v>
      </c>
      <c r="S328" s="17">
        <v>4.4145999999999998E-2</v>
      </c>
      <c r="T328" s="17">
        <v>1.6365000000000001E-2</v>
      </c>
      <c r="U328" s="17">
        <v>0.37071199999999999</v>
      </c>
      <c r="V328" s="17">
        <v>591.1</v>
      </c>
      <c r="W328" s="17">
        <v>2.4390000000000002E-3</v>
      </c>
      <c r="X328" s="17">
        <v>1028</v>
      </c>
      <c r="Y328" s="17">
        <v>0</v>
      </c>
      <c r="Z328" s="17">
        <v>0</v>
      </c>
      <c r="AA328" s="17">
        <v>0.570326</v>
      </c>
      <c r="AB328" s="17">
        <v>9.2035800000000001E-2</v>
      </c>
      <c r="AC328" s="17">
        <v>2.9286400000000001E-2</v>
      </c>
      <c r="AD328" s="17">
        <v>0.25</v>
      </c>
      <c r="AE328" s="17">
        <v>1219.2</v>
      </c>
    </row>
    <row r="329" spans="1:31">
      <c r="A329" s="17">
        <v>316</v>
      </c>
      <c r="B329" s="19">
        <v>0.5947337962962963</v>
      </c>
      <c r="C329" s="17">
        <v>124.2</v>
      </c>
      <c r="D329" s="17">
        <v>5.4</v>
      </c>
      <c r="E329" s="17">
        <v>7.097E-3</v>
      </c>
      <c r="F329" s="17">
        <v>0.34300000000000003</v>
      </c>
      <c r="G329" s="17">
        <v>0.73646299999999998</v>
      </c>
      <c r="H329" s="17">
        <v>2.462E-2</v>
      </c>
      <c r="I329" s="17">
        <v>4.1001999999999997E-2</v>
      </c>
      <c r="J329" s="17">
        <v>1.6383000000000002E-2</v>
      </c>
      <c r="K329" s="17">
        <v>0.39955600000000002</v>
      </c>
      <c r="L329" s="17">
        <v>750.1</v>
      </c>
      <c r="M329" s="17">
        <v>0.45591999999999999</v>
      </c>
      <c r="N329" s="17">
        <v>1106</v>
      </c>
      <c r="O329" s="17">
        <v>0</v>
      </c>
      <c r="P329" s="17">
        <v>0</v>
      </c>
      <c r="Q329" s="17">
        <v>0.80443399999999998</v>
      </c>
      <c r="R329" s="17">
        <v>2.5703E-2</v>
      </c>
      <c r="S329" s="17">
        <v>4.2157E-2</v>
      </c>
      <c r="T329" s="17">
        <v>1.6454E-2</v>
      </c>
      <c r="U329" s="17">
        <v>0.39029999999999998</v>
      </c>
      <c r="V329" s="17">
        <v>594.20000000000005</v>
      </c>
      <c r="W329" s="17">
        <v>2.4390000000000002E-3</v>
      </c>
      <c r="X329" s="17">
        <v>1838</v>
      </c>
      <c r="Y329" s="17">
        <v>0</v>
      </c>
      <c r="Z329" s="17">
        <v>0</v>
      </c>
      <c r="AA329" s="17">
        <v>0.60046100000000002</v>
      </c>
      <c r="AB329" s="17">
        <v>2.61552E-2</v>
      </c>
      <c r="AC329" s="17">
        <v>2.61336E-2</v>
      </c>
      <c r="AD329" s="17">
        <v>0.25</v>
      </c>
      <c r="AE329" s="17">
        <v>1107.3</v>
      </c>
    </row>
    <row r="330" spans="1:31">
      <c r="A330" s="17">
        <v>317</v>
      </c>
      <c r="B330" s="19">
        <v>0.59478009259259257</v>
      </c>
      <c r="C330" s="17">
        <v>123.1</v>
      </c>
      <c r="D330" s="17">
        <v>5.4</v>
      </c>
      <c r="E330" s="17">
        <v>5.842E-3</v>
      </c>
      <c r="F330" s="17">
        <v>0.28299999999999997</v>
      </c>
      <c r="G330" s="17">
        <v>0.86463100000000004</v>
      </c>
      <c r="H330" s="17">
        <v>2.4500000000000001E-2</v>
      </c>
      <c r="I330" s="17">
        <v>4.0786999999999997E-2</v>
      </c>
      <c r="J330" s="17">
        <v>1.6286999999999999E-2</v>
      </c>
      <c r="K330" s="17">
        <v>0.39930900000000003</v>
      </c>
      <c r="L330" s="17">
        <v>556.6</v>
      </c>
      <c r="M330" s="17">
        <v>0.422483</v>
      </c>
      <c r="N330" s="17">
        <v>1536</v>
      </c>
      <c r="O330" s="17">
        <v>0</v>
      </c>
      <c r="P330" s="17">
        <v>0</v>
      </c>
      <c r="Q330" s="17">
        <v>0.83742899999999998</v>
      </c>
      <c r="R330" s="17">
        <v>2.4799000000000002E-2</v>
      </c>
      <c r="S330" s="17">
        <v>4.3763000000000003E-2</v>
      </c>
      <c r="T330" s="17">
        <v>1.8964000000000002E-2</v>
      </c>
      <c r="U330" s="17">
        <v>0.43333700000000003</v>
      </c>
      <c r="V330" s="17">
        <v>771.4</v>
      </c>
      <c r="W330" s="17">
        <v>0.285721</v>
      </c>
      <c r="X330" s="17">
        <v>1579</v>
      </c>
      <c r="Y330" s="17">
        <v>0</v>
      </c>
      <c r="Z330" s="17">
        <v>0</v>
      </c>
      <c r="AA330" s="17">
        <v>0.66667200000000004</v>
      </c>
      <c r="AB330" s="17">
        <v>2.69129E-2</v>
      </c>
      <c r="AC330" s="17">
        <v>2.5309399999999999E-2</v>
      </c>
      <c r="AD330" s="17">
        <v>0.25</v>
      </c>
      <c r="AE330" s="17">
        <v>1492.2</v>
      </c>
    </row>
    <row r="331" spans="1:31">
      <c r="A331" s="17">
        <v>318</v>
      </c>
      <c r="B331" s="19">
        <v>0.59483796296296299</v>
      </c>
      <c r="C331" s="17">
        <v>121.8</v>
      </c>
      <c r="D331" s="17">
        <v>5.4</v>
      </c>
      <c r="E331" s="17">
        <v>5.5290000000000001E-3</v>
      </c>
      <c r="F331" s="17">
        <v>0.26800000000000002</v>
      </c>
      <c r="G331" s="17">
        <v>0.70027200000000001</v>
      </c>
      <c r="H331" s="17">
        <v>2.5489000000000001E-2</v>
      </c>
      <c r="I331" s="17">
        <v>4.1676999999999999E-2</v>
      </c>
      <c r="J331" s="17">
        <v>1.6188000000000001E-2</v>
      </c>
      <c r="K331" s="17">
        <v>0.38841900000000001</v>
      </c>
      <c r="L331" s="17">
        <v>500.9</v>
      </c>
      <c r="M331" s="17">
        <v>0.22674</v>
      </c>
      <c r="N331" s="17">
        <v>925</v>
      </c>
      <c r="O331" s="17">
        <v>0</v>
      </c>
      <c r="P331" s="17">
        <v>0</v>
      </c>
      <c r="Q331" s="17">
        <v>0.812249</v>
      </c>
      <c r="R331" s="17">
        <v>2.2343999999999999E-2</v>
      </c>
      <c r="S331" s="17">
        <v>4.0634000000000003E-2</v>
      </c>
      <c r="T331" s="17">
        <v>1.8290000000000001E-2</v>
      </c>
      <c r="U331" s="17">
        <v>0.45011499999999999</v>
      </c>
      <c r="V331" s="17">
        <v>668.1</v>
      </c>
      <c r="W331" s="17">
        <v>2.4390000000000002E-3</v>
      </c>
      <c r="X331" s="17">
        <v>688</v>
      </c>
      <c r="Y331" s="17">
        <v>0</v>
      </c>
      <c r="Z331" s="17">
        <v>0</v>
      </c>
      <c r="AA331" s="17">
        <v>0.69248500000000002</v>
      </c>
      <c r="AB331" s="17">
        <v>1.47709E-2</v>
      </c>
      <c r="AC331" s="17">
        <v>2.2613999999999999E-2</v>
      </c>
      <c r="AD331" s="17">
        <v>0.25</v>
      </c>
      <c r="AE331" s="17">
        <v>1658.2</v>
      </c>
    </row>
    <row r="332" spans="1:31">
      <c r="A332" s="17">
        <v>319</v>
      </c>
      <c r="B332" s="19">
        <v>0.59489583333333329</v>
      </c>
      <c r="C332" s="17">
        <v>122</v>
      </c>
      <c r="D332" s="17">
        <v>5.4</v>
      </c>
      <c r="E332" s="17">
        <v>6.8510000000000003E-3</v>
      </c>
      <c r="F332" s="17">
        <v>0.33200000000000002</v>
      </c>
      <c r="G332" s="17">
        <v>0.82057000000000002</v>
      </c>
      <c r="H332" s="17">
        <v>2.3654000000000001E-2</v>
      </c>
      <c r="I332" s="17">
        <v>4.0469999999999999E-2</v>
      </c>
      <c r="J332" s="17">
        <v>1.6816000000000001E-2</v>
      </c>
      <c r="K332" s="17">
        <v>0.41551100000000002</v>
      </c>
      <c r="L332" s="17">
        <v>697.5</v>
      </c>
      <c r="M332" s="17">
        <v>0.59756100000000001</v>
      </c>
      <c r="N332" s="17">
        <v>2367</v>
      </c>
      <c r="O332" s="17">
        <v>0</v>
      </c>
      <c r="P332" s="17">
        <v>0</v>
      </c>
      <c r="Q332" s="17">
        <v>0.74401700000000004</v>
      </c>
      <c r="R332" s="17">
        <v>2.5564E-2</v>
      </c>
      <c r="S332" s="17">
        <v>4.3751999999999999E-2</v>
      </c>
      <c r="T332" s="17">
        <v>1.8187999999999999E-2</v>
      </c>
      <c r="U332" s="17">
        <v>0.41570200000000002</v>
      </c>
      <c r="V332" s="17">
        <v>654.9</v>
      </c>
      <c r="W332" s="17">
        <v>2.4390000000000002E-3</v>
      </c>
      <c r="X332" s="17">
        <v>897</v>
      </c>
      <c r="Y332" s="17">
        <v>0</v>
      </c>
      <c r="Z332" s="17">
        <v>0</v>
      </c>
      <c r="AA332" s="17">
        <v>0.63954100000000003</v>
      </c>
      <c r="AB332" s="17">
        <v>5.0722799999999998E-2</v>
      </c>
      <c r="AC332" s="17">
        <v>2.6487E-2</v>
      </c>
      <c r="AD332" s="17">
        <v>0.25</v>
      </c>
      <c r="AE332" s="17">
        <v>1190.8</v>
      </c>
    </row>
    <row r="333" spans="1:31">
      <c r="A333" s="17">
        <v>320</v>
      </c>
      <c r="B333" s="19">
        <v>0.59495370370370371</v>
      </c>
      <c r="C333" s="17">
        <v>120.4</v>
      </c>
      <c r="D333" s="17">
        <v>5.4</v>
      </c>
      <c r="E333" s="17">
        <v>7.1300000000000001E-3</v>
      </c>
      <c r="F333" s="17">
        <v>0.34499999999999997</v>
      </c>
      <c r="G333" s="17">
        <v>0.79029300000000002</v>
      </c>
      <c r="H333" s="17">
        <v>2.3588999999999999E-2</v>
      </c>
      <c r="I333" s="17">
        <v>4.2354999999999997E-2</v>
      </c>
      <c r="J333" s="17">
        <v>1.8766000000000001E-2</v>
      </c>
      <c r="K333" s="17">
        <v>0.44307400000000002</v>
      </c>
      <c r="L333" s="17">
        <v>641.79999999999995</v>
      </c>
      <c r="M333" s="17">
        <v>0.22674</v>
      </c>
      <c r="N333" s="17">
        <v>2121</v>
      </c>
      <c r="O333" s="17">
        <v>0</v>
      </c>
      <c r="P333" s="17">
        <v>0</v>
      </c>
      <c r="Q333" s="17">
        <v>0.87883900000000004</v>
      </c>
      <c r="R333" s="17">
        <v>2.2991000000000001E-2</v>
      </c>
      <c r="S333" s="17">
        <v>4.3054000000000002E-2</v>
      </c>
      <c r="T333" s="17">
        <v>2.0063999999999999E-2</v>
      </c>
      <c r="U333" s="17">
        <v>0.46600999999999998</v>
      </c>
      <c r="V333" s="17">
        <v>800.8</v>
      </c>
      <c r="W333" s="17">
        <v>2.4390000000000002E-3</v>
      </c>
      <c r="X333" s="17">
        <v>523</v>
      </c>
      <c r="Y333" s="17">
        <v>0</v>
      </c>
      <c r="Z333" s="17">
        <v>0</v>
      </c>
      <c r="AA333" s="17">
        <v>0.71693799999999996</v>
      </c>
      <c r="AB333" s="17">
        <v>4.2182999999999998E-2</v>
      </c>
      <c r="AC333" s="17">
        <v>2.3837000000000001E-2</v>
      </c>
      <c r="AD333" s="17">
        <v>0.25</v>
      </c>
      <c r="AE333" s="17">
        <v>1294.2</v>
      </c>
    </row>
    <row r="334" spans="1:31">
      <c r="A334" s="17">
        <v>321</v>
      </c>
      <c r="B334" s="19">
        <v>0.59501157407407412</v>
      </c>
      <c r="C334" s="17">
        <v>118.7</v>
      </c>
      <c r="D334" s="17">
        <v>5.4</v>
      </c>
      <c r="E334" s="17">
        <v>9.1649999999999995E-3</v>
      </c>
      <c r="F334" s="17">
        <v>0.443</v>
      </c>
      <c r="G334" s="17">
        <v>0.78913500000000003</v>
      </c>
      <c r="H334" s="17">
        <v>1.8898999999999999E-2</v>
      </c>
      <c r="I334" s="17">
        <v>4.0562000000000001E-2</v>
      </c>
      <c r="J334" s="17">
        <v>2.1663000000000002E-2</v>
      </c>
      <c r="K334" s="17">
        <v>0.53406900000000002</v>
      </c>
      <c r="L334" s="17">
        <v>864.7</v>
      </c>
      <c r="M334" s="17">
        <v>2.4390000000000002E-3</v>
      </c>
      <c r="N334" s="17">
        <v>1753</v>
      </c>
      <c r="O334" s="17">
        <v>0</v>
      </c>
      <c r="P334" s="17">
        <v>0</v>
      </c>
      <c r="Q334" s="17">
        <v>0.80255299999999996</v>
      </c>
      <c r="R334" s="17">
        <v>2.2459E-2</v>
      </c>
      <c r="S334" s="17">
        <v>4.0590000000000001E-2</v>
      </c>
      <c r="T334" s="17">
        <v>1.8131000000000001E-2</v>
      </c>
      <c r="U334" s="17">
        <v>0.446683</v>
      </c>
      <c r="V334" s="17">
        <v>848.4</v>
      </c>
      <c r="W334" s="17">
        <v>2.4390000000000002E-3</v>
      </c>
      <c r="X334" s="17">
        <v>3359</v>
      </c>
      <c r="Y334" s="17">
        <v>0</v>
      </c>
      <c r="Z334" s="17">
        <v>0</v>
      </c>
      <c r="AA334" s="17">
        <v>0.68720499999999995</v>
      </c>
      <c r="AB334" s="17">
        <v>4.6752500000000002E-2</v>
      </c>
      <c r="AC334" s="17">
        <v>2.3306799999999999E-2</v>
      </c>
      <c r="AD334" s="17">
        <v>0.25</v>
      </c>
      <c r="AE334" s="17">
        <v>960.6</v>
      </c>
    </row>
    <row r="335" spans="1:31">
      <c r="A335" s="17">
        <v>322</v>
      </c>
      <c r="B335" s="19">
        <v>0.59505787037037039</v>
      </c>
      <c r="C335" s="17">
        <v>119.1</v>
      </c>
      <c r="D335" s="17">
        <v>5.4</v>
      </c>
      <c r="E335" s="17">
        <v>6.0660000000000002E-3</v>
      </c>
      <c r="F335" s="17">
        <v>0.29399999999999998</v>
      </c>
      <c r="G335" s="17">
        <v>0.67822499999999997</v>
      </c>
      <c r="H335" s="17">
        <v>2.7119999999999998E-2</v>
      </c>
      <c r="I335" s="17">
        <v>4.1037999999999998E-2</v>
      </c>
      <c r="J335" s="17">
        <v>1.3919000000000001E-2</v>
      </c>
      <c r="K335" s="17">
        <v>0.33916299999999999</v>
      </c>
      <c r="L335" s="17">
        <v>582.9</v>
      </c>
      <c r="M335" s="17">
        <v>0.59756100000000001</v>
      </c>
      <c r="N335" s="17">
        <v>1780</v>
      </c>
      <c r="O335" s="17">
        <v>0</v>
      </c>
      <c r="P335" s="17">
        <v>0</v>
      </c>
      <c r="Q335" s="17">
        <v>0.82139099999999998</v>
      </c>
      <c r="R335" s="17">
        <v>2.2800000000000001E-2</v>
      </c>
      <c r="S335" s="17">
        <v>4.0146000000000001E-2</v>
      </c>
      <c r="T335" s="17">
        <v>1.7346E-2</v>
      </c>
      <c r="U335" s="17">
        <v>0.43206699999999998</v>
      </c>
      <c r="V335" s="17">
        <v>740.1</v>
      </c>
      <c r="W335" s="17">
        <v>0.14408000000000001</v>
      </c>
      <c r="X335" s="17">
        <v>1342</v>
      </c>
      <c r="Y335" s="17">
        <v>0</v>
      </c>
      <c r="Z335" s="17">
        <v>0</v>
      </c>
      <c r="AA335" s="17">
        <v>0.66471800000000003</v>
      </c>
      <c r="AB335" s="17">
        <v>3.2492500000000001E-2</v>
      </c>
      <c r="AC335" s="17">
        <v>2.3363999999999999E-2</v>
      </c>
      <c r="AD335" s="17">
        <v>0.25</v>
      </c>
      <c r="AE335" s="17">
        <v>1424.8</v>
      </c>
    </row>
    <row r="336" spans="1:31">
      <c r="A336" s="17">
        <v>323</v>
      </c>
      <c r="B336" s="19">
        <v>0.5951157407407407</v>
      </c>
      <c r="C336" s="17">
        <v>117.7</v>
      </c>
      <c r="D336" s="17">
        <v>5.4</v>
      </c>
      <c r="E336" s="17">
        <v>6.8190000000000004E-3</v>
      </c>
      <c r="F336" s="17">
        <v>0.33</v>
      </c>
      <c r="G336" s="17">
        <v>0.78949599999999998</v>
      </c>
      <c r="H336" s="17">
        <v>2.3819E-2</v>
      </c>
      <c r="I336" s="17">
        <v>4.0933999999999998E-2</v>
      </c>
      <c r="J336" s="17">
        <v>1.7114999999999998E-2</v>
      </c>
      <c r="K336" s="17">
        <v>0.41811399999999999</v>
      </c>
      <c r="L336" s="17">
        <v>681.2</v>
      </c>
      <c r="M336" s="17">
        <v>6.9313E-2</v>
      </c>
      <c r="N336" s="17">
        <v>1056</v>
      </c>
      <c r="O336" s="17">
        <v>0</v>
      </c>
      <c r="P336" s="17">
        <v>0</v>
      </c>
      <c r="Q336" s="17">
        <v>0.88248000000000004</v>
      </c>
      <c r="R336" s="17">
        <v>2.3848000000000001E-2</v>
      </c>
      <c r="S336" s="17">
        <v>4.0523999999999998E-2</v>
      </c>
      <c r="T336" s="17">
        <v>1.6676E-2</v>
      </c>
      <c r="U336" s="17">
        <v>0.41151599999999999</v>
      </c>
      <c r="V336" s="17">
        <v>607.29999999999995</v>
      </c>
      <c r="W336" s="17">
        <v>0.452905</v>
      </c>
      <c r="X336" s="17">
        <v>1087</v>
      </c>
      <c r="Y336" s="17">
        <v>0</v>
      </c>
      <c r="Z336" s="17">
        <v>0</v>
      </c>
      <c r="AA336" s="17">
        <v>0.63310100000000002</v>
      </c>
      <c r="AB336" s="17">
        <v>2.2743300000000001E-2</v>
      </c>
      <c r="AC336" s="17">
        <v>2.4226999999999999E-2</v>
      </c>
      <c r="AD336" s="17">
        <v>0.25</v>
      </c>
      <c r="AE336" s="17">
        <v>1219.2</v>
      </c>
    </row>
    <row r="337" spans="1:31">
      <c r="A337" s="17">
        <v>324</v>
      </c>
      <c r="B337" s="19">
        <v>0.59517361111111111</v>
      </c>
      <c r="C337" s="17">
        <v>116.6</v>
      </c>
      <c r="D337" s="17">
        <v>5.4</v>
      </c>
      <c r="E337" s="17">
        <v>8.4910000000000003E-3</v>
      </c>
      <c r="F337" s="17">
        <v>0.41099999999999998</v>
      </c>
      <c r="G337" s="17">
        <v>0.73971299999999995</v>
      </c>
      <c r="H337" s="17">
        <v>1.9196999999999999E-2</v>
      </c>
      <c r="I337" s="17">
        <v>3.9765000000000002E-2</v>
      </c>
      <c r="J337" s="17">
        <v>2.0567999999999999E-2</v>
      </c>
      <c r="K337" s="17">
        <v>0.51723699999999995</v>
      </c>
      <c r="L337" s="17">
        <v>964.9</v>
      </c>
      <c r="M337" s="17">
        <v>2.4390000000000002E-3</v>
      </c>
      <c r="N337" s="17">
        <v>2726</v>
      </c>
      <c r="O337" s="17">
        <v>0</v>
      </c>
      <c r="P337" s="17">
        <v>0</v>
      </c>
      <c r="Q337" s="17">
        <v>0.77813500000000002</v>
      </c>
      <c r="R337" s="17">
        <v>2.5000999999999999E-2</v>
      </c>
      <c r="S337" s="17">
        <v>4.0561E-2</v>
      </c>
      <c r="T337" s="17">
        <v>1.5559999999999999E-2</v>
      </c>
      <c r="U337" s="17">
        <v>0.38362000000000002</v>
      </c>
      <c r="V337" s="17">
        <v>702.5</v>
      </c>
      <c r="W337" s="17">
        <v>0.35560999999999998</v>
      </c>
      <c r="X337" s="17">
        <v>841</v>
      </c>
      <c r="Y337" s="17">
        <v>0</v>
      </c>
      <c r="Z337" s="17">
        <v>0</v>
      </c>
      <c r="AA337" s="17">
        <v>0.59018400000000004</v>
      </c>
      <c r="AB337" s="17">
        <v>7.8450699999999998E-2</v>
      </c>
      <c r="AC337" s="17">
        <v>2.6221999999999999E-2</v>
      </c>
      <c r="AD337" s="17">
        <v>0.25</v>
      </c>
      <c r="AE337" s="17">
        <v>860.8</v>
      </c>
    </row>
    <row r="338" spans="1:31">
      <c r="A338" s="17">
        <v>325</v>
      </c>
      <c r="B338" s="19">
        <v>0.59523148148148153</v>
      </c>
      <c r="C338" s="17">
        <v>116.4</v>
      </c>
      <c r="D338" s="17">
        <v>5.4</v>
      </c>
      <c r="E338" s="17">
        <v>8.4110000000000001E-3</v>
      </c>
      <c r="F338" s="17">
        <v>0.40699999999999997</v>
      </c>
      <c r="G338" s="17">
        <v>0.77580899999999997</v>
      </c>
      <c r="H338" s="17">
        <v>2.0441999999999998E-2</v>
      </c>
      <c r="I338" s="17">
        <v>3.8461000000000002E-2</v>
      </c>
      <c r="J338" s="17">
        <v>1.8019E-2</v>
      </c>
      <c r="K338" s="17">
        <v>0.46849099999999999</v>
      </c>
      <c r="L338" s="17">
        <v>771.4</v>
      </c>
      <c r="M338" s="17">
        <v>2.4390000000000002E-3</v>
      </c>
      <c r="N338" s="17">
        <v>1146</v>
      </c>
      <c r="O338" s="17">
        <v>0</v>
      </c>
      <c r="P338" s="17">
        <v>0</v>
      </c>
      <c r="Q338" s="17">
        <v>0.80561099999999997</v>
      </c>
      <c r="R338" s="17">
        <v>2.0580000000000001E-2</v>
      </c>
      <c r="S338" s="17">
        <v>3.7457999999999998E-2</v>
      </c>
      <c r="T338" s="17">
        <v>1.6878000000000001E-2</v>
      </c>
      <c r="U338" s="17">
        <v>0.45059300000000002</v>
      </c>
      <c r="V338" s="17">
        <v>676.2</v>
      </c>
      <c r="W338" s="17">
        <v>2.4390000000000002E-3</v>
      </c>
      <c r="X338" s="17">
        <v>967</v>
      </c>
      <c r="Y338" s="17">
        <v>0</v>
      </c>
      <c r="Z338" s="17">
        <v>0</v>
      </c>
      <c r="AA338" s="17">
        <v>0.69322099999999998</v>
      </c>
      <c r="AB338" s="17">
        <v>2.7812699999999999E-2</v>
      </c>
      <c r="AC338" s="17">
        <v>2.1048999999999998E-2</v>
      </c>
      <c r="AD338" s="17">
        <v>0.25</v>
      </c>
      <c r="AE338" s="17">
        <v>1076.7</v>
      </c>
    </row>
    <row r="339" spans="1:31">
      <c r="A339" s="17">
        <v>326</v>
      </c>
      <c r="B339" s="19">
        <v>0.59527777777777779</v>
      </c>
      <c r="C339" s="17">
        <v>115.1</v>
      </c>
      <c r="D339" s="17">
        <v>5.4</v>
      </c>
      <c r="E339" s="17">
        <v>4.9150000000000001E-3</v>
      </c>
      <c r="F339" s="17">
        <v>0.23799999999999999</v>
      </c>
      <c r="G339" s="17">
        <v>0.67359400000000003</v>
      </c>
      <c r="H339" s="17">
        <v>2.1264000000000002E-2</v>
      </c>
      <c r="I339" s="17">
        <v>3.5781E-2</v>
      </c>
      <c r="J339" s="17">
        <v>1.4517E-2</v>
      </c>
      <c r="K339" s="17">
        <v>0.40572000000000003</v>
      </c>
      <c r="L339" s="17">
        <v>646.79999999999995</v>
      </c>
      <c r="M339" s="17">
        <v>2.4390000000000002E-3</v>
      </c>
      <c r="N339" s="17">
        <v>18469</v>
      </c>
      <c r="O339" s="17">
        <v>0</v>
      </c>
      <c r="P339" s="17">
        <v>0</v>
      </c>
      <c r="Q339" s="17">
        <v>0.80888700000000002</v>
      </c>
      <c r="R339" s="17">
        <v>2.0511999999999999E-2</v>
      </c>
      <c r="S339" s="17">
        <v>3.5567000000000001E-2</v>
      </c>
      <c r="T339" s="17">
        <v>1.5055000000000001E-2</v>
      </c>
      <c r="U339" s="17">
        <v>0.423286</v>
      </c>
      <c r="V339" s="17">
        <v>705.6</v>
      </c>
      <c r="W339" s="17">
        <v>0.198182</v>
      </c>
      <c r="X339" s="17">
        <v>1626</v>
      </c>
      <c r="Y339" s="17">
        <v>0</v>
      </c>
      <c r="Z339" s="17">
        <v>0</v>
      </c>
      <c r="AA339" s="17">
        <v>0.65120999999999996</v>
      </c>
      <c r="AB339" s="17">
        <v>0.27877800000000003</v>
      </c>
      <c r="AC339" s="17">
        <v>2.4709100000000001E-2</v>
      </c>
      <c r="AD339" s="17">
        <v>0.25</v>
      </c>
      <c r="AE339" s="17">
        <v>1284.0999999999999</v>
      </c>
    </row>
    <row r="340" spans="1:31">
      <c r="A340" s="17">
        <v>327</v>
      </c>
      <c r="B340" s="19">
        <v>0.5953356481481481</v>
      </c>
      <c r="C340" s="17">
        <v>113.5</v>
      </c>
      <c r="D340" s="17">
        <v>5.4</v>
      </c>
      <c r="E340" s="17">
        <v>6.0359999999999997E-3</v>
      </c>
      <c r="F340" s="17">
        <v>0.29199999999999998</v>
      </c>
      <c r="G340" s="17">
        <v>0.70767000000000002</v>
      </c>
      <c r="H340" s="17">
        <v>2.0670000000000001E-2</v>
      </c>
      <c r="I340" s="17">
        <v>3.5825000000000003E-2</v>
      </c>
      <c r="J340" s="17">
        <v>1.5155E-2</v>
      </c>
      <c r="K340" s="17">
        <v>0.42302600000000001</v>
      </c>
      <c r="L340" s="17">
        <v>620.5</v>
      </c>
      <c r="M340" s="17">
        <v>2.4390000000000002E-3</v>
      </c>
      <c r="N340" s="17">
        <v>1760</v>
      </c>
      <c r="O340" s="17">
        <v>0</v>
      </c>
      <c r="P340" s="17">
        <v>0</v>
      </c>
      <c r="Q340" s="17">
        <v>0.74010399999999998</v>
      </c>
      <c r="R340" s="17">
        <v>2.1683999999999998E-2</v>
      </c>
      <c r="S340" s="17">
        <v>3.6420000000000001E-2</v>
      </c>
      <c r="T340" s="17">
        <v>1.4735E-2</v>
      </c>
      <c r="U340" s="17">
        <v>0.40459400000000001</v>
      </c>
      <c r="V340" s="17">
        <v>766.4</v>
      </c>
      <c r="W340" s="17">
        <v>0.45591999999999999</v>
      </c>
      <c r="X340" s="17">
        <v>1012</v>
      </c>
      <c r="Y340" s="17">
        <v>0</v>
      </c>
      <c r="Z340" s="17">
        <v>0</v>
      </c>
      <c r="AA340" s="17">
        <v>0.62245200000000001</v>
      </c>
      <c r="AB340" s="17">
        <v>3.4125200000000001E-2</v>
      </c>
      <c r="AC340" s="17">
        <v>2.21873E-2</v>
      </c>
      <c r="AD340" s="17">
        <v>0.25</v>
      </c>
      <c r="AE340" s="17">
        <v>1338.6</v>
      </c>
    </row>
    <row r="341" spans="1:31">
      <c r="A341" s="17">
        <v>328</v>
      </c>
      <c r="B341" s="19">
        <v>0.59539351851851852</v>
      </c>
      <c r="C341" s="17">
        <v>113.5</v>
      </c>
      <c r="D341" s="17">
        <v>5.4</v>
      </c>
      <c r="E341" s="17">
        <v>5.2680000000000001E-3</v>
      </c>
      <c r="F341" s="17">
        <v>0.255</v>
      </c>
      <c r="G341" s="17">
        <v>0.71975500000000003</v>
      </c>
      <c r="H341" s="17">
        <v>2.0912E-2</v>
      </c>
      <c r="I341" s="17">
        <v>3.3556999999999997E-2</v>
      </c>
      <c r="J341" s="17">
        <v>1.2645E-2</v>
      </c>
      <c r="K341" s="17">
        <v>0.37682700000000002</v>
      </c>
      <c r="L341" s="17">
        <v>586</v>
      </c>
      <c r="M341" s="17">
        <v>0.23161899999999999</v>
      </c>
      <c r="N341" s="17">
        <v>1087</v>
      </c>
      <c r="O341" s="17">
        <v>0</v>
      </c>
      <c r="P341" s="17">
        <v>0</v>
      </c>
      <c r="Q341" s="17">
        <v>0.65890800000000005</v>
      </c>
      <c r="R341" s="17">
        <v>2.2183000000000001E-2</v>
      </c>
      <c r="S341" s="17">
        <v>3.5130000000000002E-2</v>
      </c>
      <c r="T341" s="17">
        <v>1.2947E-2</v>
      </c>
      <c r="U341" s="17">
        <v>0.36854500000000001</v>
      </c>
      <c r="V341" s="17">
        <v>620.5</v>
      </c>
      <c r="W341" s="17">
        <v>0.198182</v>
      </c>
      <c r="X341" s="17">
        <v>848</v>
      </c>
      <c r="Y341" s="17">
        <v>0</v>
      </c>
      <c r="Z341" s="17">
        <v>0</v>
      </c>
      <c r="AA341" s="17">
        <v>0.56699299999999997</v>
      </c>
      <c r="AB341" s="17">
        <v>2.01935E-2</v>
      </c>
      <c r="AC341" s="17">
        <v>2.24443E-2</v>
      </c>
      <c r="AD341" s="17">
        <v>0.25</v>
      </c>
      <c r="AE341" s="17">
        <v>1417.3</v>
      </c>
    </row>
    <row r="342" spans="1:31">
      <c r="A342" s="17">
        <v>329</v>
      </c>
      <c r="B342" s="19">
        <v>0.59545138888888893</v>
      </c>
      <c r="C342" s="17">
        <v>112.6</v>
      </c>
      <c r="D342" s="17">
        <v>5.4</v>
      </c>
      <c r="E342" s="17">
        <v>6.3930000000000002E-3</v>
      </c>
      <c r="F342" s="17">
        <v>0.309</v>
      </c>
      <c r="G342" s="17">
        <v>0.79162999999999994</v>
      </c>
      <c r="H342" s="17">
        <v>2.1271000000000002E-2</v>
      </c>
      <c r="I342" s="17">
        <v>3.7234000000000003E-2</v>
      </c>
      <c r="J342" s="17">
        <v>1.5963000000000001E-2</v>
      </c>
      <c r="K342" s="17">
        <v>0.42871599999999999</v>
      </c>
      <c r="L342" s="17">
        <v>615.4</v>
      </c>
      <c r="M342" s="17">
        <v>2.4390000000000002E-3</v>
      </c>
      <c r="N342" s="17">
        <v>1761</v>
      </c>
      <c r="O342" s="17">
        <v>0</v>
      </c>
      <c r="P342" s="17">
        <v>0</v>
      </c>
      <c r="Q342" s="17">
        <v>0.78116799999999997</v>
      </c>
      <c r="R342" s="17">
        <v>1.9472E-2</v>
      </c>
      <c r="S342" s="17">
        <v>3.4277000000000002E-2</v>
      </c>
      <c r="T342" s="17">
        <v>1.4805E-2</v>
      </c>
      <c r="U342" s="17">
        <v>0.431917</v>
      </c>
      <c r="V342" s="17">
        <v>689.4</v>
      </c>
      <c r="W342" s="17">
        <v>2.4390000000000002E-3</v>
      </c>
      <c r="X342" s="17">
        <v>1397</v>
      </c>
      <c r="Y342" s="17">
        <v>0</v>
      </c>
      <c r="Z342" s="17">
        <v>0</v>
      </c>
      <c r="AA342" s="17">
        <v>0.66448700000000005</v>
      </c>
      <c r="AB342" s="17">
        <v>3.3883200000000002E-2</v>
      </c>
      <c r="AC342" s="17">
        <v>1.9973500000000002E-2</v>
      </c>
      <c r="AD342" s="17">
        <v>0.25</v>
      </c>
      <c r="AE342" s="17">
        <v>1349.5</v>
      </c>
    </row>
    <row r="343" spans="1:31">
      <c r="A343" s="17">
        <v>330</v>
      </c>
      <c r="B343" s="19">
        <v>0.59550925925925924</v>
      </c>
      <c r="C343" s="17">
        <v>111.1</v>
      </c>
      <c r="D343" s="17">
        <v>5.4</v>
      </c>
      <c r="E343" s="17">
        <v>6.9550000000000002E-3</v>
      </c>
      <c r="F343" s="17">
        <v>0.33700000000000002</v>
      </c>
      <c r="G343" s="17">
        <v>0.64473000000000003</v>
      </c>
      <c r="H343" s="17">
        <v>1.9189999999999999E-2</v>
      </c>
      <c r="I343" s="17">
        <v>3.3806000000000003E-2</v>
      </c>
      <c r="J343" s="17">
        <v>1.4617E-2</v>
      </c>
      <c r="K343" s="17">
        <v>0.43236799999999997</v>
      </c>
      <c r="L343" s="17">
        <v>638.70000000000005</v>
      </c>
      <c r="M343" s="17">
        <v>0.285721</v>
      </c>
      <c r="N343" s="17">
        <v>813</v>
      </c>
      <c r="O343" s="17">
        <v>0</v>
      </c>
      <c r="P343" s="17">
        <v>0</v>
      </c>
      <c r="Q343" s="17">
        <v>0.77241099999999996</v>
      </c>
      <c r="R343" s="17">
        <v>1.9279999999999999E-2</v>
      </c>
      <c r="S343" s="17">
        <v>3.4728000000000002E-2</v>
      </c>
      <c r="T343" s="17">
        <v>1.5448E-2</v>
      </c>
      <c r="U343" s="17">
        <v>0.44482699999999997</v>
      </c>
      <c r="V343" s="17">
        <v>689.4</v>
      </c>
      <c r="W343" s="17">
        <v>2.4390000000000002E-3</v>
      </c>
      <c r="X343" s="17">
        <v>1618</v>
      </c>
      <c r="Y343" s="17">
        <v>0</v>
      </c>
      <c r="Z343" s="17">
        <v>0</v>
      </c>
      <c r="AA343" s="17">
        <v>0.68434899999999999</v>
      </c>
      <c r="AB343" s="17">
        <v>1.6529499999999999E-2</v>
      </c>
      <c r="AC343" s="17">
        <v>1.9535400000000001E-2</v>
      </c>
      <c r="AD343" s="17">
        <v>0.25</v>
      </c>
      <c r="AE343" s="17">
        <v>1300.5</v>
      </c>
    </row>
    <row r="344" spans="1:31">
      <c r="A344" s="17">
        <v>331</v>
      </c>
      <c r="B344" s="19">
        <v>0.5955555555555555</v>
      </c>
      <c r="C344" s="17">
        <v>110.4</v>
      </c>
      <c r="D344" s="17">
        <v>5.4</v>
      </c>
      <c r="E344" s="17">
        <v>6.6499999999999997E-3</v>
      </c>
      <c r="F344" s="17">
        <v>0.32200000000000001</v>
      </c>
      <c r="G344" s="17">
        <v>0.76776800000000001</v>
      </c>
      <c r="H344" s="17">
        <v>2.0036000000000002E-2</v>
      </c>
      <c r="I344" s="17">
        <v>3.6932E-2</v>
      </c>
      <c r="J344" s="17">
        <v>1.6896000000000001E-2</v>
      </c>
      <c r="K344" s="17">
        <v>0.45749299999999998</v>
      </c>
      <c r="L344" s="17">
        <v>681.2</v>
      </c>
      <c r="M344" s="17">
        <v>2.4390000000000002E-3</v>
      </c>
      <c r="N344" s="17">
        <v>2107</v>
      </c>
      <c r="O344" s="17">
        <v>0</v>
      </c>
      <c r="P344" s="17">
        <v>0</v>
      </c>
      <c r="Q344" s="17">
        <v>0.72570500000000004</v>
      </c>
      <c r="R344" s="17">
        <v>2.0209000000000001E-2</v>
      </c>
      <c r="S344" s="17">
        <v>3.4275E-2</v>
      </c>
      <c r="T344" s="17">
        <v>1.4066E-2</v>
      </c>
      <c r="U344" s="17">
        <v>0.41039300000000001</v>
      </c>
      <c r="V344" s="17">
        <v>654.9</v>
      </c>
      <c r="W344" s="17">
        <v>2.4390000000000002E-3</v>
      </c>
      <c r="X344" s="17">
        <v>1183</v>
      </c>
      <c r="Y344" s="17">
        <v>0</v>
      </c>
      <c r="Z344" s="17">
        <v>0</v>
      </c>
      <c r="AA344" s="17">
        <v>0.63137399999999999</v>
      </c>
      <c r="AB344" s="17">
        <v>4.43816E-2</v>
      </c>
      <c r="AC344" s="17">
        <v>2.0832799999999999E-2</v>
      </c>
      <c r="AD344" s="17">
        <v>0.25</v>
      </c>
      <c r="AE344" s="17">
        <v>1219.2</v>
      </c>
    </row>
    <row r="345" spans="1:31">
      <c r="A345" s="17">
        <v>332</v>
      </c>
      <c r="B345" s="19">
        <v>0.59561342592592592</v>
      </c>
      <c r="C345" s="17">
        <v>109.5</v>
      </c>
      <c r="D345" s="17">
        <v>5.4</v>
      </c>
      <c r="E345" s="17">
        <v>5.7999999999999996E-3</v>
      </c>
      <c r="F345" s="17">
        <v>0.28100000000000003</v>
      </c>
      <c r="G345" s="17">
        <v>0.67755200000000004</v>
      </c>
      <c r="H345" s="17">
        <v>2.2655999999999999E-2</v>
      </c>
      <c r="I345" s="17">
        <v>3.4660000000000003E-2</v>
      </c>
      <c r="J345" s="17">
        <v>1.2004000000000001E-2</v>
      </c>
      <c r="K345" s="17">
        <v>0.34633700000000001</v>
      </c>
      <c r="L345" s="17">
        <v>504</v>
      </c>
      <c r="M345" s="17">
        <v>0.51002199999999998</v>
      </c>
      <c r="N345" s="17">
        <v>870</v>
      </c>
      <c r="O345" s="17">
        <v>0</v>
      </c>
      <c r="P345" s="17">
        <v>0</v>
      </c>
      <c r="Q345" s="17">
        <v>0.83024399999999998</v>
      </c>
      <c r="R345" s="17">
        <v>1.9108E-2</v>
      </c>
      <c r="S345" s="17">
        <v>3.5973999999999999E-2</v>
      </c>
      <c r="T345" s="17">
        <v>1.6867E-2</v>
      </c>
      <c r="U345" s="17">
        <v>0.46885500000000002</v>
      </c>
      <c r="V345" s="17">
        <v>737</v>
      </c>
      <c r="W345" s="17">
        <v>0.14408000000000001</v>
      </c>
      <c r="X345" s="17">
        <v>1252</v>
      </c>
      <c r="Y345" s="17">
        <v>0</v>
      </c>
      <c r="Z345" s="17">
        <v>0</v>
      </c>
      <c r="AA345" s="17">
        <v>0.72131500000000004</v>
      </c>
      <c r="AB345" s="17">
        <v>1.39948E-2</v>
      </c>
      <c r="AC345" s="17">
        <v>1.9343599999999999E-2</v>
      </c>
      <c r="AD345" s="17">
        <v>0.25</v>
      </c>
      <c r="AE345" s="17">
        <v>1648</v>
      </c>
    </row>
    <row r="346" spans="1:31">
      <c r="A346" s="17">
        <v>333</v>
      </c>
      <c r="B346" s="19">
        <v>0.59567129629629634</v>
      </c>
      <c r="C346" s="17">
        <v>108.7</v>
      </c>
      <c r="D346" s="17">
        <v>5.4</v>
      </c>
      <c r="E346" s="17">
        <v>5.9410000000000001E-3</v>
      </c>
      <c r="F346" s="17">
        <v>0.28699999999999998</v>
      </c>
      <c r="G346" s="17">
        <v>0.62395599999999996</v>
      </c>
      <c r="H346" s="17">
        <v>2.0549000000000001E-2</v>
      </c>
      <c r="I346" s="17">
        <v>3.4360000000000002E-2</v>
      </c>
      <c r="J346" s="17">
        <v>1.3811E-2</v>
      </c>
      <c r="K346" s="17">
        <v>0.40195599999999998</v>
      </c>
      <c r="L346" s="17">
        <v>737</v>
      </c>
      <c r="M346" s="17">
        <v>2.4390000000000002E-3</v>
      </c>
      <c r="N346" s="17">
        <v>13692</v>
      </c>
      <c r="O346" s="17">
        <v>0</v>
      </c>
      <c r="P346" s="17">
        <v>0</v>
      </c>
      <c r="Q346" s="17">
        <v>0.78516399999999997</v>
      </c>
      <c r="R346" s="17">
        <v>2.0854999999999999E-2</v>
      </c>
      <c r="S346" s="17">
        <v>3.6562999999999998E-2</v>
      </c>
      <c r="T346" s="17">
        <v>1.5708E-2</v>
      </c>
      <c r="U346" s="17">
        <v>0.42961899999999997</v>
      </c>
      <c r="V346" s="17">
        <v>856.5</v>
      </c>
      <c r="W346" s="17">
        <v>0.28084199999999998</v>
      </c>
      <c r="X346" s="17">
        <v>3862</v>
      </c>
      <c r="Y346" s="17">
        <v>0</v>
      </c>
      <c r="Z346" s="17">
        <v>0</v>
      </c>
      <c r="AA346" s="17">
        <v>0.66095199999999998</v>
      </c>
      <c r="AB346" s="17">
        <v>0.24615000000000001</v>
      </c>
      <c r="AC346" s="17">
        <v>2.47215E-2</v>
      </c>
      <c r="AD346" s="17">
        <v>0.25</v>
      </c>
      <c r="AE346" s="17">
        <v>1127</v>
      </c>
    </row>
    <row r="347" spans="1:31">
      <c r="A347" s="17">
        <v>334</v>
      </c>
      <c r="B347" s="19">
        <v>0.59572916666666664</v>
      </c>
      <c r="C347" s="17">
        <v>107.3</v>
      </c>
      <c r="D347" s="17">
        <v>5.4</v>
      </c>
      <c r="E347" s="17">
        <v>6.13E-3</v>
      </c>
      <c r="F347" s="17">
        <v>0.29699999999999999</v>
      </c>
      <c r="G347" s="17">
        <v>0.81909100000000001</v>
      </c>
      <c r="H347" s="17">
        <v>2.0282000000000001E-2</v>
      </c>
      <c r="I347" s="17">
        <v>3.6948000000000002E-2</v>
      </c>
      <c r="J347" s="17">
        <v>1.6666E-2</v>
      </c>
      <c r="K347" s="17">
        <v>0.45107199999999997</v>
      </c>
      <c r="L347" s="17">
        <v>620.5</v>
      </c>
      <c r="M347" s="17">
        <v>2.4390000000000002E-3</v>
      </c>
      <c r="N347" s="17">
        <v>928</v>
      </c>
      <c r="O347" s="17">
        <v>0</v>
      </c>
      <c r="P347" s="17">
        <v>0</v>
      </c>
      <c r="Q347" s="17">
        <v>0.67559999999999998</v>
      </c>
      <c r="R347" s="17">
        <v>2.1410999999999999E-2</v>
      </c>
      <c r="S347" s="17">
        <v>3.5944999999999998E-2</v>
      </c>
      <c r="T347" s="17">
        <v>1.4533000000000001E-2</v>
      </c>
      <c r="U347" s="17">
        <v>0.40432499999999999</v>
      </c>
      <c r="V347" s="17">
        <v>822.1</v>
      </c>
      <c r="W347" s="17">
        <v>2.4390000000000002E-3</v>
      </c>
      <c r="X347" s="17">
        <v>1921</v>
      </c>
      <c r="Y347" s="17">
        <v>0</v>
      </c>
      <c r="Z347" s="17">
        <v>0</v>
      </c>
      <c r="AA347" s="17">
        <v>0.62203900000000001</v>
      </c>
      <c r="AB347" s="17">
        <v>1.8295599999999999E-2</v>
      </c>
      <c r="AC347" s="17">
        <v>2.1677100000000001E-2</v>
      </c>
      <c r="AD347" s="17">
        <v>0.25</v>
      </c>
      <c r="AE347" s="17">
        <v>1338.6</v>
      </c>
    </row>
    <row r="348" spans="1:31">
      <c r="A348" s="17">
        <v>335</v>
      </c>
      <c r="B348" s="19">
        <v>0.59578703703703706</v>
      </c>
      <c r="C348" s="17">
        <v>107.1</v>
      </c>
      <c r="D348" s="17">
        <v>5.4</v>
      </c>
      <c r="E348" s="17">
        <v>5.5079999999999999E-3</v>
      </c>
      <c r="F348" s="17">
        <v>0.26700000000000002</v>
      </c>
      <c r="G348" s="17">
        <v>0.81207700000000005</v>
      </c>
      <c r="H348" s="17">
        <v>2.5676000000000001E-2</v>
      </c>
      <c r="I348" s="17">
        <v>3.8661000000000001E-2</v>
      </c>
      <c r="J348" s="17">
        <v>1.2985E-2</v>
      </c>
      <c r="K348" s="17">
        <v>0.33587699999999998</v>
      </c>
      <c r="L348" s="17">
        <v>559.70000000000005</v>
      </c>
      <c r="M348" s="17">
        <v>0.51002199999999998</v>
      </c>
      <c r="N348" s="17">
        <v>528</v>
      </c>
      <c r="O348" s="17">
        <v>0</v>
      </c>
      <c r="P348" s="17">
        <v>0</v>
      </c>
      <c r="Q348" s="17">
        <v>0.75914599999999999</v>
      </c>
      <c r="R348" s="17">
        <v>2.4711E-2</v>
      </c>
      <c r="S348" s="17">
        <v>4.1125000000000002E-2</v>
      </c>
      <c r="T348" s="17">
        <v>1.6414000000000002E-2</v>
      </c>
      <c r="U348" s="17">
        <v>0.39911600000000003</v>
      </c>
      <c r="V348" s="17">
        <v>604.20000000000005</v>
      </c>
      <c r="W348" s="17">
        <v>0.31427899999999998</v>
      </c>
      <c r="X348" s="17">
        <v>840</v>
      </c>
      <c r="Y348" s="17">
        <v>0</v>
      </c>
      <c r="Z348" s="17">
        <v>0</v>
      </c>
      <c r="AA348" s="17">
        <v>0.61402500000000004</v>
      </c>
      <c r="AB348" s="17">
        <v>9.4773199999999991E-3</v>
      </c>
      <c r="AC348" s="17">
        <v>2.4866800000000001E-2</v>
      </c>
      <c r="AD348" s="17">
        <v>0.25</v>
      </c>
      <c r="AE348" s="17">
        <v>1483.9</v>
      </c>
    </row>
    <row r="349" spans="1:31">
      <c r="A349" s="17">
        <v>336</v>
      </c>
      <c r="B349" s="19">
        <v>0.59584490740740736</v>
      </c>
      <c r="C349" s="17">
        <v>105.3</v>
      </c>
      <c r="D349" s="17">
        <v>5.4</v>
      </c>
      <c r="E349" s="17">
        <v>7.5300000000000002E-3</v>
      </c>
      <c r="F349" s="17">
        <v>0.36399999999999999</v>
      </c>
      <c r="G349" s="17">
        <v>0.81108199999999997</v>
      </c>
      <c r="H349" s="17">
        <v>2.2269000000000001E-2</v>
      </c>
      <c r="I349" s="17">
        <v>4.1281999999999999E-2</v>
      </c>
      <c r="J349" s="17">
        <v>1.9012000000000001E-2</v>
      </c>
      <c r="K349" s="17">
        <v>0.46054899999999999</v>
      </c>
      <c r="L349" s="17">
        <v>827.1</v>
      </c>
      <c r="M349" s="17">
        <v>0.221862</v>
      </c>
      <c r="N349" s="17">
        <v>1219</v>
      </c>
      <c r="O349" s="17">
        <v>0</v>
      </c>
      <c r="P349" s="17">
        <v>0</v>
      </c>
      <c r="Q349" s="17">
        <v>0.77365399999999995</v>
      </c>
      <c r="R349" s="17">
        <v>2.3538E-2</v>
      </c>
      <c r="S349" s="17">
        <v>3.7824000000000003E-2</v>
      </c>
      <c r="T349" s="17">
        <v>1.4286E-2</v>
      </c>
      <c r="U349" s="17">
        <v>0.377693</v>
      </c>
      <c r="V349" s="17">
        <v>646.79999999999995</v>
      </c>
      <c r="W349" s="17">
        <v>2.4390000000000002E-3</v>
      </c>
      <c r="X349" s="17">
        <v>1379</v>
      </c>
      <c r="Y349" s="17">
        <v>0</v>
      </c>
      <c r="Z349" s="17">
        <v>0</v>
      </c>
      <c r="AA349" s="17">
        <v>0.58106599999999997</v>
      </c>
      <c r="AB349" s="17">
        <v>3.1599000000000002E-2</v>
      </c>
      <c r="AC349" s="17">
        <v>2.3989799999999999E-2</v>
      </c>
      <c r="AD349" s="17">
        <v>0.25</v>
      </c>
      <c r="AE349" s="17">
        <v>1004.2</v>
      </c>
    </row>
    <row r="350" spans="1:31">
      <c r="A350" s="17">
        <v>337</v>
      </c>
      <c r="B350" s="19">
        <v>0.59589120370370374</v>
      </c>
      <c r="C350" s="17">
        <v>104.7</v>
      </c>
      <c r="D350" s="17">
        <v>5.4</v>
      </c>
      <c r="E350" s="17">
        <v>7.1720000000000004E-3</v>
      </c>
      <c r="F350" s="17">
        <v>0.34699999999999998</v>
      </c>
      <c r="G350" s="17">
        <v>0.76540200000000003</v>
      </c>
      <c r="H350" s="17">
        <v>2.1781999999999999E-2</v>
      </c>
      <c r="I350" s="17">
        <v>3.7425E-2</v>
      </c>
      <c r="J350" s="17">
        <v>1.5643000000000001E-2</v>
      </c>
      <c r="K350" s="17">
        <v>0.417987</v>
      </c>
      <c r="L350" s="17">
        <v>612.29999999999995</v>
      </c>
      <c r="M350" s="17">
        <v>2.4390000000000002E-3</v>
      </c>
      <c r="N350" s="17">
        <v>2009</v>
      </c>
      <c r="O350" s="17">
        <v>0</v>
      </c>
      <c r="P350" s="17">
        <v>0</v>
      </c>
      <c r="Q350" s="17">
        <v>0.78870899999999999</v>
      </c>
      <c r="R350" s="17">
        <v>2.0309000000000001E-2</v>
      </c>
      <c r="S350" s="17">
        <v>3.9763E-2</v>
      </c>
      <c r="T350" s="17">
        <v>1.9453000000000002E-2</v>
      </c>
      <c r="U350" s="17">
        <v>0.48923899999999998</v>
      </c>
      <c r="V350" s="17">
        <v>694.4</v>
      </c>
      <c r="W350" s="17">
        <v>8.9978000000000002E-2</v>
      </c>
      <c r="X350" s="17">
        <v>2165</v>
      </c>
      <c r="Y350" s="17">
        <v>0</v>
      </c>
      <c r="Z350" s="17">
        <v>0</v>
      </c>
      <c r="AA350" s="17">
        <v>0.75267499999999998</v>
      </c>
      <c r="AB350" s="17">
        <v>3.8284100000000001E-2</v>
      </c>
      <c r="AC350" s="17">
        <v>2.10539E-2</v>
      </c>
      <c r="AD350" s="17">
        <v>0.25</v>
      </c>
      <c r="AE350" s="17">
        <v>1356.4</v>
      </c>
    </row>
    <row r="351" spans="1:31">
      <c r="A351" s="17">
        <v>338</v>
      </c>
      <c r="B351" s="19">
        <v>0.59594907407407405</v>
      </c>
      <c r="C351" s="17">
        <v>103.8</v>
      </c>
      <c r="D351" s="17">
        <v>5.4</v>
      </c>
      <c r="E351" s="17">
        <v>7.8359999999999992E-3</v>
      </c>
      <c r="F351" s="17">
        <v>0.379</v>
      </c>
      <c r="G351" s="17">
        <v>0.69483899999999998</v>
      </c>
      <c r="H351" s="17">
        <v>2.1058E-2</v>
      </c>
      <c r="I351" s="17">
        <v>3.7234000000000003E-2</v>
      </c>
      <c r="J351" s="17">
        <v>1.6175999999999999E-2</v>
      </c>
      <c r="K351" s="17">
        <v>0.43443399999999999</v>
      </c>
      <c r="L351" s="17">
        <v>761.3</v>
      </c>
      <c r="M351" s="17">
        <v>0.14408000000000001</v>
      </c>
      <c r="N351" s="17">
        <v>1788</v>
      </c>
      <c r="O351" s="17">
        <v>0</v>
      </c>
      <c r="P351" s="17">
        <v>0</v>
      </c>
      <c r="Q351" s="17">
        <v>0.84712799999999999</v>
      </c>
      <c r="R351" s="17">
        <v>2.2551000000000002E-2</v>
      </c>
      <c r="S351" s="17">
        <v>3.9682000000000002E-2</v>
      </c>
      <c r="T351" s="17">
        <v>1.7131E-2</v>
      </c>
      <c r="U351" s="17">
        <v>0.431695</v>
      </c>
      <c r="V351" s="17">
        <v>684.3</v>
      </c>
      <c r="W351" s="17">
        <v>0.18540999999999999</v>
      </c>
      <c r="X351" s="17">
        <v>1536</v>
      </c>
      <c r="Y351" s="17">
        <v>0</v>
      </c>
      <c r="Z351" s="17">
        <v>0</v>
      </c>
      <c r="AA351" s="17">
        <v>0.66414700000000004</v>
      </c>
      <c r="AB351" s="17">
        <v>4.2190199999999997E-2</v>
      </c>
      <c r="AC351" s="17">
        <v>2.3274199999999998E-2</v>
      </c>
      <c r="AD351" s="17">
        <v>0.25</v>
      </c>
      <c r="AE351" s="17">
        <v>1090.9000000000001</v>
      </c>
    </row>
    <row r="352" spans="1:31">
      <c r="A352" s="17">
        <v>339</v>
      </c>
      <c r="B352" s="19">
        <v>0.59600694444444446</v>
      </c>
      <c r="C352" s="17">
        <v>102.7</v>
      </c>
      <c r="D352" s="17">
        <v>5.4</v>
      </c>
      <c r="E352" s="17">
        <v>7.0549999999999996E-3</v>
      </c>
      <c r="F352" s="17">
        <v>0.34100000000000003</v>
      </c>
      <c r="G352" s="17">
        <v>0.70330199999999998</v>
      </c>
      <c r="H352" s="17">
        <v>2.2120000000000001E-2</v>
      </c>
      <c r="I352" s="17">
        <v>3.8455999999999997E-2</v>
      </c>
      <c r="J352" s="17">
        <v>1.6336E-2</v>
      </c>
      <c r="K352" s="17">
        <v>0.42479600000000001</v>
      </c>
      <c r="L352" s="17">
        <v>737</v>
      </c>
      <c r="M352" s="17">
        <v>1.5211000000000001E-2</v>
      </c>
      <c r="N352" s="17">
        <v>6288</v>
      </c>
      <c r="O352" s="17">
        <v>0</v>
      </c>
      <c r="P352" s="17">
        <v>0</v>
      </c>
      <c r="Q352" s="17">
        <v>0.84306499999999995</v>
      </c>
      <c r="R352" s="17">
        <v>2.2651999999999999E-2</v>
      </c>
      <c r="S352" s="17">
        <v>4.0613999999999997E-2</v>
      </c>
      <c r="T352" s="17">
        <v>1.7961999999999999E-2</v>
      </c>
      <c r="U352" s="17">
        <v>0.44225500000000001</v>
      </c>
      <c r="V352" s="17">
        <v>771.4</v>
      </c>
      <c r="W352" s="17">
        <v>2.4390000000000002E-3</v>
      </c>
      <c r="X352" s="17">
        <v>1314</v>
      </c>
      <c r="Y352" s="17">
        <v>0</v>
      </c>
      <c r="Z352" s="17">
        <v>0</v>
      </c>
      <c r="AA352" s="17">
        <v>0.68039300000000003</v>
      </c>
      <c r="AB352" s="17">
        <v>0.13040199999999999</v>
      </c>
      <c r="AC352" s="17">
        <v>2.49944E-2</v>
      </c>
      <c r="AD352" s="17">
        <v>0.25</v>
      </c>
      <c r="AE352" s="17">
        <v>1127</v>
      </c>
    </row>
    <row r="353" spans="1:31">
      <c r="A353" s="17">
        <v>340</v>
      </c>
      <c r="B353" s="19">
        <v>0.59606481481481477</v>
      </c>
      <c r="C353" s="17">
        <v>101.6</v>
      </c>
      <c r="D353" s="17">
        <v>5.4</v>
      </c>
      <c r="E353" s="17">
        <v>5.8820000000000001E-3</v>
      </c>
      <c r="F353" s="17">
        <v>0.28499999999999998</v>
      </c>
      <c r="G353" s="17">
        <v>0.82009399999999999</v>
      </c>
      <c r="H353" s="17">
        <v>2.5073000000000002E-2</v>
      </c>
      <c r="I353" s="17">
        <v>4.4822000000000001E-2</v>
      </c>
      <c r="J353" s="17">
        <v>1.975E-2</v>
      </c>
      <c r="K353" s="17">
        <v>0.44062099999999998</v>
      </c>
      <c r="L353" s="17">
        <v>633.6</v>
      </c>
      <c r="M353" s="17">
        <v>2.4390000000000002E-3</v>
      </c>
      <c r="N353" s="17">
        <v>936</v>
      </c>
      <c r="O353" s="17">
        <v>0</v>
      </c>
      <c r="P353" s="17">
        <v>0</v>
      </c>
      <c r="Q353" s="17">
        <v>0.83753200000000005</v>
      </c>
      <c r="R353" s="17">
        <v>2.4455999999999999E-2</v>
      </c>
      <c r="S353" s="17">
        <v>3.9451E-2</v>
      </c>
      <c r="T353" s="17">
        <v>1.4996000000000001E-2</v>
      </c>
      <c r="U353" s="17">
        <v>0.380104</v>
      </c>
      <c r="V353" s="17">
        <v>705.6</v>
      </c>
      <c r="W353" s="17">
        <v>0.24252699999999999</v>
      </c>
      <c r="X353" s="17">
        <v>1179</v>
      </c>
      <c r="Y353" s="17">
        <v>0</v>
      </c>
      <c r="Z353" s="17">
        <v>0</v>
      </c>
      <c r="AA353" s="17">
        <v>0.58477599999999996</v>
      </c>
      <c r="AB353" s="17">
        <v>1.88247E-2</v>
      </c>
      <c r="AC353" s="17">
        <v>2.4738099999999999E-2</v>
      </c>
      <c r="AD353" s="17">
        <v>0.25</v>
      </c>
      <c r="AE353" s="17">
        <v>1310.8</v>
      </c>
    </row>
    <row r="354" spans="1:31">
      <c r="A354" s="17">
        <v>341</v>
      </c>
      <c r="B354" s="19">
        <v>0.59612268518518519</v>
      </c>
      <c r="C354" s="17">
        <v>101.1</v>
      </c>
      <c r="D354" s="17">
        <v>5.4</v>
      </c>
      <c r="E354" s="17">
        <v>5.8950000000000001E-3</v>
      </c>
      <c r="F354" s="17">
        <v>0.28499999999999998</v>
      </c>
      <c r="G354" s="17">
        <v>0.77294300000000005</v>
      </c>
      <c r="H354" s="17">
        <v>2.461E-2</v>
      </c>
      <c r="I354" s="17">
        <v>4.2632000000000003E-2</v>
      </c>
      <c r="J354" s="17">
        <v>1.8022E-2</v>
      </c>
      <c r="K354" s="17">
        <v>0.42273500000000003</v>
      </c>
      <c r="L354" s="17">
        <v>668.1</v>
      </c>
      <c r="M354" s="17">
        <v>2.4390000000000002E-3</v>
      </c>
      <c r="N354" s="17">
        <v>1043</v>
      </c>
      <c r="O354" s="17">
        <v>0</v>
      </c>
      <c r="P354" s="17">
        <v>0</v>
      </c>
      <c r="Q354" s="17">
        <v>0.80876099999999995</v>
      </c>
      <c r="R354" s="17">
        <v>2.5063999999999999E-2</v>
      </c>
      <c r="S354" s="17">
        <v>3.9315000000000003E-2</v>
      </c>
      <c r="T354" s="17">
        <v>1.4250000000000001E-2</v>
      </c>
      <c r="U354" s="17">
        <v>0.36247000000000001</v>
      </c>
      <c r="V354" s="17">
        <v>453.3</v>
      </c>
      <c r="W354" s="17">
        <v>2.4390000000000002E-3</v>
      </c>
      <c r="X354" s="17">
        <v>965</v>
      </c>
      <c r="Y354" s="17">
        <v>0</v>
      </c>
      <c r="Z354" s="17">
        <v>0</v>
      </c>
      <c r="AA354" s="17">
        <v>0.55764599999999998</v>
      </c>
      <c r="AB354" s="17">
        <v>2.2053699999999999E-2</v>
      </c>
      <c r="AC354" s="17">
        <v>2.5378600000000001E-2</v>
      </c>
      <c r="AD354" s="17">
        <v>0.25</v>
      </c>
      <c r="AE354" s="17">
        <v>1243.2</v>
      </c>
    </row>
    <row r="355" spans="1:31">
      <c r="A355" s="17">
        <v>342</v>
      </c>
      <c r="B355" s="19">
        <v>0.59616898148148145</v>
      </c>
      <c r="C355" s="17">
        <v>99.8</v>
      </c>
      <c r="D355" s="17">
        <v>5.4</v>
      </c>
      <c r="E355" s="17">
        <v>7.149E-3</v>
      </c>
      <c r="F355" s="17">
        <v>0.34599999999999997</v>
      </c>
      <c r="G355" s="17">
        <v>0.86191399999999996</v>
      </c>
      <c r="H355" s="17">
        <v>2.3688000000000001E-2</v>
      </c>
      <c r="I355" s="17">
        <v>3.9876000000000002E-2</v>
      </c>
      <c r="J355" s="17">
        <v>1.6188000000000001E-2</v>
      </c>
      <c r="K355" s="17">
        <v>0.40596399999999999</v>
      </c>
      <c r="L355" s="17">
        <v>628.6</v>
      </c>
      <c r="M355" s="17">
        <v>0.32217299999999999</v>
      </c>
      <c r="N355" s="17">
        <v>803</v>
      </c>
      <c r="O355" s="17">
        <v>0</v>
      </c>
      <c r="P355" s="17">
        <v>0</v>
      </c>
      <c r="Q355" s="17">
        <v>0.85292900000000005</v>
      </c>
      <c r="R355" s="17">
        <v>2.1430999999999999E-2</v>
      </c>
      <c r="S355" s="17">
        <v>4.0011999999999999E-2</v>
      </c>
      <c r="T355" s="17">
        <v>1.8581E-2</v>
      </c>
      <c r="U355" s="17">
        <v>0.46438299999999999</v>
      </c>
      <c r="V355" s="17">
        <v>856.5</v>
      </c>
      <c r="W355" s="17">
        <v>0.19516700000000001</v>
      </c>
      <c r="X355" s="17">
        <v>1113</v>
      </c>
      <c r="Y355" s="17">
        <v>0</v>
      </c>
      <c r="Z355" s="17">
        <v>0</v>
      </c>
      <c r="AA355" s="17">
        <v>0.71443599999999996</v>
      </c>
      <c r="AB355" s="17">
        <v>1.60748E-2</v>
      </c>
      <c r="AC355" s="17">
        <v>2.17299E-2</v>
      </c>
      <c r="AD355" s="17">
        <v>0.25</v>
      </c>
      <c r="AE355" s="17">
        <v>1321.3</v>
      </c>
    </row>
    <row r="356" spans="1:31">
      <c r="A356" s="17">
        <v>343</v>
      </c>
      <c r="B356" s="19">
        <v>0.59622685185185187</v>
      </c>
      <c r="C356" s="17">
        <v>98.9</v>
      </c>
      <c r="D356" s="17">
        <v>5.4</v>
      </c>
      <c r="E356" s="17">
        <v>6.2750000000000002E-3</v>
      </c>
      <c r="F356" s="17">
        <v>0.30399999999999999</v>
      </c>
      <c r="G356" s="17">
        <v>0.73864600000000002</v>
      </c>
      <c r="H356" s="17">
        <v>2.4656000000000001E-2</v>
      </c>
      <c r="I356" s="17">
        <v>4.1641999999999998E-2</v>
      </c>
      <c r="J356" s="17">
        <v>1.6985E-2</v>
      </c>
      <c r="K356" s="17">
        <v>0.40789300000000001</v>
      </c>
      <c r="L356" s="17">
        <v>559.70000000000005</v>
      </c>
      <c r="M356" s="17">
        <v>0.134323</v>
      </c>
      <c r="N356" s="17">
        <v>1118</v>
      </c>
      <c r="O356" s="17">
        <v>0</v>
      </c>
      <c r="P356" s="17">
        <v>0</v>
      </c>
      <c r="Q356" s="17">
        <v>0.89663199999999998</v>
      </c>
      <c r="R356" s="17">
        <v>2.1507999999999999E-2</v>
      </c>
      <c r="S356" s="17">
        <v>3.9793000000000002E-2</v>
      </c>
      <c r="T356" s="17">
        <v>1.8284999999999999E-2</v>
      </c>
      <c r="U356" s="17">
        <v>0.45950000000000002</v>
      </c>
      <c r="V356" s="17">
        <v>649.9</v>
      </c>
      <c r="W356" s="17">
        <v>0.113658</v>
      </c>
      <c r="X356" s="17">
        <v>1374</v>
      </c>
      <c r="Y356" s="17">
        <v>0</v>
      </c>
      <c r="Z356" s="17">
        <v>0</v>
      </c>
      <c r="AA356" s="17">
        <v>0.70692299999999997</v>
      </c>
      <c r="AB356" s="17">
        <v>1.98411E-2</v>
      </c>
      <c r="AC356" s="17">
        <v>2.1871100000000001E-2</v>
      </c>
      <c r="AD356" s="17">
        <v>0.25</v>
      </c>
      <c r="AE356" s="17">
        <v>1483.9</v>
      </c>
    </row>
    <row r="357" spans="1:31">
      <c r="A357" s="17">
        <v>344</v>
      </c>
      <c r="B357" s="19">
        <v>0.59628472222222217</v>
      </c>
      <c r="C357" s="17">
        <v>98.2</v>
      </c>
      <c r="D357" s="17">
        <v>5.4</v>
      </c>
      <c r="E357" s="17">
        <v>7.6969999999999998E-3</v>
      </c>
      <c r="F357" s="17">
        <v>0.372</v>
      </c>
      <c r="G357" s="17">
        <v>0.65980499999999997</v>
      </c>
      <c r="H357" s="17">
        <v>2.4435999999999999E-2</v>
      </c>
      <c r="I357" s="17">
        <v>4.2004E-2</v>
      </c>
      <c r="J357" s="17">
        <v>1.7569000000000001E-2</v>
      </c>
      <c r="K357" s="17">
        <v>0.41825699999999999</v>
      </c>
      <c r="L357" s="17">
        <v>753.2</v>
      </c>
      <c r="M357" s="17">
        <v>2.4390000000000002E-3</v>
      </c>
      <c r="N357" s="17">
        <v>3060</v>
      </c>
      <c r="O357" s="17">
        <v>0</v>
      </c>
      <c r="P357" s="17">
        <v>0</v>
      </c>
      <c r="Q357" s="17">
        <v>0.80390700000000004</v>
      </c>
      <c r="R357" s="17">
        <v>2.1599E-2</v>
      </c>
      <c r="S357" s="17">
        <v>3.8649999999999997E-2</v>
      </c>
      <c r="T357" s="17">
        <v>1.7051E-2</v>
      </c>
      <c r="U357" s="17">
        <v>0.44117000000000001</v>
      </c>
      <c r="V357" s="17">
        <v>671.2</v>
      </c>
      <c r="W357" s="17">
        <v>0.16173000000000001</v>
      </c>
      <c r="X357" s="17">
        <v>784</v>
      </c>
      <c r="Y357" s="17">
        <v>0</v>
      </c>
      <c r="Z357" s="17">
        <v>0</v>
      </c>
      <c r="AA357" s="17">
        <v>0.67872299999999997</v>
      </c>
      <c r="AB357" s="17">
        <v>6.9397500000000001E-2</v>
      </c>
      <c r="AC357" s="17">
        <v>2.2781900000000001E-2</v>
      </c>
      <c r="AD357" s="17">
        <v>0.25</v>
      </c>
      <c r="AE357" s="17">
        <v>1102.7</v>
      </c>
    </row>
    <row r="358" spans="1:31">
      <c r="A358" s="17">
        <v>345</v>
      </c>
      <c r="B358" s="19">
        <v>0.59634259259259259</v>
      </c>
      <c r="C358" s="17">
        <v>97.1</v>
      </c>
      <c r="D358" s="17">
        <v>5.4</v>
      </c>
      <c r="E358" s="17">
        <v>7.4549999999999998E-3</v>
      </c>
      <c r="F358" s="17">
        <v>0.36099999999999999</v>
      </c>
      <c r="G358" s="17">
        <v>0.80105899999999997</v>
      </c>
      <c r="H358" s="17">
        <v>2.2553E-2</v>
      </c>
      <c r="I358" s="17">
        <v>3.7238E-2</v>
      </c>
      <c r="J358" s="17">
        <v>1.4685E-2</v>
      </c>
      <c r="K358" s="17">
        <v>0.39435100000000001</v>
      </c>
      <c r="L358" s="17">
        <v>745.1</v>
      </c>
      <c r="M358" s="17">
        <v>0.52279399999999998</v>
      </c>
      <c r="N358" s="17">
        <v>3523</v>
      </c>
      <c r="O358" s="17">
        <v>0</v>
      </c>
      <c r="P358" s="17">
        <v>0</v>
      </c>
      <c r="Q358" s="17">
        <v>0.84011599999999997</v>
      </c>
      <c r="R358" s="17">
        <v>2.2780000000000002E-2</v>
      </c>
      <c r="S358" s="17">
        <v>4.0396000000000001E-2</v>
      </c>
      <c r="T358" s="17">
        <v>1.7617000000000001E-2</v>
      </c>
      <c r="U358" s="17">
        <v>0.43609599999999998</v>
      </c>
      <c r="V358" s="17">
        <v>641.79999999999995</v>
      </c>
      <c r="W358" s="17">
        <v>0.39880300000000002</v>
      </c>
      <c r="X358" s="17">
        <v>747</v>
      </c>
      <c r="Y358" s="17">
        <v>0</v>
      </c>
      <c r="Z358" s="17">
        <v>0</v>
      </c>
      <c r="AA358" s="17">
        <v>0.67091599999999996</v>
      </c>
      <c r="AB358" s="17">
        <v>7.8288899999999995E-2</v>
      </c>
      <c r="AC358" s="17">
        <v>2.4158900000000001E-2</v>
      </c>
      <c r="AD358" s="17">
        <v>0.25</v>
      </c>
      <c r="AE358" s="17">
        <v>1114.7</v>
      </c>
    </row>
    <row r="359" spans="1:31">
      <c r="A359" s="17">
        <v>346</v>
      </c>
      <c r="B359" s="19">
        <v>0.59640046296296301</v>
      </c>
      <c r="C359" s="17">
        <v>96.2</v>
      </c>
      <c r="D359" s="17">
        <v>5.4</v>
      </c>
      <c r="E359" s="17">
        <v>6.5440000000000003E-3</v>
      </c>
      <c r="F359" s="17">
        <v>0.317</v>
      </c>
      <c r="G359" s="17">
        <v>0.798072</v>
      </c>
      <c r="H359" s="17">
        <v>2.1659000000000001E-2</v>
      </c>
      <c r="I359" s="17">
        <v>3.7635000000000002E-2</v>
      </c>
      <c r="J359" s="17">
        <v>1.5976000000000001E-2</v>
      </c>
      <c r="K359" s="17">
        <v>0.42449399999999998</v>
      </c>
      <c r="L359" s="17">
        <v>604.20000000000005</v>
      </c>
      <c r="M359" s="17">
        <v>2.4390000000000002E-3</v>
      </c>
      <c r="N359" s="17">
        <v>1779</v>
      </c>
      <c r="O359" s="17">
        <v>0</v>
      </c>
      <c r="P359" s="17">
        <v>0</v>
      </c>
      <c r="Q359" s="17">
        <v>0.81382600000000005</v>
      </c>
      <c r="R359" s="17">
        <v>2.2276000000000001E-2</v>
      </c>
      <c r="S359" s="17">
        <v>4.0521000000000001E-2</v>
      </c>
      <c r="T359" s="17">
        <v>1.8245000000000001E-2</v>
      </c>
      <c r="U359" s="17">
        <v>0.45025900000000002</v>
      </c>
      <c r="V359" s="17">
        <v>718.8</v>
      </c>
      <c r="W359" s="17">
        <v>0.14408000000000001</v>
      </c>
      <c r="X359" s="17">
        <v>1537</v>
      </c>
      <c r="Y359" s="17">
        <v>0</v>
      </c>
      <c r="Z359" s="17">
        <v>0</v>
      </c>
      <c r="AA359" s="17">
        <v>0.69270600000000004</v>
      </c>
      <c r="AB359" s="17">
        <v>3.3614199999999997E-2</v>
      </c>
      <c r="AC359" s="17">
        <v>2.2889300000000001E-2</v>
      </c>
      <c r="AD359" s="17">
        <v>0.25</v>
      </c>
      <c r="AE359" s="17">
        <v>1374.6</v>
      </c>
    </row>
    <row r="360" spans="1:31">
      <c r="A360" s="17">
        <v>347</v>
      </c>
      <c r="B360" s="19">
        <v>0.59644675925925927</v>
      </c>
      <c r="C360" s="17">
        <v>95.1</v>
      </c>
      <c r="D360" s="17">
        <v>5.4</v>
      </c>
      <c r="E360" s="17">
        <v>0</v>
      </c>
      <c r="F360" s="17">
        <v>0</v>
      </c>
      <c r="G360" s="17">
        <v>0.780663</v>
      </c>
      <c r="H360" s="17">
        <v>2.3657000000000001E-2</v>
      </c>
      <c r="I360" s="17">
        <v>3.7996000000000002E-2</v>
      </c>
      <c r="J360" s="17">
        <v>1.4338999999999999E-2</v>
      </c>
      <c r="K360" s="17">
        <v>0.37738100000000002</v>
      </c>
      <c r="L360" s="17">
        <v>620.5</v>
      </c>
      <c r="M360" s="17">
        <v>0.22674</v>
      </c>
      <c r="N360" s="17">
        <v>0</v>
      </c>
      <c r="O360" s="17">
        <v>0</v>
      </c>
      <c r="P360" s="17">
        <v>0</v>
      </c>
      <c r="Q360" s="17">
        <v>0.81238699999999997</v>
      </c>
      <c r="R360" s="17">
        <v>2.3821999999999999E-2</v>
      </c>
      <c r="S360" s="17">
        <v>4.0514000000000001E-2</v>
      </c>
      <c r="T360" s="17">
        <v>1.6691999999999999E-2</v>
      </c>
      <c r="U360" s="17">
        <v>0.41200900000000001</v>
      </c>
      <c r="V360" s="17">
        <v>628.6</v>
      </c>
      <c r="W360" s="17">
        <v>2.4390000000000002E-3</v>
      </c>
      <c r="X360" s="17">
        <v>1174</v>
      </c>
      <c r="Y360" s="17">
        <v>0</v>
      </c>
      <c r="Z360" s="17">
        <v>0</v>
      </c>
    </row>
    <row r="361" spans="1:31">
      <c r="A361" s="17">
        <v>348</v>
      </c>
      <c r="B361" s="19">
        <v>0.59650462962962958</v>
      </c>
      <c r="C361" s="17">
        <v>94</v>
      </c>
      <c r="D361" s="17">
        <v>5.4</v>
      </c>
      <c r="E361" s="17">
        <v>6.4289999999999998E-3</v>
      </c>
      <c r="F361" s="17">
        <v>0.311</v>
      </c>
      <c r="G361" s="17">
        <v>0.83956900000000001</v>
      </c>
      <c r="H361" s="17">
        <v>2.4152E-2</v>
      </c>
      <c r="I361" s="17">
        <v>4.2092999999999998E-2</v>
      </c>
      <c r="J361" s="17">
        <v>1.7940999999999999E-2</v>
      </c>
      <c r="K361" s="17">
        <v>0.42622399999999999</v>
      </c>
      <c r="L361" s="17">
        <v>654.9</v>
      </c>
      <c r="M361" s="17">
        <v>0.22674</v>
      </c>
      <c r="N361" s="17">
        <v>2500</v>
      </c>
      <c r="O361" s="17">
        <v>0</v>
      </c>
      <c r="P361" s="17">
        <v>0</v>
      </c>
      <c r="Q361" s="17">
        <v>0.79142199999999996</v>
      </c>
      <c r="R361" s="17">
        <v>2.4972000000000001E-2</v>
      </c>
      <c r="S361" s="17">
        <v>4.2706000000000001E-2</v>
      </c>
      <c r="T361" s="17">
        <v>1.7734E-2</v>
      </c>
      <c r="U361" s="17">
        <v>0.41526200000000002</v>
      </c>
      <c r="V361" s="17">
        <v>676.2</v>
      </c>
      <c r="W361" s="17">
        <v>2.4390000000000002E-3</v>
      </c>
      <c r="X361" s="17">
        <v>1004</v>
      </c>
      <c r="Y361" s="17">
        <v>0</v>
      </c>
      <c r="Z361" s="17">
        <v>0</v>
      </c>
      <c r="AA361" s="17">
        <v>0.63886399999999999</v>
      </c>
      <c r="AB361" s="17">
        <v>5.0309899999999998E-2</v>
      </c>
      <c r="AC361" s="17">
        <v>2.5864100000000001E-2</v>
      </c>
      <c r="AD361" s="17">
        <v>0.25</v>
      </c>
      <c r="AE361" s="17">
        <v>1268.2</v>
      </c>
    </row>
    <row r="362" spans="1:31">
      <c r="A362" s="17">
        <v>349</v>
      </c>
      <c r="B362" s="19">
        <v>0.5965625</v>
      </c>
      <c r="C362" s="17">
        <v>93.1</v>
      </c>
      <c r="D362" s="17">
        <v>5.4</v>
      </c>
      <c r="E362" s="17">
        <v>5.875E-3</v>
      </c>
      <c r="F362" s="17">
        <v>0.28399999999999997</v>
      </c>
      <c r="G362" s="17">
        <v>0.790215</v>
      </c>
      <c r="H362" s="17">
        <v>2.4472000000000001E-2</v>
      </c>
      <c r="I362" s="17">
        <v>4.0212999999999999E-2</v>
      </c>
      <c r="J362" s="17">
        <v>1.5741000000000002E-2</v>
      </c>
      <c r="K362" s="17">
        <v>0.39144899999999999</v>
      </c>
      <c r="L362" s="17">
        <v>612.29999999999995</v>
      </c>
      <c r="M362" s="17">
        <v>3.8891000000000002E-2</v>
      </c>
      <c r="N362" s="17">
        <v>2511</v>
      </c>
      <c r="O362" s="17">
        <v>0</v>
      </c>
      <c r="P362" s="17">
        <v>0</v>
      </c>
      <c r="Q362" s="17">
        <v>0.83730000000000004</v>
      </c>
      <c r="R362" s="17">
        <v>2.5006E-2</v>
      </c>
      <c r="S362" s="17">
        <v>4.1997E-2</v>
      </c>
      <c r="T362" s="17">
        <v>1.6992E-2</v>
      </c>
      <c r="U362" s="17">
        <v>0.40459200000000001</v>
      </c>
      <c r="V362" s="17">
        <v>633.6</v>
      </c>
      <c r="W362" s="17">
        <v>0.17263800000000001</v>
      </c>
      <c r="X362" s="17">
        <v>1413</v>
      </c>
      <c r="Y362" s="17">
        <v>0</v>
      </c>
      <c r="Z362" s="17">
        <v>0</v>
      </c>
      <c r="AA362" s="17">
        <v>0.62244900000000003</v>
      </c>
      <c r="AB362" s="17">
        <v>4.7396300000000002E-2</v>
      </c>
      <c r="AC362" s="17">
        <v>2.5810900000000001E-2</v>
      </c>
      <c r="AD362" s="17">
        <v>0.25</v>
      </c>
      <c r="AE362" s="17">
        <v>1356.4</v>
      </c>
    </row>
    <row r="363" spans="1:31">
      <c r="A363" s="17">
        <v>350</v>
      </c>
      <c r="B363" s="19">
        <v>0.59662037037037041</v>
      </c>
      <c r="C363" s="17">
        <v>92.9</v>
      </c>
      <c r="D363" s="17">
        <v>5.4</v>
      </c>
      <c r="E363" s="17">
        <v>5.4929999999999996E-3</v>
      </c>
      <c r="F363" s="17">
        <v>0.26600000000000001</v>
      </c>
      <c r="G363" s="17">
        <v>0.82646600000000003</v>
      </c>
      <c r="H363" s="17">
        <v>2.6973E-2</v>
      </c>
      <c r="I363" s="17">
        <v>4.4873999999999997E-2</v>
      </c>
      <c r="J363" s="17">
        <v>1.7901E-2</v>
      </c>
      <c r="K363" s="17">
        <v>0.39891399999999999</v>
      </c>
      <c r="L363" s="17">
        <v>625.5</v>
      </c>
      <c r="M363" s="17">
        <v>0.39392500000000003</v>
      </c>
      <c r="N363" s="17">
        <v>13632</v>
      </c>
      <c r="O363" s="17">
        <v>0</v>
      </c>
      <c r="P363" s="17">
        <v>0</v>
      </c>
      <c r="Q363" s="17">
        <v>0.84968399999999999</v>
      </c>
      <c r="R363" s="17">
        <v>2.3120000000000002E-2</v>
      </c>
      <c r="S363" s="17">
        <v>4.2047000000000001E-2</v>
      </c>
      <c r="T363" s="17">
        <v>1.8925999999999998E-2</v>
      </c>
      <c r="U363" s="17">
        <v>0.45012799999999997</v>
      </c>
      <c r="V363" s="17">
        <v>604.20000000000005</v>
      </c>
      <c r="W363" s="17">
        <v>7.4191000000000007E-2</v>
      </c>
      <c r="X363" s="17">
        <v>822</v>
      </c>
      <c r="Y363" s="17">
        <v>0</v>
      </c>
      <c r="Z363" s="17">
        <v>0</v>
      </c>
      <c r="AA363" s="17">
        <v>0.69250400000000001</v>
      </c>
      <c r="AB363" s="17">
        <v>0.216252</v>
      </c>
      <c r="AC363" s="17">
        <v>2.7213299999999999E-2</v>
      </c>
      <c r="AD363" s="17">
        <v>0.25</v>
      </c>
      <c r="AE363" s="17">
        <v>1327.8</v>
      </c>
    </row>
    <row r="364" spans="1:31">
      <c r="A364" s="17">
        <v>351</v>
      </c>
      <c r="B364" s="19">
        <v>0.59667824074074072</v>
      </c>
      <c r="C364" s="17">
        <v>91.2</v>
      </c>
      <c r="D364" s="17">
        <v>5.4</v>
      </c>
      <c r="E364" s="17">
        <v>5.7479999999999996E-3</v>
      </c>
      <c r="F364" s="17">
        <v>0.27800000000000002</v>
      </c>
      <c r="G364" s="17">
        <v>0.86239100000000002</v>
      </c>
      <c r="H364" s="17">
        <v>2.5198999999999999E-2</v>
      </c>
      <c r="I364" s="17">
        <v>4.3708999999999998E-2</v>
      </c>
      <c r="J364" s="17">
        <v>1.8511E-2</v>
      </c>
      <c r="K364" s="17">
        <v>0.42349399999999998</v>
      </c>
      <c r="L364" s="17">
        <v>577.9</v>
      </c>
      <c r="M364" s="17">
        <v>2.4390000000000002E-3</v>
      </c>
      <c r="N364" s="17">
        <v>1273</v>
      </c>
      <c r="O364" s="17">
        <v>0</v>
      </c>
      <c r="P364" s="17">
        <v>0</v>
      </c>
      <c r="Q364" s="17">
        <v>0.85492800000000002</v>
      </c>
      <c r="R364" s="17">
        <v>2.5885999999999999E-2</v>
      </c>
      <c r="S364" s="17">
        <v>4.3806999999999999E-2</v>
      </c>
      <c r="T364" s="17">
        <v>1.7920999999999999E-2</v>
      </c>
      <c r="U364" s="17">
        <v>0.40909400000000001</v>
      </c>
      <c r="V364" s="17">
        <v>638.70000000000005</v>
      </c>
      <c r="W364" s="17">
        <v>0.49237199999999998</v>
      </c>
      <c r="X364" s="17">
        <v>1284</v>
      </c>
      <c r="Y364" s="17">
        <v>0</v>
      </c>
      <c r="Z364" s="17">
        <v>0</v>
      </c>
      <c r="AA364" s="17">
        <v>0.62937500000000002</v>
      </c>
      <c r="AB364" s="17">
        <v>2.32447E-2</v>
      </c>
      <c r="AC364" s="17">
        <v>2.6302300000000001E-2</v>
      </c>
      <c r="AD364" s="17">
        <v>0.25</v>
      </c>
      <c r="AE364" s="17">
        <v>1437.2</v>
      </c>
    </row>
    <row r="365" spans="1:31">
      <c r="A365" s="17">
        <v>352</v>
      </c>
      <c r="B365" s="19">
        <v>0.59673611111111113</v>
      </c>
      <c r="C365" s="17">
        <v>90.2</v>
      </c>
      <c r="D365" s="17">
        <v>5.4</v>
      </c>
      <c r="E365" s="17">
        <v>5.718E-3</v>
      </c>
      <c r="F365" s="17">
        <v>0.27700000000000002</v>
      </c>
      <c r="G365" s="17">
        <v>0.85005799999999998</v>
      </c>
      <c r="H365" s="17">
        <v>2.7570999999999998E-2</v>
      </c>
      <c r="I365" s="17">
        <v>4.5199000000000003E-2</v>
      </c>
      <c r="J365" s="17">
        <v>1.7627E-2</v>
      </c>
      <c r="K365" s="17">
        <v>0.38999400000000001</v>
      </c>
      <c r="L365" s="17">
        <v>633.6</v>
      </c>
      <c r="M365" s="17">
        <v>0.45591999999999999</v>
      </c>
      <c r="N365" s="17">
        <v>2327</v>
      </c>
      <c r="O365" s="17">
        <v>0</v>
      </c>
      <c r="P365" s="17">
        <v>0</v>
      </c>
      <c r="Q365" s="17">
        <v>0.86634699999999998</v>
      </c>
      <c r="R365" s="17">
        <v>3.0644000000000001E-2</v>
      </c>
      <c r="S365" s="17">
        <v>4.9414E-2</v>
      </c>
      <c r="T365" s="17">
        <v>1.8769999999999998E-2</v>
      </c>
      <c r="U365" s="17">
        <v>0.37984600000000002</v>
      </c>
      <c r="V365" s="17">
        <v>779.5</v>
      </c>
      <c r="W365" s="17">
        <v>0.59756100000000001</v>
      </c>
      <c r="X365" s="17">
        <v>1944</v>
      </c>
      <c r="Y365" s="17">
        <v>0</v>
      </c>
      <c r="Z365" s="17">
        <v>0</v>
      </c>
      <c r="AA365" s="17">
        <v>0.58437799999999995</v>
      </c>
      <c r="AB365" s="17">
        <v>4.5539900000000001E-2</v>
      </c>
      <c r="AC365" s="17">
        <v>3.1498999999999999E-2</v>
      </c>
      <c r="AD365" s="17">
        <v>0.25</v>
      </c>
      <c r="AE365" s="17">
        <v>1310.8</v>
      </c>
    </row>
    <row r="366" spans="1:31">
      <c r="A366" s="17">
        <v>353</v>
      </c>
      <c r="B366" s="19">
        <v>0.5967824074074074</v>
      </c>
      <c r="C366" s="17">
        <v>89.8</v>
      </c>
      <c r="D366" s="17">
        <v>5.4</v>
      </c>
      <c r="E366" s="17">
        <v>5.6610000000000002E-3</v>
      </c>
      <c r="F366" s="17">
        <v>0.27400000000000002</v>
      </c>
      <c r="G366" s="17">
        <v>0.89552100000000001</v>
      </c>
      <c r="H366" s="17">
        <v>2.8627E-2</v>
      </c>
      <c r="I366" s="17">
        <v>4.7558000000000003E-2</v>
      </c>
      <c r="J366" s="17">
        <v>1.8931E-2</v>
      </c>
      <c r="K366" s="17">
        <v>0.39805499999999999</v>
      </c>
      <c r="L366" s="17">
        <v>538.4</v>
      </c>
      <c r="M366" s="17">
        <v>0.24740500000000001</v>
      </c>
      <c r="N366" s="17">
        <v>938</v>
      </c>
      <c r="O366" s="17">
        <v>0</v>
      </c>
      <c r="P366" s="17">
        <v>0</v>
      </c>
      <c r="Q366" s="17">
        <v>0.84916800000000003</v>
      </c>
      <c r="R366" s="17">
        <v>2.7757E-2</v>
      </c>
      <c r="S366" s="17">
        <v>4.8639000000000002E-2</v>
      </c>
      <c r="T366" s="17">
        <v>2.0882000000000001E-2</v>
      </c>
      <c r="U366" s="17">
        <v>0.42931599999999998</v>
      </c>
      <c r="V366" s="17">
        <v>591.1</v>
      </c>
      <c r="W366" s="17">
        <v>2.4390000000000002E-3</v>
      </c>
      <c r="X366" s="17">
        <v>1451</v>
      </c>
      <c r="Y366" s="17">
        <v>0</v>
      </c>
      <c r="Z366" s="17">
        <v>0</v>
      </c>
      <c r="AA366" s="17">
        <v>0.66048700000000005</v>
      </c>
      <c r="AB366" s="17">
        <v>1.6075900000000001E-2</v>
      </c>
      <c r="AC366" s="17">
        <v>2.8093199999999999E-2</v>
      </c>
      <c r="AD366" s="17">
        <v>0.25</v>
      </c>
      <c r="AE366" s="17">
        <v>1542.6</v>
      </c>
    </row>
    <row r="367" spans="1:31">
      <c r="A367" s="17">
        <v>354</v>
      </c>
      <c r="B367" s="19">
        <v>0.59684027777777782</v>
      </c>
      <c r="C367" s="17">
        <v>88.1</v>
      </c>
      <c r="D367" s="17">
        <v>5.4</v>
      </c>
      <c r="E367" s="17">
        <v>7.4130000000000003E-3</v>
      </c>
      <c r="F367" s="17">
        <v>0.35899999999999999</v>
      </c>
      <c r="G367" s="17">
        <v>0.87683599999999995</v>
      </c>
      <c r="H367" s="17">
        <v>3.0421E-2</v>
      </c>
      <c r="I367" s="17">
        <v>4.8440999999999998E-2</v>
      </c>
      <c r="J367" s="17">
        <v>1.8020999999999999E-2</v>
      </c>
      <c r="K367" s="17">
        <v>0.37201099999999998</v>
      </c>
      <c r="L367" s="17">
        <v>663</v>
      </c>
      <c r="M367" s="17">
        <v>0.55135199999999995</v>
      </c>
      <c r="N367" s="17">
        <v>1479</v>
      </c>
      <c r="O367" s="17">
        <v>0</v>
      </c>
      <c r="P367" s="17">
        <v>0</v>
      </c>
      <c r="Q367" s="17">
        <v>0.89020999999999995</v>
      </c>
      <c r="R367" s="17">
        <v>2.6147E-2</v>
      </c>
      <c r="S367" s="17">
        <v>4.8729000000000001E-2</v>
      </c>
      <c r="T367" s="17">
        <v>2.2582000000000001E-2</v>
      </c>
      <c r="U367" s="17">
        <v>0.463424</v>
      </c>
      <c r="V367" s="17">
        <v>718.8</v>
      </c>
      <c r="W367" s="17">
        <v>2.4390000000000002E-3</v>
      </c>
      <c r="X367" s="17">
        <v>1455</v>
      </c>
      <c r="Y367" s="17">
        <v>0</v>
      </c>
      <c r="Z367" s="17">
        <v>0</v>
      </c>
      <c r="AA367" s="17">
        <v>0.71296000000000004</v>
      </c>
      <c r="AB367" s="17">
        <v>3.0751400000000002E-2</v>
      </c>
      <c r="AC367" s="17">
        <v>2.6841400000000001E-2</v>
      </c>
      <c r="AD367" s="17">
        <v>0.25</v>
      </c>
      <c r="AE367" s="17">
        <v>1252.7</v>
      </c>
    </row>
    <row r="368" spans="1:31">
      <c r="A368" s="17">
        <v>355</v>
      </c>
      <c r="B368" s="19">
        <v>0.59689814814814812</v>
      </c>
      <c r="C368" s="17">
        <v>88</v>
      </c>
      <c r="D368" s="17">
        <v>5.4</v>
      </c>
      <c r="E368" s="17">
        <v>6.9750000000000003E-3</v>
      </c>
      <c r="F368" s="17">
        <v>0.33800000000000002</v>
      </c>
      <c r="G368" s="17">
        <v>0.81053799999999998</v>
      </c>
      <c r="H368" s="17">
        <v>2.9857999999999999E-2</v>
      </c>
      <c r="I368" s="17">
        <v>5.0219E-2</v>
      </c>
      <c r="J368" s="17">
        <v>2.0361000000000001E-2</v>
      </c>
      <c r="K368" s="17">
        <v>0.405447</v>
      </c>
      <c r="L368" s="17">
        <v>572.9</v>
      </c>
      <c r="M368" s="17">
        <v>0.136187</v>
      </c>
      <c r="N368" s="17">
        <v>1660</v>
      </c>
      <c r="O368" s="17">
        <v>0</v>
      </c>
      <c r="P368" s="17">
        <v>0</v>
      </c>
      <c r="Q368" s="17">
        <v>0.90665099999999998</v>
      </c>
      <c r="R368" s="17">
        <v>2.4004000000000001E-2</v>
      </c>
      <c r="S368" s="17">
        <v>4.8411999999999997E-2</v>
      </c>
      <c r="T368" s="17">
        <v>2.4407999999999999E-2</v>
      </c>
      <c r="U368" s="17">
        <v>0.50417199999999995</v>
      </c>
      <c r="V368" s="17">
        <v>715.7</v>
      </c>
      <c r="W368" s="17">
        <v>2.4390000000000002E-3</v>
      </c>
      <c r="X368" s="17">
        <v>842</v>
      </c>
      <c r="Y368" s="17">
        <v>0</v>
      </c>
      <c r="Z368" s="17">
        <v>0</v>
      </c>
      <c r="AA368" s="17">
        <v>0.77564900000000003</v>
      </c>
      <c r="AB368" s="17">
        <v>2.98531E-2</v>
      </c>
      <c r="AC368" s="17">
        <v>2.47326E-2</v>
      </c>
      <c r="AD368" s="17">
        <v>0.25</v>
      </c>
      <c r="AE368" s="17">
        <v>1449.8</v>
      </c>
    </row>
    <row r="369" spans="1:31">
      <c r="A369" s="17">
        <v>356</v>
      </c>
      <c r="B369" s="19">
        <v>0.59695601851851854</v>
      </c>
      <c r="C369" s="17">
        <v>86.1</v>
      </c>
      <c r="D369" s="17">
        <v>5.4</v>
      </c>
      <c r="E369" s="17">
        <v>7.2350000000000001E-3</v>
      </c>
      <c r="F369" s="17">
        <v>0.35</v>
      </c>
      <c r="G369" s="17">
        <v>0.78267299999999995</v>
      </c>
      <c r="H369" s="17">
        <v>2.9999000000000001E-2</v>
      </c>
      <c r="I369" s="17">
        <v>5.1052E-2</v>
      </c>
      <c r="J369" s="17">
        <v>2.1052999999999999E-2</v>
      </c>
      <c r="K369" s="17">
        <v>0.41237499999999999</v>
      </c>
      <c r="L369" s="17">
        <v>676.2</v>
      </c>
      <c r="M369" s="17">
        <v>0.45591999999999999</v>
      </c>
      <c r="N369" s="17">
        <v>2077</v>
      </c>
      <c r="O369" s="17">
        <v>0</v>
      </c>
      <c r="P369" s="17">
        <v>0</v>
      </c>
      <c r="Q369" s="17">
        <v>0.87326499999999996</v>
      </c>
      <c r="R369" s="17">
        <v>2.7827000000000001E-2</v>
      </c>
      <c r="S369" s="17">
        <v>5.0535999999999998E-2</v>
      </c>
      <c r="T369" s="17">
        <v>2.2709E-2</v>
      </c>
      <c r="U369" s="17">
        <v>0.44936599999999999</v>
      </c>
      <c r="V369" s="17">
        <v>646.79999999999995</v>
      </c>
      <c r="W369" s="17">
        <v>0.33006600000000003</v>
      </c>
      <c r="X369" s="17">
        <v>1499</v>
      </c>
      <c r="Y369" s="17">
        <v>0</v>
      </c>
      <c r="Z369" s="17">
        <v>0</v>
      </c>
      <c r="AA369" s="17">
        <v>0.69133299999999998</v>
      </c>
      <c r="AB369" s="17">
        <v>4.3478999999999997E-2</v>
      </c>
      <c r="AC369" s="17">
        <v>2.8814300000000001E-2</v>
      </c>
      <c r="AD369" s="17">
        <v>0.25</v>
      </c>
      <c r="AE369" s="17">
        <v>1228.3</v>
      </c>
    </row>
    <row r="370" spans="1:31">
      <c r="A370" s="17">
        <v>357</v>
      </c>
      <c r="B370" s="19">
        <v>0.59701388888888884</v>
      </c>
      <c r="C370" s="17">
        <v>86.1</v>
      </c>
      <c r="D370" s="17">
        <v>5.4</v>
      </c>
      <c r="E370" s="17">
        <v>7.2960000000000004E-3</v>
      </c>
      <c r="F370" s="17">
        <v>0.35299999999999998</v>
      </c>
      <c r="G370" s="17">
        <v>0.85256399999999999</v>
      </c>
      <c r="H370" s="17">
        <v>2.7321000000000002E-2</v>
      </c>
      <c r="I370" s="17">
        <v>4.87E-2</v>
      </c>
      <c r="J370" s="17">
        <v>2.138E-2</v>
      </c>
      <c r="K370" s="17">
        <v>0.43900499999999998</v>
      </c>
      <c r="L370" s="17">
        <v>702.5</v>
      </c>
      <c r="M370" s="17">
        <v>0.38603100000000001</v>
      </c>
      <c r="N370" s="17">
        <v>2093</v>
      </c>
      <c r="O370" s="17">
        <v>0</v>
      </c>
      <c r="P370" s="17">
        <v>0</v>
      </c>
      <c r="Q370" s="17">
        <v>0.89511300000000005</v>
      </c>
      <c r="R370" s="17">
        <v>2.8816000000000001E-2</v>
      </c>
      <c r="S370" s="17">
        <v>5.1193000000000002E-2</v>
      </c>
      <c r="T370" s="17">
        <v>2.2377000000000001E-2</v>
      </c>
      <c r="U370" s="17">
        <v>0.43710500000000002</v>
      </c>
      <c r="V370" s="17">
        <v>659.9</v>
      </c>
      <c r="W370" s="17">
        <v>0.22674</v>
      </c>
      <c r="X370" s="17">
        <v>1210</v>
      </c>
      <c r="Y370" s="17">
        <v>0</v>
      </c>
      <c r="Z370" s="17">
        <v>0</v>
      </c>
      <c r="AA370" s="17">
        <v>0.67246899999999998</v>
      </c>
      <c r="AB370" s="17">
        <v>4.5418800000000002E-2</v>
      </c>
      <c r="AC370" s="17">
        <v>2.9832500000000001E-2</v>
      </c>
      <c r="AD370" s="17">
        <v>0.25</v>
      </c>
      <c r="AE370" s="17">
        <v>1182.3</v>
      </c>
    </row>
    <row r="371" spans="1:31">
      <c r="A371" s="17">
        <v>358</v>
      </c>
      <c r="B371" s="19">
        <v>0.59706018518518522</v>
      </c>
      <c r="C371" s="17">
        <v>84.5</v>
      </c>
      <c r="D371" s="17">
        <v>5.4</v>
      </c>
      <c r="E371" s="17">
        <v>6.8069999999999997E-3</v>
      </c>
      <c r="F371" s="17">
        <v>0.32900000000000001</v>
      </c>
      <c r="G371" s="17">
        <v>0.90178899999999995</v>
      </c>
      <c r="H371" s="17">
        <v>2.8740000000000002E-2</v>
      </c>
      <c r="I371" s="17">
        <v>5.1239E-2</v>
      </c>
      <c r="J371" s="17">
        <v>2.2499000000000002E-2</v>
      </c>
      <c r="K371" s="17">
        <v>0.43909500000000001</v>
      </c>
      <c r="L371" s="17">
        <v>649.9</v>
      </c>
      <c r="M371" s="17">
        <v>0.210954</v>
      </c>
      <c r="N371" s="17">
        <v>798</v>
      </c>
      <c r="O371" s="17">
        <v>0</v>
      </c>
      <c r="P371" s="17">
        <v>0</v>
      </c>
      <c r="Q371" s="17">
        <v>0.86953100000000005</v>
      </c>
      <c r="R371" s="17">
        <v>2.8788999999999999E-2</v>
      </c>
      <c r="S371" s="17">
        <v>5.0319000000000003E-2</v>
      </c>
      <c r="T371" s="17">
        <v>2.1530000000000001E-2</v>
      </c>
      <c r="U371" s="17">
        <v>0.427873</v>
      </c>
      <c r="V371" s="17">
        <v>671.2</v>
      </c>
      <c r="W371" s="17">
        <v>8.5099999999999995E-2</v>
      </c>
      <c r="X371" s="17">
        <v>2059</v>
      </c>
      <c r="Y371" s="17">
        <v>0</v>
      </c>
      <c r="Z371" s="17">
        <v>0</v>
      </c>
      <c r="AA371" s="17">
        <v>0.65826600000000002</v>
      </c>
      <c r="AB371" s="17">
        <v>1.6498100000000002E-2</v>
      </c>
      <c r="AC371" s="17">
        <v>2.9143800000000001E-2</v>
      </c>
      <c r="AD371" s="17">
        <v>0.25</v>
      </c>
      <c r="AE371" s="17">
        <v>1278</v>
      </c>
    </row>
    <row r="372" spans="1:31">
      <c r="A372" s="17">
        <v>359</v>
      </c>
      <c r="B372" s="19">
        <v>0.59711805555555553</v>
      </c>
      <c r="C372" s="17">
        <v>83.8</v>
      </c>
      <c r="D372" s="17">
        <v>6.3</v>
      </c>
      <c r="E372" s="17">
        <v>6.7869999999999996E-3</v>
      </c>
      <c r="F372" s="17">
        <v>0.32800000000000001</v>
      </c>
      <c r="G372" s="17">
        <v>0.82178499999999999</v>
      </c>
      <c r="H372" s="17">
        <v>3.1273000000000002E-2</v>
      </c>
      <c r="I372" s="17">
        <v>4.9730999999999997E-2</v>
      </c>
      <c r="J372" s="17">
        <v>1.8459E-2</v>
      </c>
      <c r="K372" s="17">
        <v>0.371166</v>
      </c>
      <c r="L372" s="17">
        <v>569.79999999999995</v>
      </c>
      <c r="M372" s="17">
        <v>0.51002199999999998</v>
      </c>
      <c r="N372" s="17">
        <v>1111</v>
      </c>
      <c r="O372" s="17">
        <v>0</v>
      </c>
      <c r="P372" s="17">
        <v>0</v>
      </c>
      <c r="Q372" s="17">
        <v>0.895374</v>
      </c>
      <c r="R372" s="17">
        <v>3.1219E-2</v>
      </c>
      <c r="S372" s="17">
        <v>5.3823000000000003E-2</v>
      </c>
      <c r="T372" s="17">
        <v>2.2605E-2</v>
      </c>
      <c r="U372" s="17">
        <v>0.41997800000000002</v>
      </c>
      <c r="V372" s="17">
        <v>607.29999999999995</v>
      </c>
      <c r="W372" s="17">
        <v>0.22674</v>
      </c>
      <c r="X372" s="17">
        <v>779</v>
      </c>
      <c r="Y372" s="17">
        <v>0</v>
      </c>
      <c r="Z372" s="17">
        <v>0</v>
      </c>
      <c r="AA372" s="17">
        <v>0.64612000000000003</v>
      </c>
      <c r="AB372" s="17">
        <v>2.33376E-2</v>
      </c>
      <c r="AC372" s="17">
        <v>3.1746200000000002E-2</v>
      </c>
      <c r="AD372" s="17">
        <v>0.25</v>
      </c>
      <c r="AE372" s="17">
        <v>1457.7</v>
      </c>
    </row>
    <row r="373" spans="1:31">
      <c r="A373" s="17">
        <v>360</v>
      </c>
      <c r="B373" s="19">
        <v>0.59717592592592594</v>
      </c>
      <c r="C373" s="17">
        <v>82.9</v>
      </c>
      <c r="D373" s="17">
        <v>6.3</v>
      </c>
      <c r="E373" s="17">
        <v>7.5620000000000001E-3</v>
      </c>
      <c r="F373" s="17">
        <v>0.36599999999999999</v>
      </c>
      <c r="G373" s="17">
        <v>0.827071</v>
      </c>
      <c r="H373" s="17">
        <v>2.9436E-2</v>
      </c>
      <c r="I373" s="17">
        <v>4.9013000000000001E-2</v>
      </c>
      <c r="J373" s="17">
        <v>1.9577000000000001E-2</v>
      </c>
      <c r="K373" s="17">
        <v>0.39941900000000002</v>
      </c>
      <c r="L373" s="17">
        <v>615.4</v>
      </c>
      <c r="M373" s="17">
        <v>2.4390000000000002E-3</v>
      </c>
      <c r="N373" s="17">
        <v>1330</v>
      </c>
      <c r="O373" s="17">
        <v>0</v>
      </c>
      <c r="P373" s="17">
        <v>0</v>
      </c>
      <c r="Q373" s="17">
        <v>0.86142799999999997</v>
      </c>
      <c r="R373" s="17">
        <v>2.6984000000000001E-2</v>
      </c>
      <c r="S373" s="17">
        <v>4.786E-2</v>
      </c>
      <c r="T373" s="17">
        <v>2.0875999999999999E-2</v>
      </c>
      <c r="U373" s="17">
        <v>0.43618800000000002</v>
      </c>
      <c r="V373" s="17">
        <v>654.9</v>
      </c>
      <c r="W373" s="17">
        <v>0.22674</v>
      </c>
      <c r="X373" s="17">
        <v>1248</v>
      </c>
      <c r="Y373" s="17">
        <v>0</v>
      </c>
      <c r="Z373" s="17">
        <v>0</v>
      </c>
      <c r="AA373" s="17">
        <v>0.67105899999999996</v>
      </c>
      <c r="AB373" s="17">
        <v>2.9983599999999999E-2</v>
      </c>
      <c r="AC373" s="17">
        <v>2.7609700000000001E-2</v>
      </c>
      <c r="AD373" s="17">
        <v>0.25</v>
      </c>
      <c r="AE373" s="17">
        <v>1349.5</v>
      </c>
    </row>
    <row r="374" spans="1:31">
      <c r="A374" s="17">
        <v>361</v>
      </c>
      <c r="B374" s="19">
        <v>0.59723379629629625</v>
      </c>
      <c r="C374" s="17">
        <v>82</v>
      </c>
      <c r="D374" s="17">
        <v>6.3</v>
      </c>
      <c r="E374" s="17">
        <v>8.1480000000000007E-3</v>
      </c>
      <c r="F374" s="17">
        <v>0.39400000000000002</v>
      </c>
      <c r="G374" s="17">
        <v>0.86835899999999999</v>
      </c>
      <c r="H374" s="17">
        <v>2.7910000000000001E-2</v>
      </c>
      <c r="I374" s="17">
        <v>5.0054000000000001E-2</v>
      </c>
      <c r="J374" s="17">
        <v>2.2145000000000001E-2</v>
      </c>
      <c r="K374" s="17">
        <v>0.442409</v>
      </c>
      <c r="L374" s="17">
        <v>671.2</v>
      </c>
      <c r="M374" s="17">
        <v>0.22674</v>
      </c>
      <c r="N374" s="17">
        <v>1359</v>
      </c>
      <c r="O374" s="17">
        <v>0</v>
      </c>
      <c r="P374" s="17">
        <v>0</v>
      </c>
      <c r="Q374" s="17">
        <v>0.89299799999999996</v>
      </c>
      <c r="R374" s="17">
        <v>2.8164999999999999E-2</v>
      </c>
      <c r="S374" s="17">
        <v>4.9623E-2</v>
      </c>
      <c r="T374" s="17">
        <v>2.1458000000000001E-2</v>
      </c>
      <c r="U374" s="17">
        <v>0.432419</v>
      </c>
      <c r="V374" s="17">
        <v>599.20000000000005</v>
      </c>
      <c r="W374" s="17">
        <v>0.15685199999999999</v>
      </c>
      <c r="X374" s="17">
        <v>1161</v>
      </c>
      <c r="Y374" s="17">
        <v>0</v>
      </c>
      <c r="Z374" s="17">
        <v>0</v>
      </c>
      <c r="AA374" s="17">
        <v>0.66525999999999996</v>
      </c>
      <c r="AB374" s="17">
        <v>3.3293000000000003E-2</v>
      </c>
      <c r="AC374" s="17">
        <v>2.88794E-2</v>
      </c>
      <c r="AD374" s="17">
        <v>0.25</v>
      </c>
      <c r="AE374" s="17">
        <v>1237.5</v>
      </c>
    </row>
    <row r="375" spans="1:31">
      <c r="A375" s="17">
        <v>362</v>
      </c>
      <c r="B375" s="19">
        <v>0.59729166666666667</v>
      </c>
      <c r="C375" s="17">
        <v>80.5</v>
      </c>
      <c r="D375" s="17">
        <v>6.3</v>
      </c>
      <c r="E375" s="17">
        <v>8.0129999999999993E-3</v>
      </c>
      <c r="F375" s="17">
        <v>0.38800000000000001</v>
      </c>
      <c r="G375" s="17">
        <v>0.87285599999999997</v>
      </c>
      <c r="H375" s="17">
        <v>2.9541999999999999E-2</v>
      </c>
      <c r="I375" s="17">
        <v>5.1386000000000001E-2</v>
      </c>
      <c r="J375" s="17">
        <v>2.1843999999999999E-2</v>
      </c>
      <c r="K375" s="17">
        <v>0.425097</v>
      </c>
      <c r="L375" s="17">
        <v>659.9</v>
      </c>
      <c r="M375" s="17">
        <v>7.2328000000000003E-2</v>
      </c>
      <c r="N375" s="17">
        <v>1012</v>
      </c>
      <c r="O375" s="17">
        <v>0</v>
      </c>
      <c r="P375" s="17">
        <v>0</v>
      </c>
      <c r="Q375" s="17">
        <v>0.86016800000000004</v>
      </c>
      <c r="R375" s="17">
        <v>2.7827000000000001E-2</v>
      </c>
      <c r="S375" s="17">
        <v>4.8702000000000002E-2</v>
      </c>
      <c r="T375" s="17">
        <v>2.0875000000000001E-2</v>
      </c>
      <c r="U375" s="17">
        <v>0.42863200000000001</v>
      </c>
      <c r="V375" s="17">
        <v>705.6</v>
      </c>
      <c r="W375" s="17">
        <v>0.100886</v>
      </c>
      <c r="X375" s="17">
        <v>811</v>
      </c>
      <c r="Y375" s="17">
        <v>0</v>
      </c>
      <c r="Z375" s="17">
        <v>0</v>
      </c>
      <c r="AA375" s="17">
        <v>0.65943399999999996</v>
      </c>
      <c r="AB375" s="17">
        <v>2.4601499999999998E-2</v>
      </c>
      <c r="AC375" s="17">
        <v>2.8340600000000001E-2</v>
      </c>
      <c r="AD375" s="17">
        <v>0.25</v>
      </c>
      <c r="AE375" s="17">
        <v>1258.5</v>
      </c>
    </row>
    <row r="376" spans="1:31">
      <c r="A376" s="17">
        <v>363</v>
      </c>
      <c r="B376" s="19">
        <v>0.59733796296296293</v>
      </c>
      <c r="C376" s="17">
        <v>80.099999999999994</v>
      </c>
      <c r="D376" s="17">
        <v>6.3</v>
      </c>
      <c r="E376" s="17">
        <v>7.9649999999999999E-3</v>
      </c>
      <c r="F376" s="17">
        <v>0.38500000000000001</v>
      </c>
      <c r="G376" s="17">
        <v>0.791408</v>
      </c>
      <c r="H376" s="17">
        <v>2.5142000000000001E-2</v>
      </c>
      <c r="I376" s="17">
        <v>4.6303999999999998E-2</v>
      </c>
      <c r="J376" s="17">
        <v>2.1162E-2</v>
      </c>
      <c r="K376" s="17">
        <v>0.45702999999999999</v>
      </c>
      <c r="L376" s="17">
        <v>689.4</v>
      </c>
      <c r="M376" s="17">
        <v>2.4390000000000002E-3</v>
      </c>
      <c r="N376" s="17">
        <v>4119</v>
      </c>
      <c r="O376" s="17">
        <v>0</v>
      </c>
      <c r="P376" s="17">
        <v>0</v>
      </c>
      <c r="Q376" s="17">
        <v>0.85406499999999996</v>
      </c>
      <c r="R376" s="17">
        <v>2.6350999999999999E-2</v>
      </c>
      <c r="S376" s="17">
        <v>4.7097E-2</v>
      </c>
      <c r="T376" s="17">
        <v>2.0746000000000001E-2</v>
      </c>
      <c r="U376" s="17">
        <v>0.44050499999999998</v>
      </c>
      <c r="V376" s="17">
        <v>599.20000000000005</v>
      </c>
      <c r="W376" s="17">
        <v>2.4390000000000002E-3</v>
      </c>
      <c r="X376" s="17">
        <v>1896</v>
      </c>
      <c r="Y376" s="17">
        <v>0</v>
      </c>
      <c r="Z376" s="17">
        <v>0</v>
      </c>
      <c r="AA376" s="17">
        <v>0.67769900000000005</v>
      </c>
      <c r="AB376" s="17">
        <v>9.6816700000000006E-2</v>
      </c>
      <c r="AC376" s="17">
        <v>2.8359100000000002E-2</v>
      </c>
      <c r="AD376" s="17">
        <v>0.25</v>
      </c>
      <c r="AE376" s="17">
        <v>1204.8</v>
      </c>
    </row>
    <row r="377" spans="1:31">
      <c r="A377" s="17">
        <v>364</v>
      </c>
      <c r="B377" s="19">
        <v>0.59739583333333335</v>
      </c>
      <c r="C377" s="17">
        <v>79.2</v>
      </c>
      <c r="D377" s="17">
        <v>6.3</v>
      </c>
      <c r="E377" s="17">
        <v>9.6500000000000006E-3</v>
      </c>
      <c r="F377" s="17">
        <v>0.46700000000000003</v>
      </c>
      <c r="G377" s="17">
        <v>0.83692500000000003</v>
      </c>
      <c r="H377" s="17">
        <v>2.3196000000000001E-2</v>
      </c>
      <c r="I377" s="17">
        <v>4.5687999999999999E-2</v>
      </c>
      <c r="J377" s="17">
        <v>2.2492000000000002E-2</v>
      </c>
      <c r="K377" s="17">
        <v>0.492286</v>
      </c>
      <c r="L377" s="17">
        <v>800.8</v>
      </c>
      <c r="M377" s="17">
        <v>0.30940099999999998</v>
      </c>
      <c r="N377" s="17">
        <v>1839</v>
      </c>
      <c r="O377" s="17">
        <v>0</v>
      </c>
      <c r="P377" s="17">
        <v>0</v>
      </c>
      <c r="Q377" s="17">
        <v>0.88926099999999997</v>
      </c>
      <c r="R377" s="17">
        <v>2.7362999999999998E-2</v>
      </c>
      <c r="S377" s="17">
        <v>4.8691999999999999E-2</v>
      </c>
      <c r="T377" s="17">
        <v>2.1329000000000001E-2</v>
      </c>
      <c r="U377" s="17">
        <v>0.43804599999999999</v>
      </c>
      <c r="V377" s="17">
        <v>710.6</v>
      </c>
      <c r="W377" s="17">
        <v>2.4390000000000002E-3</v>
      </c>
      <c r="X377" s="17">
        <v>801</v>
      </c>
      <c r="Y377" s="17">
        <v>0</v>
      </c>
      <c r="Z377" s="17">
        <v>0</v>
      </c>
      <c r="AA377" s="17">
        <v>0.67391699999999999</v>
      </c>
      <c r="AB377" s="17">
        <v>5.2680400000000002E-2</v>
      </c>
      <c r="AC377" s="17">
        <v>2.8486399999999999E-2</v>
      </c>
      <c r="AD377" s="17">
        <v>0.25</v>
      </c>
      <c r="AE377" s="17">
        <v>1037.2</v>
      </c>
    </row>
    <row r="378" spans="1:31">
      <c r="A378" s="17">
        <v>365</v>
      </c>
      <c r="B378" s="19">
        <v>0.59745370370370365</v>
      </c>
      <c r="C378" s="17">
        <v>78.5</v>
      </c>
      <c r="D378" s="17">
        <v>6.3</v>
      </c>
      <c r="E378" s="17">
        <v>8.8870000000000008E-3</v>
      </c>
      <c r="F378" s="17">
        <v>0.43</v>
      </c>
      <c r="G378" s="17">
        <v>0.83394500000000005</v>
      </c>
      <c r="H378" s="17">
        <v>2.5371000000000001E-2</v>
      </c>
      <c r="I378" s="17">
        <v>4.8138E-2</v>
      </c>
      <c r="J378" s="17">
        <v>2.2766999999999999E-2</v>
      </c>
      <c r="K378" s="17">
        <v>0.47295999999999999</v>
      </c>
      <c r="L378" s="17">
        <v>740.1</v>
      </c>
      <c r="M378" s="17">
        <v>0.31427899999999998</v>
      </c>
      <c r="N378" s="17">
        <v>1368</v>
      </c>
      <c r="O378" s="17">
        <v>0</v>
      </c>
      <c r="P378" s="17">
        <v>0</v>
      </c>
      <c r="Q378" s="17">
        <v>0.87214999999999998</v>
      </c>
      <c r="R378" s="17">
        <v>2.7352999999999999E-2</v>
      </c>
      <c r="S378" s="17">
        <v>4.7928999999999999E-2</v>
      </c>
      <c r="T378" s="17">
        <v>2.0576000000000001E-2</v>
      </c>
      <c r="U378" s="17">
        <v>0.42930699999999999</v>
      </c>
      <c r="V378" s="17">
        <v>663</v>
      </c>
      <c r="W378" s="17">
        <v>2.4390000000000002E-3</v>
      </c>
      <c r="X378" s="17">
        <v>836</v>
      </c>
      <c r="Y378" s="17">
        <v>0</v>
      </c>
      <c r="Z378" s="17">
        <v>0</v>
      </c>
      <c r="AA378" s="17">
        <v>0.66047199999999995</v>
      </c>
      <c r="AB378" s="17">
        <v>3.6823700000000001E-2</v>
      </c>
      <c r="AC378" s="17">
        <v>2.8110300000000001E-2</v>
      </c>
      <c r="AD378" s="17">
        <v>0.25</v>
      </c>
      <c r="AE378" s="17">
        <v>1122.3</v>
      </c>
    </row>
    <row r="379" spans="1:31">
      <c r="A379" s="17">
        <v>366</v>
      </c>
      <c r="B379" s="19">
        <v>0.59751157407407407</v>
      </c>
      <c r="C379" s="17">
        <v>77.2</v>
      </c>
      <c r="D379" s="17">
        <v>6.3</v>
      </c>
      <c r="E379" s="17">
        <v>7.6639999999999998E-3</v>
      </c>
      <c r="F379" s="17">
        <v>0.371</v>
      </c>
      <c r="G379" s="17">
        <v>0.80523900000000004</v>
      </c>
      <c r="H379" s="17">
        <v>2.8018999999999999E-2</v>
      </c>
      <c r="I379" s="17">
        <v>4.7613999999999997E-2</v>
      </c>
      <c r="J379" s="17">
        <v>1.9595000000000001E-2</v>
      </c>
      <c r="K379" s="17">
        <v>0.41153200000000001</v>
      </c>
      <c r="L379" s="17">
        <v>586</v>
      </c>
      <c r="M379" s="17">
        <v>0.23463400000000001</v>
      </c>
      <c r="N379" s="17">
        <v>1371</v>
      </c>
      <c r="O379" s="17">
        <v>0</v>
      </c>
      <c r="P379" s="17">
        <v>0</v>
      </c>
      <c r="Q379" s="17">
        <v>0.83349499999999999</v>
      </c>
      <c r="R379" s="17">
        <v>2.5198999999999999E-2</v>
      </c>
      <c r="S379" s="17">
        <v>4.7010000000000003E-2</v>
      </c>
      <c r="T379" s="17">
        <v>2.1811000000000001E-2</v>
      </c>
      <c r="U379" s="17">
        <v>0.46397100000000002</v>
      </c>
      <c r="V379" s="17">
        <v>628.6</v>
      </c>
      <c r="W379" s="17">
        <v>2.4390000000000002E-3</v>
      </c>
      <c r="X379" s="17">
        <v>1089</v>
      </c>
      <c r="Y379" s="17">
        <v>0</v>
      </c>
      <c r="Z379" s="17">
        <v>0</v>
      </c>
      <c r="AA379" s="17">
        <v>0.71380100000000002</v>
      </c>
      <c r="AB379" s="17">
        <v>2.94414E-2</v>
      </c>
      <c r="AC379" s="17">
        <v>2.5840599999999998E-2</v>
      </c>
      <c r="AD379" s="17">
        <v>0.25</v>
      </c>
      <c r="AE379" s="17">
        <v>1417.3</v>
      </c>
    </row>
    <row r="380" spans="1:31">
      <c r="A380" s="17">
        <v>367</v>
      </c>
      <c r="B380" s="19">
        <v>0.59756944444444449</v>
      </c>
      <c r="C380" s="17">
        <v>76.5</v>
      </c>
      <c r="D380" s="17">
        <v>6.3</v>
      </c>
      <c r="E380" s="17">
        <v>8.0440000000000008E-3</v>
      </c>
      <c r="F380" s="17">
        <v>0.38900000000000001</v>
      </c>
      <c r="G380" s="17">
        <v>0.87772600000000001</v>
      </c>
      <c r="H380" s="17">
        <v>3.1653000000000001E-2</v>
      </c>
      <c r="I380" s="17">
        <v>5.1868999999999998E-2</v>
      </c>
      <c r="J380" s="17">
        <v>2.0216999999999999E-2</v>
      </c>
      <c r="K380" s="17">
        <v>0.38976300000000003</v>
      </c>
      <c r="L380" s="17">
        <v>599.20000000000005</v>
      </c>
      <c r="M380" s="17">
        <v>0.21884700000000001</v>
      </c>
      <c r="N380" s="17">
        <v>1445</v>
      </c>
      <c r="O380" s="17">
        <v>0</v>
      </c>
      <c r="P380" s="17">
        <v>0</v>
      </c>
      <c r="Q380" s="17">
        <v>0.89658499999999997</v>
      </c>
      <c r="R380" s="17">
        <v>2.8316000000000001E-2</v>
      </c>
      <c r="S380" s="17">
        <v>5.4184000000000003E-2</v>
      </c>
      <c r="T380" s="17">
        <v>2.5867999999999999E-2</v>
      </c>
      <c r="U380" s="17">
        <v>0.477408</v>
      </c>
      <c r="V380" s="17">
        <v>766.4</v>
      </c>
      <c r="W380" s="17">
        <v>2.4390000000000002E-3</v>
      </c>
      <c r="X380" s="17">
        <v>1912</v>
      </c>
      <c r="Y380" s="17">
        <v>0</v>
      </c>
      <c r="Z380" s="17">
        <v>0</v>
      </c>
      <c r="AA380" s="17">
        <v>0.73447399999999996</v>
      </c>
      <c r="AB380" s="17">
        <v>3.1660800000000003E-2</v>
      </c>
      <c r="AC380" s="17">
        <v>2.9135299999999999E-2</v>
      </c>
      <c r="AD380" s="17">
        <v>0.25</v>
      </c>
      <c r="AE380" s="17">
        <v>1386.2</v>
      </c>
    </row>
    <row r="381" spans="1:31">
      <c r="A381" s="17">
        <v>368</v>
      </c>
      <c r="B381" s="19">
        <v>0.59761574074074075</v>
      </c>
      <c r="C381" s="17">
        <v>75.900000000000006</v>
      </c>
      <c r="D381" s="17">
        <v>6.3</v>
      </c>
      <c r="E381" s="17">
        <v>8.0440000000000008E-3</v>
      </c>
      <c r="F381" s="17">
        <v>0.38900000000000001</v>
      </c>
      <c r="G381" s="17">
        <v>0.85788200000000003</v>
      </c>
      <c r="H381" s="17">
        <v>3.3346000000000001E-2</v>
      </c>
      <c r="I381" s="17">
        <v>6.0360999999999998E-2</v>
      </c>
      <c r="J381" s="17">
        <v>2.7015000000000001E-2</v>
      </c>
      <c r="K381" s="17">
        <v>0.44756000000000001</v>
      </c>
      <c r="L381" s="17">
        <v>659.9</v>
      </c>
      <c r="M381" s="17">
        <v>5.6541000000000001E-2</v>
      </c>
      <c r="N381" s="17">
        <v>2014</v>
      </c>
      <c r="O381" s="17">
        <v>0</v>
      </c>
      <c r="P381" s="17">
        <v>0</v>
      </c>
      <c r="Q381" s="17">
        <v>0.90178000000000003</v>
      </c>
      <c r="R381" s="17">
        <v>3.0813E-2</v>
      </c>
      <c r="S381" s="17">
        <v>5.5100999999999997E-2</v>
      </c>
      <c r="T381" s="17">
        <v>2.4288000000000001E-2</v>
      </c>
      <c r="U381" s="17">
        <v>0.44078499999999998</v>
      </c>
      <c r="V381" s="17">
        <v>676.2</v>
      </c>
      <c r="W381" s="17">
        <v>0.22674</v>
      </c>
      <c r="X381" s="17">
        <v>1068</v>
      </c>
      <c r="Y381" s="17">
        <v>0</v>
      </c>
      <c r="Z381" s="17">
        <v>0</v>
      </c>
      <c r="AA381" s="17">
        <v>0.67813000000000001</v>
      </c>
      <c r="AB381" s="17">
        <v>4.7783699999999998E-2</v>
      </c>
      <c r="AC381" s="17">
        <v>3.1974000000000002E-2</v>
      </c>
      <c r="AD381" s="17">
        <v>0.25</v>
      </c>
      <c r="AE381" s="17">
        <v>1258.5</v>
      </c>
    </row>
    <row r="382" spans="1:31">
      <c r="A382" s="17">
        <v>369</v>
      </c>
      <c r="B382" s="19">
        <v>0.59767361111111106</v>
      </c>
      <c r="C382" s="17">
        <v>73.900000000000006</v>
      </c>
      <c r="D382" s="17">
        <v>6.3</v>
      </c>
      <c r="E382" s="17">
        <v>8.4010000000000005E-3</v>
      </c>
      <c r="F382" s="17">
        <v>0.40699999999999997</v>
      </c>
      <c r="G382" s="17">
        <v>0.93359300000000001</v>
      </c>
      <c r="H382" s="17">
        <v>2.9381000000000001E-2</v>
      </c>
      <c r="I382" s="17">
        <v>5.8770000000000003E-2</v>
      </c>
      <c r="J382" s="17">
        <v>2.9388999999999998E-2</v>
      </c>
      <c r="K382" s="17">
        <v>0.50006499999999998</v>
      </c>
      <c r="L382" s="17">
        <v>697.5</v>
      </c>
      <c r="M382" s="17">
        <v>2.4390000000000002E-3</v>
      </c>
      <c r="N382" s="17">
        <v>1804</v>
      </c>
      <c r="O382" s="17">
        <v>0</v>
      </c>
      <c r="P382" s="17">
        <v>0</v>
      </c>
      <c r="Q382" s="17">
        <v>0.88580499999999995</v>
      </c>
      <c r="R382" s="17">
        <v>3.2572999999999998E-2</v>
      </c>
      <c r="S382" s="17">
        <v>5.7598000000000003E-2</v>
      </c>
      <c r="T382" s="17">
        <v>2.5024000000000001E-2</v>
      </c>
      <c r="U382" s="17">
        <v>0.43446699999999999</v>
      </c>
      <c r="V382" s="17">
        <v>659.9</v>
      </c>
      <c r="W382" s="17">
        <v>0.15986700000000001</v>
      </c>
      <c r="X382" s="17">
        <v>1189</v>
      </c>
      <c r="Y382" s="17">
        <v>0</v>
      </c>
      <c r="Z382" s="17">
        <v>0</v>
      </c>
      <c r="AA382" s="17">
        <v>0.66841099999999998</v>
      </c>
      <c r="AB382" s="17">
        <v>4.5348199999999998E-2</v>
      </c>
      <c r="AC382" s="17">
        <v>3.3708299999999997E-2</v>
      </c>
      <c r="AD382" s="17">
        <v>0.25</v>
      </c>
      <c r="AE382" s="17">
        <v>1190.8</v>
      </c>
    </row>
    <row r="383" spans="1:31">
      <c r="A383" s="17">
        <v>370</v>
      </c>
      <c r="B383" s="19">
        <v>0.59773148148148147</v>
      </c>
      <c r="C383" s="17">
        <v>73.900000000000006</v>
      </c>
      <c r="D383" s="17">
        <v>6.3</v>
      </c>
      <c r="E383" s="17">
        <v>8.9829999999999997E-3</v>
      </c>
      <c r="F383" s="17">
        <v>0.435</v>
      </c>
      <c r="G383" s="17">
        <v>0.896617</v>
      </c>
      <c r="H383" s="17">
        <v>3.5374999999999997E-2</v>
      </c>
      <c r="I383" s="17">
        <v>6.4646999999999996E-2</v>
      </c>
      <c r="J383" s="17">
        <v>2.9271999999999999E-2</v>
      </c>
      <c r="K383" s="17">
        <v>0.452793</v>
      </c>
      <c r="L383" s="17">
        <v>723.8</v>
      </c>
      <c r="M383" s="17">
        <v>2.4390000000000002E-3</v>
      </c>
      <c r="N383" s="17">
        <v>563</v>
      </c>
      <c r="O383" s="17">
        <v>0</v>
      </c>
      <c r="P383" s="17">
        <v>0</v>
      </c>
      <c r="Q383" s="17">
        <v>0.95474700000000001</v>
      </c>
      <c r="R383" s="17">
        <v>3.6873000000000003E-2</v>
      </c>
      <c r="S383" s="17">
        <v>6.5141000000000004E-2</v>
      </c>
      <c r="T383" s="17">
        <v>2.8268000000000001E-2</v>
      </c>
      <c r="U383" s="17">
        <v>0.43394899999999997</v>
      </c>
      <c r="V383" s="17">
        <v>702.5</v>
      </c>
      <c r="W383" s="17">
        <v>9.7871E-2</v>
      </c>
      <c r="X383" s="17">
        <v>1013</v>
      </c>
      <c r="Y383" s="17">
        <v>0</v>
      </c>
      <c r="Z383" s="17">
        <v>0</v>
      </c>
      <c r="AA383" s="17">
        <v>0.66761400000000004</v>
      </c>
      <c r="AB383" s="17">
        <v>1.5143E-2</v>
      </c>
      <c r="AC383" s="17">
        <v>3.7301000000000001E-2</v>
      </c>
      <c r="AD383" s="17">
        <v>0.25</v>
      </c>
      <c r="AE383" s="17">
        <v>1147.5</v>
      </c>
    </row>
    <row r="384" spans="1:31">
      <c r="A384" s="17">
        <v>371</v>
      </c>
      <c r="B384" s="19">
        <v>0.59778935185185189</v>
      </c>
      <c r="C384" s="17">
        <v>72.7</v>
      </c>
      <c r="D384" s="17">
        <v>6.3</v>
      </c>
      <c r="E384" s="17">
        <v>7.3709999999999999E-3</v>
      </c>
      <c r="F384" s="17">
        <v>0.35699999999999998</v>
      </c>
      <c r="G384" s="17">
        <v>0.87270499999999995</v>
      </c>
      <c r="H384" s="17">
        <v>3.7812999999999999E-2</v>
      </c>
      <c r="I384" s="17">
        <v>6.4185000000000006E-2</v>
      </c>
      <c r="J384" s="17">
        <v>2.6372E-2</v>
      </c>
      <c r="K384" s="17">
        <v>0.410881</v>
      </c>
      <c r="L384" s="17">
        <v>654.9</v>
      </c>
      <c r="M384" s="17">
        <v>2.4390000000000002E-3</v>
      </c>
      <c r="N384" s="17">
        <v>1088</v>
      </c>
      <c r="O384" s="17">
        <v>0</v>
      </c>
      <c r="P384" s="17">
        <v>0</v>
      </c>
      <c r="Q384" s="17">
        <v>0.94245500000000004</v>
      </c>
      <c r="R384" s="17">
        <v>4.0910000000000002E-2</v>
      </c>
      <c r="S384" s="17">
        <v>6.7951999999999999E-2</v>
      </c>
      <c r="T384" s="17">
        <v>2.7043000000000001E-2</v>
      </c>
      <c r="U384" s="17">
        <v>0.39796500000000001</v>
      </c>
      <c r="V384" s="17">
        <v>649.9</v>
      </c>
      <c r="W384" s="17">
        <v>0.41946800000000001</v>
      </c>
      <c r="X384" s="17">
        <v>1013</v>
      </c>
      <c r="Y384" s="17">
        <v>0</v>
      </c>
      <c r="Z384" s="17">
        <v>0</v>
      </c>
      <c r="AA384" s="17">
        <v>0.61225300000000005</v>
      </c>
      <c r="AB384" s="17">
        <v>2.6196000000000001E-2</v>
      </c>
      <c r="AC384" s="17">
        <v>4.1618000000000002E-2</v>
      </c>
      <c r="AD384" s="17">
        <v>0.25</v>
      </c>
      <c r="AE384" s="17">
        <v>1268.2</v>
      </c>
    </row>
    <row r="385" spans="1:31">
      <c r="A385" s="17">
        <v>372</v>
      </c>
      <c r="B385" s="19">
        <v>0.5978472222222222</v>
      </c>
      <c r="C385" s="17">
        <v>71.599999999999994</v>
      </c>
      <c r="D385" s="17">
        <v>6.3</v>
      </c>
      <c r="E385" s="17">
        <v>8.5789999999999998E-3</v>
      </c>
      <c r="F385" s="17">
        <v>0.41499999999999998</v>
      </c>
      <c r="G385" s="17">
        <v>0.913887</v>
      </c>
      <c r="H385" s="17">
        <v>3.9524999999999998E-2</v>
      </c>
      <c r="I385" s="17">
        <v>6.7813999999999999E-2</v>
      </c>
      <c r="J385" s="17">
        <v>2.8289000000000002E-2</v>
      </c>
      <c r="K385" s="17">
        <v>0.41715600000000003</v>
      </c>
      <c r="L385" s="17">
        <v>628.6</v>
      </c>
      <c r="M385" s="17">
        <v>0.18842500000000001</v>
      </c>
      <c r="N385" s="17">
        <v>1400</v>
      </c>
      <c r="O385" s="17">
        <v>0</v>
      </c>
      <c r="P385" s="17">
        <v>0</v>
      </c>
      <c r="Q385" s="17">
        <v>0.95023500000000005</v>
      </c>
      <c r="R385" s="17">
        <v>3.524E-2</v>
      </c>
      <c r="S385" s="17">
        <v>6.8505999999999997E-2</v>
      </c>
      <c r="T385" s="17">
        <v>3.3265999999999997E-2</v>
      </c>
      <c r="U385" s="17">
        <v>0.48559099999999999</v>
      </c>
      <c r="V385" s="17">
        <v>774.5</v>
      </c>
      <c r="W385" s="17">
        <v>0.14895800000000001</v>
      </c>
      <c r="X385" s="17">
        <v>1285</v>
      </c>
      <c r="Y385" s="17">
        <v>0</v>
      </c>
      <c r="Z385" s="17">
        <v>0</v>
      </c>
      <c r="AA385" s="17">
        <v>0.74706300000000003</v>
      </c>
      <c r="AB385" s="17">
        <v>3.2162200000000002E-2</v>
      </c>
      <c r="AC385" s="17">
        <v>3.6310200000000001E-2</v>
      </c>
      <c r="AD385" s="17">
        <v>0.25</v>
      </c>
      <c r="AE385" s="17">
        <v>1321.3</v>
      </c>
    </row>
    <row r="386" spans="1:31">
      <c r="A386" s="17">
        <v>373</v>
      </c>
      <c r="B386" s="19">
        <v>0.59789351851851846</v>
      </c>
      <c r="C386" s="17">
        <v>70.8</v>
      </c>
      <c r="D386" s="17">
        <v>6.3</v>
      </c>
      <c r="E386" s="17">
        <v>8.9619999999999995E-3</v>
      </c>
      <c r="F386" s="17">
        <v>0.434</v>
      </c>
      <c r="G386" s="17">
        <v>0.93131600000000003</v>
      </c>
      <c r="H386" s="17">
        <v>3.6172999999999997E-2</v>
      </c>
      <c r="I386" s="17">
        <v>7.1025000000000005E-2</v>
      </c>
      <c r="J386" s="17">
        <v>3.4852000000000001E-2</v>
      </c>
      <c r="K386" s="17">
        <v>0.49070399999999997</v>
      </c>
      <c r="L386" s="17">
        <v>740.1</v>
      </c>
      <c r="M386" s="17">
        <v>0.18842500000000001</v>
      </c>
      <c r="N386" s="17">
        <v>1592</v>
      </c>
      <c r="O386" s="17">
        <v>0</v>
      </c>
      <c r="P386" s="17">
        <v>0</v>
      </c>
      <c r="Q386" s="17">
        <v>0.93035699999999999</v>
      </c>
      <c r="R386" s="17">
        <v>4.0287000000000003E-2</v>
      </c>
      <c r="S386" s="17">
        <v>7.1372000000000005E-2</v>
      </c>
      <c r="T386" s="17">
        <v>3.1084000000000001E-2</v>
      </c>
      <c r="U386" s="17">
        <v>0.435527</v>
      </c>
      <c r="V386" s="17">
        <v>663</v>
      </c>
      <c r="W386" s="17">
        <v>2.4390000000000002E-3</v>
      </c>
      <c r="X386" s="17">
        <v>830</v>
      </c>
      <c r="Y386" s="17">
        <v>0</v>
      </c>
      <c r="Z386" s="17">
        <v>0</v>
      </c>
      <c r="AA386" s="17">
        <v>0.670041</v>
      </c>
      <c r="AB386" s="17">
        <v>4.25812E-2</v>
      </c>
      <c r="AC386" s="17">
        <v>4.1611000000000002E-2</v>
      </c>
      <c r="AD386" s="17">
        <v>0.25</v>
      </c>
      <c r="AE386" s="17">
        <v>1122.3</v>
      </c>
    </row>
    <row r="387" spans="1:31">
      <c r="A387" s="17">
        <v>374</v>
      </c>
      <c r="B387" s="19">
        <v>0.59795138888888888</v>
      </c>
      <c r="C387" s="17">
        <v>69.900000000000006</v>
      </c>
      <c r="D387" s="17">
        <v>6.3</v>
      </c>
      <c r="E387" s="17">
        <v>7.2579999999999997E-3</v>
      </c>
      <c r="F387" s="17">
        <v>0.35099999999999998</v>
      </c>
      <c r="G387" s="17">
        <v>0.90720699999999999</v>
      </c>
      <c r="H387" s="17">
        <v>4.1882000000000003E-2</v>
      </c>
      <c r="I387" s="17">
        <v>7.4164999999999995E-2</v>
      </c>
      <c r="J387" s="17">
        <v>3.2284E-2</v>
      </c>
      <c r="K387" s="17">
        <v>0.43529200000000001</v>
      </c>
      <c r="L387" s="17">
        <v>615.4</v>
      </c>
      <c r="M387" s="17">
        <v>5.1663000000000001E-2</v>
      </c>
      <c r="N387" s="17">
        <v>1796</v>
      </c>
      <c r="O387" s="17">
        <v>0</v>
      </c>
      <c r="P387" s="17">
        <v>0</v>
      </c>
      <c r="Q387" s="17">
        <v>0.93830000000000002</v>
      </c>
      <c r="R387" s="17">
        <v>4.4607000000000001E-2</v>
      </c>
      <c r="S387" s="17">
        <v>7.7313999999999994E-2</v>
      </c>
      <c r="T387" s="17">
        <v>3.2705999999999999E-2</v>
      </c>
      <c r="U387" s="17">
        <v>0.42303299999999999</v>
      </c>
      <c r="V387" s="17">
        <v>697.5</v>
      </c>
      <c r="W387" s="17">
        <v>0.26505600000000001</v>
      </c>
      <c r="X387" s="17">
        <v>1506</v>
      </c>
      <c r="Y387" s="17">
        <v>0</v>
      </c>
      <c r="Z387" s="17">
        <v>0</v>
      </c>
      <c r="AA387" s="17">
        <v>0.65081999999999995</v>
      </c>
      <c r="AB387" s="17">
        <v>4.0062300000000002E-2</v>
      </c>
      <c r="AC387" s="17">
        <v>4.5917800000000002E-2</v>
      </c>
      <c r="AD387" s="17">
        <v>0.25</v>
      </c>
      <c r="AE387" s="17">
        <v>1349.5</v>
      </c>
    </row>
    <row r="388" spans="1:31">
      <c r="A388" s="17">
        <v>375</v>
      </c>
      <c r="B388" s="19">
        <v>0.5980092592592593</v>
      </c>
      <c r="C388" s="17">
        <v>68.8</v>
      </c>
      <c r="D388" s="17">
        <v>6.3</v>
      </c>
      <c r="E388" s="17">
        <v>7.3020000000000003E-3</v>
      </c>
      <c r="F388" s="17">
        <v>0.35299999999999998</v>
      </c>
      <c r="G388" s="17">
        <v>0.93330400000000002</v>
      </c>
      <c r="H388" s="17">
        <v>4.0309999999999999E-2</v>
      </c>
      <c r="I388" s="17">
        <v>7.5772000000000006E-2</v>
      </c>
      <c r="J388" s="17">
        <v>3.5462E-2</v>
      </c>
      <c r="K388" s="17">
        <v>0.46801399999999999</v>
      </c>
      <c r="L388" s="17">
        <v>641.79999999999995</v>
      </c>
      <c r="M388" s="17">
        <v>0.118536</v>
      </c>
      <c r="N388" s="17">
        <v>2190</v>
      </c>
      <c r="O388" s="17">
        <v>0</v>
      </c>
      <c r="P388" s="17">
        <v>0</v>
      </c>
      <c r="Q388" s="17">
        <v>0.95267999999999997</v>
      </c>
      <c r="R388" s="17">
        <v>4.3661999999999999E-2</v>
      </c>
      <c r="S388" s="17">
        <v>7.4327000000000004E-2</v>
      </c>
      <c r="T388" s="17">
        <v>3.0665000000000001E-2</v>
      </c>
      <c r="U388" s="17">
        <v>0.41256399999999999</v>
      </c>
      <c r="V388" s="17">
        <v>649.9</v>
      </c>
      <c r="W388" s="17">
        <v>0.22674</v>
      </c>
      <c r="X388" s="17">
        <v>1514</v>
      </c>
      <c r="Y388" s="17">
        <v>0</v>
      </c>
      <c r="Z388" s="17">
        <v>0</v>
      </c>
      <c r="AA388" s="17">
        <v>0.63471299999999997</v>
      </c>
      <c r="AB388" s="17">
        <v>5.0375799999999998E-2</v>
      </c>
      <c r="AC388" s="17">
        <v>4.5207200000000003E-2</v>
      </c>
      <c r="AD388" s="17">
        <v>0.25</v>
      </c>
      <c r="AE388" s="17">
        <v>1294.2</v>
      </c>
    </row>
    <row r="389" spans="1:31">
      <c r="A389" s="17">
        <v>376</v>
      </c>
      <c r="B389" s="19">
        <v>0.5980671296296296</v>
      </c>
      <c r="C389" s="17">
        <v>68.099999999999994</v>
      </c>
      <c r="D389" s="17">
        <v>6.3</v>
      </c>
      <c r="E389" s="17">
        <v>8.4489999999999999E-3</v>
      </c>
      <c r="F389" s="17">
        <v>0.40899999999999997</v>
      </c>
      <c r="G389" s="17">
        <v>0.91677600000000004</v>
      </c>
      <c r="H389" s="17">
        <v>4.3994999999999999E-2</v>
      </c>
      <c r="I389" s="17">
        <v>8.0181000000000002E-2</v>
      </c>
      <c r="J389" s="17">
        <v>3.6185000000000002E-2</v>
      </c>
      <c r="K389" s="17">
        <v>0.451297</v>
      </c>
      <c r="L389" s="17">
        <v>671.2</v>
      </c>
      <c r="M389" s="17">
        <v>2.4390000000000002E-3</v>
      </c>
      <c r="N389" s="17">
        <v>1206</v>
      </c>
      <c r="O389" s="17">
        <v>0</v>
      </c>
      <c r="P389" s="17">
        <v>0</v>
      </c>
      <c r="Q389" s="17">
        <v>0.95192399999999999</v>
      </c>
      <c r="R389" s="17">
        <v>4.4555999999999998E-2</v>
      </c>
      <c r="S389" s="17">
        <v>8.0531000000000005E-2</v>
      </c>
      <c r="T389" s="17">
        <v>3.5973999999999999E-2</v>
      </c>
      <c r="U389" s="17">
        <v>0.446714</v>
      </c>
      <c r="V389" s="17">
        <v>705.6</v>
      </c>
      <c r="W389" s="17">
        <v>0.17751700000000001</v>
      </c>
      <c r="X389" s="17">
        <v>1960</v>
      </c>
      <c r="Y389" s="17">
        <v>0</v>
      </c>
      <c r="Z389" s="17">
        <v>0</v>
      </c>
      <c r="AA389" s="17">
        <v>0.687253</v>
      </c>
      <c r="AB389" s="17">
        <v>2.9643200000000001E-2</v>
      </c>
      <c r="AC389" s="17">
        <v>4.5622799999999998E-2</v>
      </c>
      <c r="AD389" s="17">
        <v>0.25</v>
      </c>
      <c r="AE389" s="17">
        <v>1237.5</v>
      </c>
    </row>
    <row r="390" spans="1:31">
      <c r="A390" s="17">
        <v>377</v>
      </c>
      <c r="B390" s="19">
        <v>0.59812500000000002</v>
      </c>
      <c r="C390" s="17">
        <v>66.8</v>
      </c>
      <c r="D390" s="17">
        <v>6.3</v>
      </c>
      <c r="E390" s="17">
        <v>6.8760000000000002E-3</v>
      </c>
      <c r="F390" s="17">
        <v>0.33300000000000002</v>
      </c>
      <c r="G390" s="17">
        <v>0.92237100000000005</v>
      </c>
      <c r="H390" s="17">
        <v>4.8530999999999998E-2</v>
      </c>
      <c r="I390" s="17">
        <v>8.2459000000000005E-2</v>
      </c>
      <c r="J390" s="17">
        <v>3.3928E-2</v>
      </c>
      <c r="K390" s="17">
        <v>0.41145700000000002</v>
      </c>
      <c r="L390" s="17">
        <v>569.79999999999995</v>
      </c>
      <c r="M390" s="17">
        <v>2.4390000000000002E-3</v>
      </c>
      <c r="N390" s="17">
        <v>1260</v>
      </c>
      <c r="O390" s="17">
        <v>0</v>
      </c>
      <c r="P390" s="17">
        <v>0</v>
      </c>
      <c r="Q390" s="17">
        <v>0.95964799999999995</v>
      </c>
      <c r="R390" s="17">
        <v>4.8240999999999999E-2</v>
      </c>
      <c r="S390" s="17">
        <v>8.4163000000000002E-2</v>
      </c>
      <c r="T390" s="17">
        <v>3.5922000000000003E-2</v>
      </c>
      <c r="U390" s="17">
        <v>0.426813</v>
      </c>
      <c r="V390" s="17">
        <v>668.1</v>
      </c>
      <c r="W390" s="17">
        <v>8.5099999999999995E-2</v>
      </c>
      <c r="X390" s="17">
        <v>1635</v>
      </c>
      <c r="Y390" s="17">
        <v>0</v>
      </c>
      <c r="Z390" s="17">
        <v>0</v>
      </c>
      <c r="AA390" s="17">
        <v>0.656636</v>
      </c>
      <c r="AB390" s="17">
        <v>2.6380600000000001E-2</v>
      </c>
      <c r="AC390" s="17">
        <v>4.9188999999999997E-2</v>
      </c>
      <c r="AD390" s="17">
        <v>0.25</v>
      </c>
      <c r="AE390" s="17">
        <v>1457.7</v>
      </c>
    </row>
    <row r="391" spans="1:31">
      <c r="A391" s="17">
        <v>378</v>
      </c>
      <c r="B391" s="19">
        <v>0.59817129629629628</v>
      </c>
      <c r="C391" s="17">
        <v>66.099999999999994</v>
      </c>
      <c r="D391" s="17">
        <v>7.2</v>
      </c>
      <c r="E391" s="17">
        <v>8.6429999999999996E-3</v>
      </c>
      <c r="F391" s="17">
        <v>0.41799999999999998</v>
      </c>
      <c r="G391" s="17">
        <v>0.94145699999999999</v>
      </c>
      <c r="H391" s="17">
        <v>4.8135999999999998E-2</v>
      </c>
      <c r="I391" s="17">
        <v>8.2030000000000006E-2</v>
      </c>
      <c r="J391" s="17">
        <v>3.3894000000000001E-2</v>
      </c>
      <c r="K391" s="17">
        <v>0.41318700000000003</v>
      </c>
      <c r="L391" s="17">
        <v>604.20000000000005</v>
      </c>
      <c r="M391" s="17">
        <v>0.16173000000000001</v>
      </c>
      <c r="N391" s="17">
        <v>882</v>
      </c>
      <c r="O391" s="17">
        <v>0</v>
      </c>
      <c r="P391" s="17">
        <v>0</v>
      </c>
      <c r="Q391" s="17">
        <v>0.93332899999999996</v>
      </c>
      <c r="R391" s="17">
        <v>4.5912000000000001E-2</v>
      </c>
      <c r="S391" s="17">
        <v>8.2118999999999998E-2</v>
      </c>
      <c r="T391" s="17">
        <v>3.6206000000000002E-2</v>
      </c>
      <c r="U391" s="17">
        <v>0.44090200000000002</v>
      </c>
      <c r="V391" s="17">
        <v>718.8</v>
      </c>
      <c r="W391" s="17">
        <v>0.19028900000000001</v>
      </c>
      <c r="X391" s="17">
        <v>1017</v>
      </c>
      <c r="Y391" s="17">
        <v>0</v>
      </c>
      <c r="Z391" s="17">
        <v>0</v>
      </c>
      <c r="AA391" s="17">
        <v>0.678311</v>
      </c>
      <c r="AB391" s="17">
        <v>2.24823E-2</v>
      </c>
      <c r="AC391" s="17">
        <v>4.6726299999999998E-2</v>
      </c>
      <c r="AD391" s="17">
        <v>0.25</v>
      </c>
      <c r="AE391" s="17">
        <v>1374.6</v>
      </c>
    </row>
    <row r="392" spans="1:31">
      <c r="A392" s="17">
        <v>379</v>
      </c>
      <c r="B392" s="19">
        <v>0.5982291666666667</v>
      </c>
      <c r="C392" s="17">
        <v>64.7</v>
      </c>
      <c r="D392" s="17">
        <v>7.2</v>
      </c>
      <c r="E392" s="17">
        <v>1.0022E-2</v>
      </c>
      <c r="F392" s="17">
        <v>0.48499999999999999</v>
      </c>
      <c r="G392" s="17">
        <v>0.963364</v>
      </c>
      <c r="H392" s="17">
        <v>4.3790999999999997E-2</v>
      </c>
      <c r="I392" s="17">
        <v>7.9740000000000005E-2</v>
      </c>
      <c r="J392" s="17">
        <v>3.5950000000000003E-2</v>
      </c>
      <c r="K392" s="17">
        <v>0.45083299999999998</v>
      </c>
      <c r="L392" s="17">
        <v>671.2</v>
      </c>
      <c r="M392" s="17">
        <v>0.100886</v>
      </c>
      <c r="N392" s="17">
        <v>1368</v>
      </c>
      <c r="O392" s="17">
        <v>0</v>
      </c>
      <c r="P392" s="17">
        <v>0</v>
      </c>
      <c r="Q392" s="17">
        <v>0.96199599999999996</v>
      </c>
      <c r="R392" s="17">
        <v>4.6967000000000002E-2</v>
      </c>
      <c r="S392" s="17">
        <v>8.8244000000000003E-2</v>
      </c>
      <c r="T392" s="17">
        <v>4.1277000000000001E-2</v>
      </c>
      <c r="U392" s="17">
        <v>0.46775899999999998</v>
      </c>
      <c r="V392" s="17">
        <v>715.7</v>
      </c>
      <c r="W392" s="17">
        <v>3.8891000000000002E-2</v>
      </c>
      <c r="X392" s="17">
        <v>1306</v>
      </c>
      <c r="Y392" s="17">
        <v>0</v>
      </c>
      <c r="Z392" s="17">
        <v>0</v>
      </c>
      <c r="AA392" s="17">
        <v>0.71962999999999999</v>
      </c>
      <c r="AB392" s="17">
        <v>3.8111699999999998E-2</v>
      </c>
      <c r="AC392" s="17">
        <v>4.8540100000000003E-2</v>
      </c>
      <c r="AD392" s="17">
        <v>0.25</v>
      </c>
      <c r="AE392" s="17">
        <v>1237.5</v>
      </c>
    </row>
    <row r="393" spans="1:31">
      <c r="A393" s="17">
        <v>380</v>
      </c>
      <c r="B393" s="19">
        <v>0.59828703703703701</v>
      </c>
      <c r="C393" s="17">
        <v>64.3</v>
      </c>
      <c r="D393" s="17">
        <v>7.2</v>
      </c>
      <c r="E393" s="17">
        <v>8.6409999999999994E-3</v>
      </c>
      <c r="F393" s="17">
        <v>0.41799999999999998</v>
      </c>
      <c r="G393" s="17">
        <v>0.92107600000000001</v>
      </c>
      <c r="H393" s="17">
        <v>4.4971999999999998E-2</v>
      </c>
      <c r="I393" s="17">
        <v>8.2867999999999997E-2</v>
      </c>
      <c r="J393" s="17">
        <v>3.7895999999999999E-2</v>
      </c>
      <c r="K393" s="17">
        <v>0.45730700000000002</v>
      </c>
      <c r="L393" s="17">
        <v>638.70000000000005</v>
      </c>
      <c r="M393" s="17">
        <v>2.4390000000000002E-3</v>
      </c>
      <c r="N393" s="17">
        <v>926</v>
      </c>
      <c r="O393" s="17">
        <v>0</v>
      </c>
      <c r="P393" s="17">
        <v>0</v>
      </c>
      <c r="Q393" s="17">
        <v>0.94752400000000003</v>
      </c>
      <c r="R393" s="17">
        <v>4.9188000000000003E-2</v>
      </c>
      <c r="S393" s="17">
        <v>8.4526000000000004E-2</v>
      </c>
      <c r="T393" s="17">
        <v>3.5338000000000001E-2</v>
      </c>
      <c r="U393" s="17">
        <v>0.41807299999999997</v>
      </c>
      <c r="V393" s="17">
        <v>607.29999999999995</v>
      </c>
      <c r="W393" s="17">
        <v>3.8891000000000002E-2</v>
      </c>
      <c r="X393" s="17">
        <v>923</v>
      </c>
      <c r="Y393" s="17">
        <v>0</v>
      </c>
      <c r="Z393" s="17">
        <v>0</v>
      </c>
      <c r="AA393" s="17">
        <v>0.64319000000000004</v>
      </c>
      <c r="AB393" s="17">
        <v>2.4884900000000001E-2</v>
      </c>
      <c r="AC393" s="17">
        <v>5.0067300000000002E-2</v>
      </c>
      <c r="AD393" s="17">
        <v>0.25</v>
      </c>
      <c r="AE393" s="17">
        <v>1300.5</v>
      </c>
    </row>
    <row r="394" spans="1:31">
      <c r="A394" s="17">
        <v>381</v>
      </c>
      <c r="B394" s="19">
        <v>0.59834490740740742</v>
      </c>
      <c r="C394" s="17">
        <v>63</v>
      </c>
      <c r="D394" s="17">
        <v>7.2</v>
      </c>
      <c r="E394" s="17">
        <v>8.8389999999999996E-3</v>
      </c>
      <c r="F394" s="17">
        <v>0.42799999999999999</v>
      </c>
      <c r="G394" s="17">
        <v>0.91384500000000002</v>
      </c>
      <c r="H394" s="17">
        <v>4.5572000000000001E-2</v>
      </c>
      <c r="I394" s="17">
        <v>8.2444000000000003E-2</v>
      </c>
      <c r="J394" s="17">
        <v>3.6873000000000003E-2</v>
      </c>
      <c r="K394" s="17">
        <v>0.447243</v>
      </c>
      <c r="L394" s="17">
        <v>641.79999999999995</v>
      </c>
      <c r="M394" s="17">
        <v>2.4390000000000002E-3</v>
      </c>
      <c r="N394" s="17">
        <v>1696</v>
      </c>
      <c r="O394" s="17">
        <v>0</v>
      </c>
      <c r="P394" s="17">
        <v>0</v>
      </c>
      <c r="Q394" s="17">
        <v>0.94500899999999999</v>
      </c>
      <c r="R394" s="17">
        <v>4.7227999999999999E-2</v>
      </c>
      <c r="S394" s="17">
        <v>8.3510000000000001E-2</v>
      </c>
      <c r="T394" s="17">
        <v>3.6282000000000002E-2</v>
      </c>
      <c r="U394" s="17">
        <v>0.43445800000000001</v>
      </c>
      <c r="V394" s="17">
        <v>641.79999999999995</v>
      </c>
      <c r="W394" s="17">
        <v>0.22674</v>
      </c>
      <c r="X394" s="17">
        <v>915</v>
      </c>
      <c r="Y394" s="17">
        <v>0</v>
      </c>
      <c r="Z394" s="17">
        <v>0</v>
      </c>
      <c r="AA394" s="17">
        <v>0.66839700000000002</v>
      </c>
      <c r="AB394" s="17">
        <v>4.48449E-2</v>
      </c>
      <c r="AC394" s="17">
        <v>4.8855299999999997E-2</v>
      </c>
      <c r="AD394" s="17">
        <v>0.25</v>
      </c>
      <c r="AE394" s="17">
        <v>1294.2</v>
      </c>
    </row>
    <row r="395" spans="1:31">
      <c r="A395" s="17">
        <v>382</v>
      </c>
      <c r="B395" s="19">
        <v>0.59840277777777773</v>
      </c>
      <c r="C395" s="17">
        <v>62.7</v>
      </c>
      <c r="D395" s="17">
        <v>7.2</v>
      </c>
      <c r="E395" s="17">
        <v>8.2590000000000007E-3</v>
      </c>
      <c r="F395" s="17">
        <v>0.4</v>
      </c>
      <c r="G395" s="17">
        <v>0.91921299999999995</v>
      </c>
      <c r="H395" s="17">
        <v>4.7381E-2</v>
      </c>
      <c r="I395" s="17">
        <v>8.5149000000000002E-2</v>
      </c>
      <c r="J395" s="17">
        <v>3.7768000000000003E-2</v>
      </c>
      <c r="K395" s="17">
        <v>0.44354900000000003</v>
      </c>
      <c r="L395" s="17">
        <v>577.9</v>
      </c>
      <c r="M395" s="17">
        <v>2.4390000000000002E-3</v>
      </c>
      <c r="N395" s="17">
        <v>1038</v>
      </c>
      <c r="O395" s="17">
        <v>0</v>
      </c>
      <c r="P395" s="17">
        <v>0</v>
      </c>
      <c r="Q395" s="17">
        <v>0.95929600000000004</v>
      </c>
      <c r="R395" s="17">
        <v>4.8120000000000003E-2</v>
      </c>
      <c r="S395" s="17">
        <v>8.6198999999999998E-2</v>
      </c>
      <c r="T395" s="17">
        <v>3.8079000000000002E-2</v>
      </c>
      <c r="U395" s="17">
        <v>0.44175900000000001</v>
      </c>
      <c r="V395" s="17">
        <v>676.2</v>
      </c>
      <c r="W395" s="17">
        <v>0.22674</v>
      </c>
      <c r="X395" s="17">
        <v>1716</v>
      </c>
      <c r="Y395" s="17">
        <v>0</v>
      </c>
      <c r="Z395" s="17">
        <v>0</v>
      </c>
      <c r="AA395" s="17">
        <v>0.67962999999999996</v>
      </c>
      <c r="AB395" s="17">
        <v>2.5227599999999999E-2</v>
      </c>
      <c r="AC395" s="17">
        <v>4.9080400000000003E-2</v>
      </c>
      <c r="AD395" s="17">
        <v>0.25</v>
      </c>
      <c r="AE395" s="17">
        <v>1437.2</v>
      </c>
    </row>
    <row r="396" spans="1:31">
      <c r="A396" s="17">
        <v>383</v>
      </c>
      <c r="B396" s="19">
        <v>0.59846064814814814</v>
      </c>
      <c r="C396" s="17">
        <v>60.5</v>
      </c>
      <c r="D396" s="17">
        <v>7.2</v>
      </c>
      <c r="E396" s="17">
        <v>8.5590000000000006E-3</v>
      </c>
      <c r="F396" s="17">
        <v>0.41399999999999998</v>
      </c>
      <c r="G396" s="17">
        <v>0.90202599999999999</v>
      </c>
      <c r="H396" s="17">
        <v>4.9199E-2</v>
      </c>
      <c r="I396" s="17">
        <v>8.6121000000000003E-2</v>
      </c>
      <c r="J396" s="17">
        <v>3.6922000000000003E-2</v>
      </c>
      <c r="K396" s="17">
        <v>0.428726</v>
      </c>
      <c r="L396" s="17">
        <v>607.29999999999995</v>
      </c>
      <c r="M396" s="17">
        <v>2.4390000000000002E-3</v>
      </c>
      <c r="N396" s="17">
        <v>1008</v>
      </c>
      <c r="O396" s="17">
        <v>0</v>
      </c>
      <c r="P396" s="17">
        <v>0</v>
      </c>
      <c r="Q396" s="17">
        <v>0.96889899999999995</v>
      </c>
      <c r="R396" s="17">
        <v>5.1714000000000003E-2</v>
      </c>
      <c r="S396" s="17">
        <v>9.1671000000000002E-2</v>
      </c>
      <c r="T396" s="17">
        <v>3.9956999999999999E-2</v>
      </c>
      <c r="U396" s="17">
        <v>0.43587300000000001</v>
      </c>
      <c r="V396" s="17">
        <v>612.29999999999995</v>
      </c>
      <c r="W396" s="17">
        <v>0.22674</v>
      </c>
      <c r="X396" s="17">
        <v>1117</v>
      </c>
      <c r="Y396" s="17">
        <v>0</v>
      </c>
      <c r="Z396" s="17">
        <v>0</v>
      </c>
      <c r="AA396" s="17">
        <v>0.67057299999999997</v>
      </c>
      <c r="AB396" s="17">
        <v>2.57415E-2</v>
      </c>
      <c r="AC396" s="17">
        <v>5.2742499999999998E-2</v>
      </c>
      <c r="AD396" s="17">
        <v>0.25</v>
      </c>
      <c r="AE396" s="17">
        <v>1367.6</v>
      </c>
    </row>
    <row r="397" spans="1:31">
      <c r="A397" s="17">
        <v>384</v>
      </c>
      <c r="B397" s="19">
        <v>0.59850694444444441</v>
      </c>
      <c r="C397" s="17">
        <v>61</v>
      </c>
      <c r="D397" s="17">
        <v>7.2</v>
      </c>
      <c r="E397" s="17">
        <v>8.8769999999999995E-3</v>
      </c>
      <c r="F397" s="17">
        <v>0.43</v>
      </c>
      <c r="G397" s="17">
        <v>0.94863600000000003</v>
      </c>
      <c r="H397" s="17">
        <v>5.0777000000000003E-2</v>
      </c>
      <c r="I397" s="17">
        <v>8.9083999999999997E-2</v>
      </c>
      <c r="J397" s="17">
        <v>3.8307000000000001E-2</v>
      </c>
      <c r="K397" s="17">
        <v>0.43001299999999998</v>
      </c>
      <c r="L397" s="17">
        <v>591.1</v>
      </c>
      <c r="M397" s="17">
        <v>8.5099999999999995E-2</v>
      </c>
      <c r="N397" s="17">
        <v>620</v>
      </c>
      <c r="O397" s="17">
        <v>0</v>
      </c>
      <c r="P397" s="17">
        <v>0</v>
      </c>
      <c r="Q397" s="17">
        <v>0.96404900000000004</v>
      </c>
      <c r="R397" s="17">
        <v>4.8139000000000001E-2</v>
      </c>
      <c r="S397" s="17">
        <v>8.9095999999999995E-2</v>
      </c>
      <c r="T397" s="17">
        <v>4.0958000000000001E-2</v>
      </c>
      <c r="U397" s="17">
        <v>0.459702</v>
      </c>
      <c r="V397" s="17">
        <v>654.9</v>
      </c>
      <c r="W397" s="17">
        <v>0.22674</v>
      </c>
      <c r="X397" s="17">
        <v>418</v>
      </c>
      <c r="Y397" s="17">
        <v>0</v>
      </c>
      <c r="Z397" s="17">
        <v>0</v>
      </c>
      <c r="AA397" s="17">
        <v>0.70723400000000003</v>
      </c>
      <c r="AB397" s="17">
        <v>1.5568E-2</v>
      </c>
      <c r="AC397" s="17">
        <v>4.8776199999999999E-2</v>
      </c>
      <c r="AD397" s="17">
        <v>0.25</v>
      </c>
      <c r="AE397" s="17">
        <v>1405.2</v>
      </c>
    </row>
    <row r="398" spans="1:31">
      <c r="A398" s="17">
        <v>385</v>
      </c>
      <c r="B398" s="19">
        <v>0.59856481481481483</v>
      </c>
      <c r="C398" s="17">
        <v>58.6</v>
      </c>
      <c r="D398" s="17">
        <v>8.1</v>
      </c>
      <c r="E398" s="17">
        <v>1.0867E-2</v>
      </c>
      <c r="F398" s="17">
        <v>0.52600000000000002</v>
      </c>
      <c r="G398" s="17">
        <v>0.92495899999999998</v>
      </c>
      <c r="H398" s="17">
        <v>4.4857000000000001E-2</v>
      </c>
      <c r="I398" s="17">
        <v>8.6046999999999998E-2</v>
      </c>
      <c r="J398" s="17">
        <v>4.1189999999999997E-2</v>
      </c>
      <c r="K398" s="17">
        <v>0.47868699999999997</v>
      </c>
      <c r="L398" s="17">
        <v>676.2</v>
      </c>
      <c r="M398" s="17">
        <v>2.4390000000000002E-3</v>
      </c>
      <c r="N398" s="17">
        <v>1864</v>
      </c>
      <c r="O398" s="17">
        <v>0</v>
      </c>
      <c r="P398" s="17">
        <v>0</v>
      </c>
      <c r="Q398" s="17">
        <v>0.97265000000000001</v>
      </c>
      <c r="R398" s="17">
        <v>4.7558999999999997E-2</v>
      </c>
      <c r="S398" s="17">
        <v>8.7548000000000001E-2</v>
      </c>
      <c r="T398" s="17">
        <v>3.9988999999999997E-2</v>
      </c>
      <c r="U398" s="17">
        <v>0.456764</v>
      </c>
      <c r="V398" s="17">
        <v>641.79999999999995</v>
      </c>
      <c r="W398" s="17">
        <v>2.4390000000000002E-3</v>
      </c>
      <c r="X398" s="17">
        <v>676</v>
      </c>
      <c r="Y398" s="17">
        <v>0</v>
      </c>
      <c r="Z398" s="17">
        <v>0</v>
      </c>
      <c r="AA398" s="17">
        <v>0.70271300000000003</v>
      </c>
      <c r="AB398" s="17">
        <v>5.7667000000000003E-2</v>
      </c>
      <c r="AC398" s="17">
        <v>4.9865399999999997E-2</v>
      </c>
      <c r="AD398" s="17">
        <v>0.25</v>
      </c>
      <c r="AE398" s="17">
        <v>1228.3</v>
      </c>
    </row>
    <row r="399" spans="1:31">
      <c r="A399" s="17">
        <v>386</v>
      </c>
      <c r="B399" s="19">
        <v>0.59862268518518513</v>
      </c>
      <c r="C399" s="17">
        <v>58.1</v>
      </c>
      <c r="D399" s="17">
        <v>8.1</v>
      </c>
      <c r="E399" s="17">
        <v>9.6679999999999995E-3</v>
      </c>
      <c r="F399" s="17">
        <v>0.46800000000000003</v>
      </c>
      <c r="G399" s="17">
        <v>0.96042000000000005</v>
      </c>
      <c r="H399" s="17">
        <v>4.7014E-2</v>
      </c>
      <c r="I399" s="17">
        <v>8.4786E-2</v>
      </c>
      <c r="J399" s="17">
        <v>3.7772E-2</v>
      </c>
      <c r="K399" s="17">
        <v>0.44549800000000001</v>
      </c>
      <c r="L399" s="17">
        <v>628.6</v>
      </c>
      <c r="M399" s="17">
        <v>0.12642999999999999</v>
      </c>
      <c r="N399" s="17">
        <v>1279</v>
      </c>
      <c r="O399" s="17">
        <v>0</v>
      </c>
      <c r="P399" s="17">
        <v>0</v>
      </c>
      <c r="Q399" s="17">
        <v>0.94913800000000004</v>
      </c>
      <c r="R399" s="17">
        <v>4.9098999999999997E-2</v>
      </c>
      <c r="S399" s="17">
        <v>8.5838999999999999E-2</v>
      </c>
      <c r="T399" s="17">
        <v>3.6740000000000002E-2</v>
      </c>
      <c r="U399" s="17">
        <v>0.42801099999999997</v>
      </c>
      <c r="V399" s="17">
        <v>582.9</v>
      </c>
      <c r="W399" s="17">
        <v>2.4390000000000002E-3</v>
      </c>
      <c r="X399" s="17">
        <v>1167</v>
      </c>
      <c r="Y399" s="17">
        <v>0</v>
      </c>
      <c r="Z399" s="17">
        <v>0</v>
      </c>
      <c r="AA399" s="17">
        <v>0.65847900000000004</v>
      </c>
      <c r="AB399" s="17">
        <v>3.7567099999999999E-2</v>
      </c>
      <c r="AC399" s="17">
        <v>5.0479200000000002E-2</v>
      </c>
      <c r="AD399" s="17">
        <v>0.25</v>
      </c>
      <c r="AE399" s="17">
        <v>1321.3</v>
      </c>
    </row>
    <row r="400" spans="1:31">
      <c r="A400" s="17">
        <v>387</v>
      </c>
      <c r="B400" s="19">
        <v>0.59868055555555555</v>
      </c>
      <c r="C400" s="17">
        <v>57.6</v>
      </c>
      <c r="D400" s="17">
        <v>8.1</v>
      </c>
      <c r="E400" s="17">
        <v>1.1462E-2</v>
      </c>
      <c r="F400" s="17">
        <v>0.55500000000000005</v>
      </c>
      <c r="G400" s="17">
        <v>0.93962800000000002</v>
      </c>
      <c r="H400" s="17">
        <v>5.0314999999999999E-2</v>
      </c>
      <c r="I400" s="17">
        <v>8.9744000000000004E-2</v>
      </c>
      <c r="J400" s="17">
        <v>3.9427999999999998E-2</v>
      </c>
      <c r="K400" s="17">
        <v>0.43934299999999998</v>
      </c>
      <c r="L400" s="17">
        <v>654.9</v>
      </c>
      <c r="M400" s="17">
        <v>2.4390000000000002E-3</v>
      </c>
      <c r="N400" s="17">
        <v>1021</v>
      </c>
      <c r="O400" s="17">
        <v>0</v>
      </c>
      <c r="P400" s="17">
        <v>0</v>
      </c>
      <c r="Q400" s="17">
        <v>0.952013</v>
      </c>
      <c r="R400" s="17">
        <v>4.5685000000000003E-2</v>
      </c>
      <c r="S400" s="17">
        <v>8.8528999999999997E-2</v>
      </c>
      <c r="T400" s="17">
        <v>4.2845000000000001E-2</v>
      </c>
      <c r="U400" s="17">
        <v>0.48395899999999997</v>
      </c>
      <c r="V400" s="17">
        <v>731.9</v>
      </c>
      <c r="W400" s="17">
        <v>0.151973</v>
      </c>
      <c r="X400" s="17">
        <v>959</v>
      </c>
      <c r="Y400" s="17">
        <v>0</v>
      </c>
      <c r="Z400" s="17">
        <v>0</v>
      </c>
      <c r="AA400" s="17">
        <v>0.74455199999999999</v>
      </c>
      <c r="AB400" s="17">
        <v>3.1435600000000001E-2</v>
      </c>
      <c r="AC400" s="17">
        <v>4.70316E-2</v>
      </c>
      <c r="AD400" s="17">
        <v>0.25</v>
      </c>
      <c r="AE400" s="17">
        <v>1268.2</v>
      </c>
    </row>
    <row r="401" spans="1:31">
      <c r="A401" s="17">
        <v>388</v>
      </c>
      <c r="B401" s="19">
        <v>0.59873842592592597</v>
      </c>
      <c r="C401" s="17">
        <v>56.5</v>
      </c>
      <c r="D401" s="17">
        <v>8.1</v>
      </c>
      <c r="E401" s="17">
        <v>9.9749999999999995E-3</v>
      </c>
      <c r="F401" s="17">
        <v>0.48299999999999998</v>
      </c>
      <c r="G401" s="17">
        <v>0.94683700000000004</v>
      </c>
      <c r="H401" s="17">
        <v>4.8183999999999998E-2</v>
      </c>
      <c r="I401" s="17">
        <v>8.4750000000000006E-2</v>
      </c>
      <c r="J401" s="17">
        <v>3.6566000000000001E-2</v>
      </c>
      <c r="K401" s="17">
        <v>0.43146000000000001</v>
      </c>
      <c r="L401" s="17">
        <v>591.1</v>
      </c>
      <c r="M401" s="17">
        <v>2.4390000000000002E-3</v>
      </c>
      <c r="N401" s="17">
        <v>727</v>
      </c>
      <c r="O401" s="17">
        <v>0</v>
      </c>
      <c r="P401" s="17">
        <v>0</v>
      </c>
      <c r="Q401" s="17">
        <v>0.97265800000000002</v>
      </c>
      <c r="R401" s="17">
        <v>4.7440999999999997E-2</v>
      </c>
      <c r="S401" s="17">
        <v>8.8088E-2</v>
      </c>
      <c r="T401" s="17">
        <v>4.0647999999999997E-2</v>
      </c>
      <c r="U401" s="17">
        <v>0.46144400000000002</v>
      </c>
      <c r="V401" s="17">
        <v>633.6</v>
      </c>
      <c r="W401" s="17">
        <v>2.3104E-2</v>
      </c>
      <c r="X401" s="17">
        <v>569</v>
      </c>
      <c r="Y401" s="17">
        <v>0</v>
      </c>
      <c r="Z401" s="17">
        <v>0</v>
      </c>
      <c r="AA401" s="17">
        <v>0.70991300000000002</v>
      </c>
      <c r="AB401" s="17">
        <v>2.0437899999999998E-2</v>
      </c>
      <c r="AC401" s="17">
        <v>4.8271300000000003E-2</v>
      </c>
      <c r="AD401" s="17">
        <v>0.25</v>
      </c>
      <c r="AE401" s="17">
        <v>1405.2</v>
      </c>
    </row>
    <row r="402" spans="1:31">
      <c r="A402" s="17">
        <v>389</v>
      </c>
      <c r="B402" s="19">
        <v>0.59879629629629627</v>
      </c>
      <c r="C402" s="17">
        <v>55.2</v>
      </c>
      <c r="D402" s="17">
        <v>8.1</v>
      </c>
      <c r="E402" s="17">
        <v>1.005E-2</v>
      </c>
      <c r="F402" s="17">
        <v>0.48599999999999999</v>
      </c>
      <c r="G402" s="17">
        <v>0.95237499999999997</v>
      </c>
      <c r="H402" s="17">
        <v>5.1274E-2</v>
      </c>
      <c r="I402" s="17">
        <v>9.6627000000000005E-2</v>
      </c>
      <c r="J402" s="17">
        <v>4.5352999999999997E-2</v>
      </c>
      <c r="K402" s="17">
        <v>0.46936600000000001</v>
      </c>
      <c r="L402" s="17">
        <v>633.6</v>
      </c>
      <c r="M402" s="17">
        <v>2.4390000000000002E-3</v>
      </c>
      <c r="N402" s="17">
        <v>1124</v>
      </c>
      <c r="O402" s="17">
        <v>0</v>
      </c>
      <c r="P402" s="17">
        <v>0</v>
      </c>
      <c r="Q402" s="17">
        <v>0.95952099999999996</v>
      </c>
      <c r="R402" s="17">
        <v>4.8411999999999997E-2</v>
      </c>
      <c r="S402" s="17">
        <v>8.6371000000000003E-2</v>
      </c>
      <c r="T402" s="17">
        <v>3.7959E-2</v>
      </c>
      <c r="U402" s="17">
        <v>0.43948599999999999</v>
      </c>
      <c r="V402" s="17">
        <v>612.29999999999995</v>
      </c>
      <c r="W402" s="17">
        <v>7.2328000000000003E-2</v>
      </c>
      <c r="X402" s="17">
        <v>670</v>
      </c>
      <c r="Y402" s="17">
        <v>0</v>
      </c>
      <c r="Z402" s="17">
        <v>0</v>
      </c>
      <c r="AA402" s="17">
        <v>0.67613199999999996</v>
      </c>
      <c r="AB402" s="17">
        <v>3.3404700000000002E-2</v>
      </c>
      <c r="AC402" s="17">
        <v>4.9680099999999998E-2</v>
      </c>
      <c r="AD402" s="17">
        <v>0.25</v>
      </c>
      <c r="AE402" s="17">
        <v>1310.8</v>
      </c>
    </row>
    <row r="403" spans="1:31">
      <c r="A403" s="17">
        <v>390</v>
      </c>
      <c r="B403" s="19">
        <v>0.59884259259259254</v>
      </c>
      <c r="C403" s="17">
        <v>54.5</v>
      </c>
      <c r="D403" s="17">
        <v>8.1</v>
      </c>
      <c r="E403" s="17">
        <v>1.0966999999999999E-2</v>
      </c>
      <c r="F403" s="17">
        <v>0.53100000000000003</v>
      </c>
      <c r="G403" s="17">
        <v>0.93330800000000003</v>
      </c>
      <c r="H403" s="17">
        <v>3.9969999999999999E-2</v>
      </c>
      <c r="I403" s="17">
        <v>8.1018000000000007E-2</v>
      </c>
      <c r="J403" s="17">
        <v>4.1048000000000001E-2</v>
      </c>
      <c r="K403" s="17">
        <v>0.50665000000000004</v>
      </c>
      <c r="L403" s="17">
        <v>710.6</v>
      </c>
      <c r="M403" s="17">
        <v>2.4390000000000002E-3</v>
      </c>
      <c r="N403" s="17">
        <v>1804</v>
      </c>
      <c r="O403" s="17">
        <v>0</v>
      </c>
      <c r="P403" s="17">
        <v>0</v>
      </c>
      <c r="Q403" s="17">
        <v>0.95154000000000005</v>
      </c>
      <c r="R403" s="17">
        <v>4.6325999999999999E-2</v>
      </c>
      <c r="S403" s="17">
        <v>8.2586000000000007E-2</v>
      </c>
      <c r="T403" s="17">
        <v>3.6260000000000001E-2</v>
      </c>
      <c r="U403" s="17">
        <v>0.43906099999999998</v>
      </c>
      <c r="V403" s="17">
        <v>633.6</v>
      </c>
      <c r="W403" s="17">
        <v>2.4390000000000002E-3</v>
      </c>
      <c r="X403" s="17">
        <v>724</v>
      </c>
      <c r="Y403" s="17">
        <v>0</v>
      </c>
      <c r="Z403" s="17">
        <v>0</v>
      </c>
      <c r="AA403" s="17">
        <v>0.67547900000000005</v>
      </c>
      <c r="AB403" s="17">
        <v>5.8593399999999997E-2</v>
      </c>
      <c r="AC403" s="17">
        <v>4.8450199999999999E-2</v>
      </c>
      <c r="AD403" s="17">
        <v>0.25</v>
      </c>
      <c r="AE403" s="17">
        <v>1168.8</v>
      </c>
    </row>
    <row r="404" spans="1:31">
      <c r="A404" s="17">
        <v>391</v>
      </c>
      <c r="B404" s="19">
        <v>0.59890046296296295</v>
      </c>
      <c r="C404" s="17">
        <v>53.4</v>
      </c>
      <c r="D404" s="17">
        <v>9</v>
      </c>
      <c r="E404" s="17">
        <v>1.1083000000000001E-2</v>
      </c>
      <c r="F404" s="17">
        <v>0.53600000000000003</v>
      </c>
      <c r="G404" s="17">
        <v>0.92715499999999995</v>
      </c>
      <c r="H404" s="17">
        <v>4.5605E-2</v>
      </c>
      <c r="I404" s="17">
        <v>7.8195000000000001E-2</v>
      </c>
      <c r="J404" s="17">
        <v>3.2591000000000002E-2</v>
      </c>
      <c r="K404" s="17">
        <v>0.41678500000000002</v>
      </c>
      <c r="L404" s="17">
        <v>615.4</v>
      </c>
      <c r="M404" s="17">
        <v>2.4390000000000002E-3</v>
      </c>
      <c r="N404" s="17">
        <v>1227</v>
      </c>
      <c r="O404" s="17">
        <v>0</v>
      </c>
      <c r="P404" s="17">
        <v>0</v>
      </c>
      <c r="Q404" s="17">
        <v>0.96362899999999996</v>
      </c>
      <c r="R404" s="17">
        <v>4.4443999999999997E-2</v>
      </c>
      <c r="S404" s="17">
        <v>8.1064999999999998E-2</v>
      </c>
      <c r="T404" s="17">
        <v>3.6621000000000001E-2</v>
      </c>
      <c r="U404" s="17">
        <v>0.45174900000000001</v>
      </c>
      <c r="V404" s="17">
        <v>638.70000000000005</v>
      </c>
      <c r="W404" s="17">
        <v>2.4390000000000002E-3</v>
      </c>
      <c r="X404" s="17">
        <v>964</v>
      </c>
      <c r="Y404" s="17">
        <v>0</v>
      </c>
      <c r="Z404" s="17">
        <v>0</v>
      </c>
      <c r="AA404" s="17">
        <v>0.69499900000000003</v>
      </c>
      <c r="AB404" s="17">
        <v>3.9121099999999999E-2</v>
      </c>
      <c r="AC404" s="17">
        <v>4.5876399999999998E-2</v>
      </c>
      <c r="AD404" s="17">
        <v>0.25</v>
      </c>
      <c r="AE404" s="17">
        <v>1349.5</v>
      </c>
    </row>
    <row r="405" spans="1:31">
      <c r="A405" s="17">
        <v>392</v>
      </c>
      <c r="B405" s="19">
        <v>0.59895833333333337</v>
      </c>
      <c r="C405" s="17">
        <v>52.6</v>
      </c>
      <c r="D405" s="17">
        <v>9</v>
      </c>
      <c r="E405" s="17">
        <v>1.0989000000000001E-2</v>
      </c>
      <c r="F405" s="17">
        <v>0.53200000000000003</v>
      </c>
      <c r="G405" s="17">
        <v>0.89739199999999997</v>
      </c>
      <c r="H405" s="17">
        <v>4.6309000000000003E-2</v>
      </c>
      <c r="I405" s="17">
        <v>8.0564999999999998E-2</v>
      </c>
      <c r="J405" s="17">
        <v>3.4256000000000002E-2</v>
      </c>
      <c r="K405" s="17">
        <v>0.42519800000000002</v>
      </c>
      <c r="L405" s="17">
        <v>620.5</v>
      </c>
      <c r="M405" s="17">
        <v>0.15986700000000001</v>
      </c>
      <c r="N405" s="17">
        <v>1488</v>
      </c>
      <c r="O405" s="17">
        <v>0</v>
      </c>
      <c r="P405" s="17">
        <v>0</v>
      </c>
      <c r="Q405" s="17">
        <v>0.94086800000000004</v>
      </c>
      <c r="R405" s="17">
        <v>4.3458999999999998E-2</v>
      </c>
      <c r="S405" s="17">
        <v>7.8755000000000006E-2</v>
      </c>
      <c r="T405" s="17">
        <v>3.5296000000000001E-2</v>
      </c>
      <c r="U405" s="17">
        <v>0.44817699999999999</v>
      </c>
      <c r="V405" s="17">
        <v>641.79999999999995</v>
      </c>
      <c r="W405" s="17">
        <v>0.180532</v>
      </c>
      <c r="X405" s="17">
        <v>926</v>
      </c>
      <c r="Y405" s="17">
        <v>0</v>
      </c>
      <c r="Z405" s="17">
        <v>0</v>
      </c>
      <c r="AA405" s="17">
        <v>0.68950299999999998</v>
      </c>
      <c r="AB405" s="17">
        <v>4.74329E-2</v>
      </c>
      <c r="AC405" s="17">
        <v>4.5132899999999997E-2</v>
      </c>
      <c r="AD405" s="17">
        <v>0.25</v>
      </c>
      <c r="AE405" s="17">
        <v>1338.6</v>
      </c>
    </row>
    <row r="406" spans="1:31">
      <c r="A406" s="17">
        <v>393</v>
      </c>
      <c r="B406" s="19">
        <v>0.59901620370370368</v>
      </c>
      <c r="C406" s="17">
        <v>51.5</v>
      </c>
      <c r="D406" s="17">
        <v>9</v>
      </c>
      <c r="E406" s="17">
        <v>1.0643E-2</v>
      </c>
      <c r="F406" s="17">
        <v>0.51500000000000001</v>
      </c>
      <c r="G406" s="17">
        <v>0.94944499999999998</v>
      </c>
      <c r="H406" s="17">
        <v>4.0795999999999999E-2</v>
      </c>
      <c r="I406" s="17">
        <v>7.5409000000000004E-2</v>
      </c>
      <c r="J406" s="17">
        <v>3.4612999999999998E-2</v>
      </c>
      <c r="K406" s="17">
        <v>0.45900099999999999</v>
      </c>
      <c r="L406" s="17">
        <v>591.1</v>
      </c>
      <c r="M406" s="17">
        <v>2.4390000000000002E-3</v>
      </c>
      <c r="N406" s="17">
        <v>1076</v>
      </c>
      <c r="O406" s="17">
        <v>0</v>
      </c>
      <c r="P406" s="17">
        <v>0</v>
      </c>
      <c r="Q406" s="17">
        <v>0.95032000000000005</v>
      </c>
      <c r="R406" s="17">
        <v>4.7391999999999997E-2</v>
      </c>
      <c r="S406" s="17">
        <v>8.6002999999999996E-2</v>
      </c>
      <c r="T406" s="17">
        <v>3.8610999999999999E-2</v>
      </c>
      <c r="U406" s="17">
        <v>0.44894699999999998</v>
      </c>
      <c r="V406" s="17">
        <v>620.5</v>
      </c>
      <c r="W406" s="17">
        <v>3.8891000000000002E-2</v>
      </c>
      <c r="X406" s="17">
        <v>961</v>
      </c>
      <c r="Y406" s="17">
        <v>0</v>
      </c>
      <c r="Z406" s="17">
        <v>0</v>
      </c>
      <c r="AA406" s="17">
        <v>0.69068799999999997</v>
      </c>
      <c r="AB406" s="17">
        <v>3.31662E-2</v>
      </c>
      <c r="AC406" s="17">
        <v>4.8672899999999998E-2</v>
      </c>
      <c r="AD406" s="17">
        <v>0.25</v>
      </c>
      <c r="AE406" s="17">
        <v>1405.2</v>
      </c>
    </row>
    <row r="407" spans="1:31">
      <c r="A407" s="17">
        <v>394</v>
      </c>
      <c r="B407" s="19">
        <v>0.59907407407407409</v>
      </c>
      <c r="C407" s="17">
        <v>50.6</v>
      </c>
      <c r="D407" s="17">
        <v>9</v>
      </c>
      <c r="E407" s="17">
        <v>1.1897E-2</v>
      </c>
      <c r="F407" s="17">
        <v>0.57599999999999996</v>
      </c>
      <c r="G407" s="17">
        <v>0.95808300000000002</v>
      </c>
      <c r="H407" s="17">
        <v>4.4416999999999998E-2</v>
      </c>
      <c r="I407" s="17">
        <v>7.9031000000000004E-2</v>
      </c>
      <c r="J407" s="17">
        <v>3.4613999999999999E-2</v>
      </c>
      <c r="K407" s="17">
        <v>0.43798500000000001</v>
      </c>
      <c r="L407" s="17">
        <v>607.29999999999995</v>
      </c>
      <c r="M407" s="17">
        <v>2.4390000000000002E-3</v>
      </c>
      <c r="N407" s="17">
        <v>1107</v>
      </c>
      <c r="O407" s="17">
        <v>0</v>
      </c>
      <c r="P407" s="17">
        <v>0</v>
      </c>
      <c r="Q407" s="17">
        <v>0.94562000000000002</v>
      </c>
      <c r="R407" s="17">
        <v>3.9788999999999998E-2</v>
      </c>
      <c r="S407" s="17">
        <v>7.7913999999999997E-2</v>
      </c>
      <c r="T407" s="17">
        <v>3.8124999999999999E-2</v>
      </c>
      <c r="U407" s="17">
        <v>0.489319</v>
      </c>
      <c r="V407" s="17">
        <v>710.6</v>
      </c>
      <c r="W407" s="17">
        <v>2.4390000000000002E-3</v>
      </c>
      <c r="X407" s="17">
        <v>1321</v>
      </c>
      <c r="Y407" s="17">
        <v>0</v>
      </c>
      <c r="Z407" s="17">
        <v>0</v>
      </c>
      <c r="AA407" s="17">
        <v>0.752799</v>
      </c>
      <c r="AB407" s="17">
        <v>3.4976599999999997E-2</v>
      </c>
      <c r="AC407" s="17">
        <v>4.1122499999999999E-2</v>
      </c>
      <c r="AD407" s="17">
        <v>0.25</v>
      </c>
      <c r="AE407" s="17">
        <v>1367.6</v>
      </c>
    </row>
    <row r="408" spans="1:31">
      <c r="A408" s="17">
        <v>395</v>
      </c>
      <c r="B408" s="19">
        <v>0.5991319444444444</v>
      </c>
      <c r="C408" s="17">
        <v>49.9</v>
      </c>
      <c r="D408" s="17">
        <v>9.9</v>
      </c>
      <c r="E408" s="17">
        <v>1.3181999999999999E-2</v>
      </c>
      <c r="F408" s="17">
        <v>0.63800000000000001</v>
      </c>
      <c r="G408" s="17">
        <v>0.95595200000000002</v>
      </c>
      <c r="H408" s="17">
        <v>4.7202000000000001E-2</v>
      </c>
      <c r="I408" s="17">
        <v>8.6717000000000002E-2</v>
      </c>
      <c r="J408" s="17">
        <v>3.9515000000000002E-2</v>
      </c>
      <c r="K408" s="17">
        <v>0.455675</v>
      </c>
      <c r="L408" s="17">
        <v>659.9</v>
      </c>
      <c r="M408" s="17">
        <v>2.4390000000000002E-3</v>
      </c>
      <c r="N408" s="17">
        <v>923</v>
      </c>
      <c r="O408" s="17">
        <v>0</v>
      </c>
      <c r="P408" s="17">
        <v>0</v>
      </c>
      <c r="Q408" s="17">
        <v>0.95164899999999997</v>
      </c>
      <c r="R408" s="17">
        <v>4.9692E-2</v>
      </c>
      <c r="S408" s="17">
        <v>9.0931999999999999E-2</v>
      </c>
      <c r="T408" s="17">
        <v>4.1239999999999999E-2</v>
      </c>
      <c r="U408" s="17">
        <v>0.45352799999999999</v>
      </c>
      <c r="V408" s="17">
        <v>615.4</v>
      </c>
      <c r="W408" s="17">
        <v>0.12155100000000001</v>
      </c>
      <c r="X408" s="17">
        <v>937</v>
      </c>
      <c r="Y408" s="17">
        <v>0</v>
      </c>
      <c r="Z408" s="17">
        <v>0</v>
      </c>
      <c r="AA408" s="17">
        <v>0.69773600000000002</v>
      </c>
      <c r="AB408" s="17">
        <v>3.4861400000000001E-2</v>
      </c>
      <c r="AC408" s="17">
        <v>5.1129399999999998E-2</v>
      </c>
      <c r="AD408" s="17">
        <v>0.25</v>
      </c>
      <c r="AE408" s="17">
        <v>1258.5</v>
      </c>
    </row>
    <row r="409" spans="1:31">
      <c r="A409" s="17">
        <v>396</v>
      </c>
      <c r="B409" s="19">
        <v>0.59917824074074078</v>
      </c>
      <c r="C409" s="17">
        <v>48.6</v>
      </c>
      <c r="D409" s="17">
        <v>9.9</v>
      </c>
      <c r="E409" s="17">
        <v>1.1789000000000001E-2</v>
      </c>
      <c r="F409" s="17">
        <v>0.56999999999999995</v>
      </c>
      <c r="G409" s="17">
        <v>0.94209699999999996</v>
      </c>
      <c r="H409" s="17">
        <v>4.8181000000000002E-2</v>
      </c>
      <c r="I409" s="17">
        <v>8.6841000000000002E-2</v>
      </c>
      <c r="J409" s="17">
        <v>3.866E-2</v>
      </c>
      <c r="K409" s="17">
        <v>0.44518099999999999</v>
      </c>
      <c r="L409" s="17">
        <v>604.20000000000005</v>
      </c>
      <c r="M409" s="17">
        <v>2.4390000000000002E-3</v>
      </c>
      <c r="N409" s="17">
        <v>820</v>
      </c>
      <c r="O409" s="17">
        <v>0</v>
      </c>
      <c r="P409" s="17">
        <v>0</v>
      </c>
      <c r="Q409" s="17">
        <v>0.95585399999999998</v>
      </c>
      <c r="R409" s="17">
        <v>5.2545000000000001E-2</v>
      </c>
      <c r="S409" s="17">
        <v>9.3847E-2</v>
      </c>
      <c r="T409" s="17">
        <v>4.1301999999999998E-2</v>
      </c>
      <c r="U409" s="17">
        <v>0.44010199999999999</v>
      </c>
      <c r="V409" s="17">
        <v>586</v>
      </c>
      <c r="W409" s="17">
        <v>0.13130800000000001</v>
      </c>
      <c r="X409" s="17">
        <v>987</v>
      </c>
      <c r="Y409" s="17">
        <v>0</v>
      </c>
      <c r="Z409" s="17">
        <v>0</v>
      </c>
      <c r="AA409" s="17">
        <v>0.67708000000000002</v>
      </c>
      <c r="AB409" s="17">
        <v>2.8544E-2</v>
      </c>
      <c r="AC409" s="17">
        <v>5.3723699999999999E-2</v>
      </c>
      <c r="AD409" s="17">
        <v>0.25</v>
      </c>
      <c r="AE409" s="17">
        <v>1374.6</v>
      </c>
    </row>
    <row r="410" spans="1:31">
      <c r="A410" s="17">
        <v>397</v>
      </c>
      <c r="B410" s="19">
        <v>0.59923611111111108</v>
      </c>
      <c r="C410" s="17">
        <v>48.3</v>
      </c>
      <c r="D410" s="17">
        <v>9.9</v>
      </c>
      <c r="E410" s="17">
        <v>1.0893E-2</v>
      </c>
      <c r="F410" s="17">
        <v>0.52700000000000002</v>
      </c>
      <c r="G410" s="17">
        <v>0.93581000000000003</v>
      </c>
      <c r="H410" s="17">
        <v>5.3955000000000003E-2</v>
      </c>
      <c r="I410" s="17">
        <v>9.2918000000000001E-2</v>
      </c>
      <c r="J410" s="17">
        <v>3.8961999999999997E-2</v>
      </c>
      <c r="K410" s="17">
        <v>0.419321</v>
      </c>
      <c r="L410" s="17">
        <v>514</v>
      </c>
      <c r="M410" s="17">
        <v>2.4390000000000002E-3</v>
      </c>
      <c r="N410" s="17">
        <v>992</v>
      </c>
      <c r="O410" s="17">
        <v>0</v>
      </c>
      <c r="P410" s="17">
        <v>0</v>
      </c>
      <c r="Q410" s="17">
        <v>0.96688600000000002</v>
      </c>
      <c r="R410" s="17">
        <v>4.7834000000000002E-2</v>
      </c>
      <c r="S410" s="17">
        <v>9.1705999999999996E-2</v>
      </c>
      <c r="T410" s="17">
        <v>4.3872000000000001E-2</v>
      </c>
      <c r="U410" s="17">
        <v>0.47839799999999999</v>
      </c>
      <c r="V410" s="17">
        <v>633.6</v>
      </c>
      <c r="W410" s="17">
        <v>0.113658</v>
      </c>
      <c r="X410" s="17">
        <v>1005</v>
      </c>
      <c r="Y410" s="17">
        <v>0</v>
      </c>
      <c r="Z410" s="17">
        <v>0</v>
      </c>
      <c r="AA410" s="17">
        <v>0.73599800000000004</v>
      </c>
      <c r="AB410" s="17">
        <v>2.9362200000000001E-2</v>
      </c>
      <c r="AC410" s="17">
        <v>4.9122399999999997E-2</v>
      </c>
      <c r="AD410" s="17">
        <v>0.25</v>
      </c>
      <c r="AE410" s="17">
        <v>1615.8</v>
      </c>
    </row>
    <row r="411" spans="1:31">
      <c r="A411" s="17">
        <v>398</v>
      </c>
      <c r="B411" s="19">
        <v>0.5992939814814815</v>
      </c>
      <c r="C411" s="17">
        <v>46.6</v>
      </c>
      <c r="D411" s="17">
        <v>10.8</v>
      </c>
      <c r="E411" s="17">
        <v>1.2258E-2</v>
      </c>
      <c r="F411" s="17">
        <v>0.59299999999999997</v>
      </c>
      <c r="G411" s="17">
        <v>0.96245099999999995</v>
      </c>
      <c r="H411" s="17">
        <v>5.1098999999999999E-2</v>
      </c>
      <c r="I411" s="17">
        <v>9.1633999999999993E-2</v>
      </c>
      <c r="J411" s="17">
        <v>4.0535000000000002E-2</v>
      </c>
      <c r="K411" s="17">
        <v>0.44235799999999997</v>
      </c>
      <c r="L411" s="17">
        <v>572.9</v>
      </c>
      <c r="M411" s="17">
        <v>8.2085000000000005E-2</v>
      </c>
      <c r="N411" s="17">
        <v>1155</v>
      </c>
      <c r="O411" s="17">
        <v>0</v>
      </c>
      <c r="P411" s="17">
        <v>0</v>
      </c>
      <c r="Q411" s="17">
        <v>0.96694899999999995</v>
      </c>
      <c r="R411" s="17">
        <v>5.3339999999999999E-2</v>
      </c>
      <c r="S411" s="17">
        <v>9.6667000000000003E-2</v>
      </c>
      <c r="T411" s="17">
        <v>4.3326999999999997E-2</v>
      </c>
      <c r="U411" s="17">
        <v>0.44820399999999999</v>
      </c>
      <c r="V411" s="17">
        <v>599.20000000000005</v>
      </c>
      <c r="W411" s="17">
        <v>0.17263800000000001</v>
      </c>
      <c r="X411" s="17">
        <v>1273</v>
      </c>
      <c r="Y411" s="17">
        <v>0</v>
      </c>
      <c r="Z411" s="17">
        <v>0</v>
      </c>
      <c r="AA411" s="17">
        <v>0.68954499999999996</v>
      </c>
      <c r="AB411" s="17">
        <v>4.1069300000000003E-2</v>
      </c>
      <c r="AC411" s="17">
        <v>5.5119799999999997E-2</v>
      </c>
      <c r="AD411" s="17">
        <v>0.25</v>
      </c>
      <c r="AE411" s="17">
        <v>1449.8</v>
      </c>
    </row>
    <row r="412" spans="1:31">
      <c r="A412" s="17">
        <v>399</v>
      </c>
      <c r="B412" s="19">
        <v>0.5993518518518518</v>
      </c>
      <c r="C412" s="17">
        <v>46.1</v>
      </c>
      <c r="D412" s="17">
        <v>10.8</v>
      </c>
      <c r="E412" s="17">
        <v>1.3599999999999999E-2</v>
      </c>
      <c r="F412" s="17">
        <v>0.65800000000000003</v>
      </c>
      <c r="G412" s="17">
        <v>0.95794100000000004</v>
      </c>
      <c r="H412" s="17">
        <v>4.9334000000000003E-2</v>
      </c>
      <c r="I412" s="17">
        <v>9.3379000000000004E-2</v>
      </c>
      <c r="J412" s="17">
        <v>4.4044E-2</v>
      </c>
      <c r="K412" s="17">
        <v>0.47167199999999998</v>
      </c>
      <c r="L412" s="17">
        <v>654.9</v>
      </c>
      <c r="M412" s="17">
        <v>2.4390000000000002E-3</v>
      </c>
      <c r="N412" s="17">
        <v>1202</v>
      </c>
      <c r="O412" s="17">
        <v>0</v>
      </c>
      <c r="P412" s="17">
        <v>0</v>
      </c>
      <c r="Q412" s="17">
        <v>0.94444399999999995</v>
      </c>
      <c r="R412" s="17">
        <v>5.3282999999999997E-2</v>
      </c>
      <c r="S412" s="17">
        <v>9.4872999999999999E-2</v>
      </c>
      <c r="T412" s="17">
        <v>4.1590000000000002E-2</v>
      </c>
      <c r="U412" s="17">
        <v>0.43837500000000001</v>
      </c>
      <c r="V412" s="17">
        <v>594.20000000000005</v>
      </c>
      <c r="W412" s="17">
        <v>2.6119E-2</v>
      </c>
      <c r="X412" s="17">
        <v>707</v>
      </c>
      <c r="Y412" s="17">
        <v>0</v>
      </c>
      <c r="Z412" s="17">
        <v>0</v>
      </c>
      <c r="AA412" s="17">
        <v>0.67442299999999999</v>
      </c>
      <c r="AB412" s="17">
        <v>4.8458399999999999E-2</v>
      </c>
      <c r="AC412" s="17">
        <v>5.52985E-2</v>
      </c>
      <c r="AD412" s="17">
        <v>0.25</v>
      </c>
      <c r="AE412" s="17">
        <v>1268.2</v>
      </c>
    </row>
    <row r="413" spans="1:31">
      <c r="A413" s="17">
        <v>400</v>
      </c>
      <c r="B413" s="19">
        <v>0.59939814814814818</v>
      </c>
      <c r="C413" s="17">
        <v>44.8</v>
      </c>
      <c r="D413" s="17">
        <v>11.6</v>
      </c>
      <c r="E413" s="17">
        <v>1.4762000000000001E-2</v>
      </c>
      <c r="F413" s="17">
        <v>0.71399999999999997</v>
      </c>
      <c r="G413" s="17">
        <v>0.949071</v>
      </c>
      <c r="H413" s="17">
        <v>5.2245E-2</v>
      </c>
      <c r="I413" s="17">
        <v>9.1879000000000002E-2</v>
      </c>
      <c r="J413" s="17">
        <v>3.9634000000000003E-2</v>
      </c>
      <c r="K413" s="17">
        <v>0.43137199999999998</v>
      </c>
      <c r="L413" s="17">
        <v>620.5</v>
      </c>
      <c r="M413" s="17">
        <v>2.4390000000000002E-3</v>
      </c>
      <c r="N413" s="17">
        <v>713</v>
      </c>
      <c r="O413" s="17">
        <v>0</v>
      </c>
      <c r="P413" s="17">
        <v>0</v>
      </c>
      <c r="Q413" s="17">
        <v>0.95106800000000002</v>
      </c>
      <c r="R413" s="17">
        <v>4.8383000000000002E-2</v>
      </c>
      <c r="S413" s="17">
        <v>8.8746000000000005E-2</v>
      </c>
      <c r="T413" s="17">
        <v>4.0363000000000003E-2</v>
      </c>
      <c r="U413" s="17">
        <v>0.454818</v>
      </c>
      <c r="V413" s="17">
        <v>591.1</v>
      </c>
      <c r="W413" s="17">
        <v>0.115521</v>
      </c>
      <c r="X413" s="17">
        <v>1044</v>
      </c>
      <c r="Y413" s="17">
        <v>0</v>
      </c>
      <c r="Z413" s="17">
        <v>0</v>
      </c>
      <c r="AA413" s="17">
        <v>0.69972000000000001</v>
      </c>
      <c r="AB413" s="17">
        <v>3.00716E-2</v>
      </c>
      <c r="AC413" s="17">
        <v>4.9596599999999998E-2</v>
      </c>
      <c r="AD413" s="17">
        <v>0.25</v>
      </c>
      <c r="AE413" s="17">
        <v>1338.6</v>
      </c>
    </row>
    <row r="414" spans="1:31">
      <c r="A414" s="17">
        <v>401</v>
      </c>
      <c r="B414" s="19">
        <v>0.59945601851851849</v>
      </c>
      <c r="C414" s="17">
        <v>44.1</v>
      </c>
      <c r="D414" s="17">
        <v>11.6</v>
      </c>
      <c r="E414" s="17">
        <v>1.3271E-2</v>
      </c>
      <c r="F414" s="17">
        <v>0.64200000000000002</v>
      </c>
      <c r="G414" s="17">
        <v>0.95535499999999995</v>
      </c>
      <c r="H414" s="17">
        <v>5.5128999999999997E-2</v>
      </c>
      <c r="I414" s="17">
        <v>9.9934999999999996E-2</v>
      </c>
      <c r="J414" s="17">
        <v>4.4805999999999999E-2</v>
      </c>
      <c r="K414" s="17">
        <v>0.448351</v>
      </c>
      <c r="L414" s="17">
        <v>591.1</v>
      </c>
      <c r="M414" s="17">
        <v>2.4390000000000002E-3</v>
      </c>
      <c r="N414" s="17">
        <v>1363</v>
      </c>
      <c r="O414" s="17">
        <v>0</v>
      </c>
      <c r="P414" s="17">
        <v>0</v>
      </c>
      <c r="Q414" s="17">
        <v>0.97463500000000003</v>
      </c>
      <c r="R414" s="17">
        <v>5.3685999999999998E-2</v>
      </c>
      <c r="S414" s="17">
        <v>9.5838000000000007E-2</v>
      </c>
      <c r="T414" s="17">
        <v>4.2152000000000002E-2</v>
      </c>
      <c r="U414" s="17">
        <v>0.43983</v>
      </c>
      <c r="V414" s="17">
        <v>586</v>
      </c>
      <c r="W414" s="17">
        <v>0.12642999999999999</v>
      </c>
      <c r="X414" s="17">
        <v>835</v>
      </c>
      <c r="Y414" s="17">
        <v>0</v>
      </c>
      <c r="Z414" s="17">
        <v>0</v>
      </c>
      <c r="AA414" s="17">
        <v>0.67666099999999996</v>
      </c>
      <c r="AB414" s="17">
        <v>5.3480699999999999E-2</v>
      </c>
      <c r="AC414" s="17">
        <v>5.5939799999999998E-2</v>
      </c>
      <c r="AD414" s="17">
        <v>0.25</v>
      </c>
      <c r="AE414" s="17">
        <v>1405.2</v>
      </c>
    </row>
    <row r="415" spans="1:31">
      <c r="A415" s="17">
        <v>402</v>
      </c>
      <c r="B415" s="19">
        <v>0.5995138888888889</v>
      </c>
      <c r="C415" s="17">
        <v>43.3</v>
      </c>
      <c r="D415" s="17">
        <v>11.6</v>
      </c>
      <c r="E415" s="17">
        <v>1.3514E-2</v>
      </c>
      <c r="F415" s="17">
        <v>0.65400000000000003</v>
      </c>
      <c r="G415" s="17">
        <v>0.94605799999999995</v>
      </c>
      <c r="H415" s="17">
        <v>5.2746000000000001E-2</v>
      </c>
      <c r="I415" s="17">
        <v>9.6767000000000006E-2</v>
      </c>
      <c r="J415" s="17">
        <v>4.4020999999999998E-2</v>
      </c>
      <c r="K415" s="17">
        <v>0.45491799999999999</v>
      </c>
      <c r="L415" s="17">
        <v>564.70000000000005</v>
      </c>
      <c r="M415" s="17">
        <v>2.4390000000000002E-3</v>
      </c>
      <c r="N415" s="17">
        <v>838</v>
      </c>
      <c r="O415" s="17">
        <v>0</v>
      </c>
      <c r="P415" s="17">
        <v>0</v>
      </c>
      <c r="Q415" s="17">
        <v>0.95213599999999998</v>
      </c>
      <c r="R415" s="17">
        <v>5.3755999999999998E-2</v>
      </c>
      <c r="S415" s="17">
        <v>9.9254999999999996E-2</v>
      </c>
      <c r="T415" s="17">
        <v>4.5498999999999998E-2</v>
      </c>
      <c r="U415" s="17">
        <v>0.45840799999999998</v>
      </c>
      <c r="V415" s="17">
        <v>582.9</v>
      </c>
      <c r="W415" s="17">
        <v>2.4390000000000002E-3</v>
      </c>
      <c r="X415" s="17">
        <v>538</v>
      </c>
      <c r="Y415" s="17">
        <v>0</v>
      </c>
      <c r="Z415" s="17">
        <v>0</v>
      </c>
      <c r="AA415" s="17">
        <v>0.70524299999999995</v>
      </c>
      <c r="AB415" s="17">
        <v>3.2106799999999998E-2</v>
      </c>
      <c r="AC415" s="17">
        <v>5.5216800000000003E-2</v>
      </c>
      <c r="AD415" s="17">
        <v>0.25</v>
      </c>
      <c r="AE415" s="17">
        <v>1470.7</v>
      </c>
    </row>
    <row r="416" spans="1:31">
      <c r="A416" s="17">
        <v>403</v>
      </c>
      <c r="B416" s="19">
        <v>0.59957175925925921</v>
      </c>
      <c r="C416" s="17">
        <v>41.7</v>
      </c>
      <c r="D416" s="17">
        <v>13.4</v>
      </c>
      <c r="E416" s="17">
        <v>1.4624E-2</v>
      </c>
      <c r="F416" s="17">
        <v>0.70799999999999996</v>
      </c>
      <c r="G416" s="17">
        <v>0.93618699999999999</v>
      </c>
      <c r="H416" s="17">
        <v>5.8347999999999997E-2</v>
      </c>
      <c r="I416" s="17">
        <v>0.101384</v>
      </c>
      <c r="J416" s="17">
        <v>4.3035999999999998E-2</v>
      </c>
      <c r="K416" s="17">
        <v>0.42448399999999997</v>
      </c>
      <c r="L416" s="17">
        <v>538.4</v>
      </c>
      <c r="M416" s="17">
        <v>2.4390000000000002E-3</v>
      </c>
      <c r="N416" s="17">
        <v>1343</v>
      </c>
      <c r="O416" s="17">
        <v>0</v>
      </c>
      <c r="P416" s="17">
        <v>0</v>
      </c>
      <c r="Q416" s="17">
        <v>0.97017399999999998</v>
      </c>
      <c r="R416" s="17">
        <v>5.3587000000000003E-2</v>
      </c>
      <c r="S416" s="17">
        <v>9.9601999999999996E-2</v>
      </c>
      <c r="T416" s="17">
        <v>4.6015E-2</v>
      </c>
      <c r="U416" s="17">
        <v>0.46199000000000001</v>
      </c>
      <c r="V416" s="17">
        <v>646.79999999999995</v>
      </c>
      <c r="W416" s="17">
        <v>6.9313E-2</v>
      </c>
      <c r="X416" s="17">
        <v>1009</v>
      </c>
      <c r="Y416" s="17">
        <v>0</v>
      </c>
      <c r="Z416" s="17">
        <v>0</v>
      </c>
      <c r="AA416" s="17">
        <v>0.710754</v>
      </c>
      <c r="AB416" s="17">
        <v>5.5252700000000002E-2</v>
      </c>
      <c r="AC416" s="17">
        <v>5.6129600000000002E-2</v>
      </c>
      <c r="AD416" s="17">
        <v>0.25</v>
      </c>
      <c r="AE416" s="17">
        <v>1542.6</v>
      </c>
    </row>
    <row r="417" spans="1:31">
      <c r="A417" s="17">
        <v>404</v>
      </c>
      <c r="B417" s="19">
        <v>0.59962962962962962</v>
      </c>
      <c r="C417" s="17">
        <v>41.3</v>
      </c>
      <c r="D417" s="17">
        <v>13.4</v>
      </c>
      <c r="E417" s="17">
        <v>1.4883E-2</v>
      </c>
      <c r="F417" s="17">
        <v>0.72</v>
      </c>
      <c r="G417" s="17">
        <v>0.96316800000000002</v>
      </c>
      <c r="H417" s="17">
        <v>5.7086999999999999E-2</v>
      </c>
      <c r="I417" s="17">
        <v>9.9916000000000005E-2</v>
      </c>
      <c r="J417" s="17">
        <v>4.2827999999999998E-2</v>
      </c>
      <c r="K417" s="17">
        <v>0.428645</v>
      </c>
      <c r="L417" s="17">
        <v>559.70000000000005</v>
      </c>
      <c r="M417" s="17">
        <v>8.5099999999999995E-2</v>
      </c>
      <c r="N417" s="17">
        <v>1917</v>
      </c>
      <c r="O417" s="17">
        <v>0</v>
      </c>
      <c r="P417" s="17">
        <v>0</v>
      </c>
      <c r="Q417" s="17">
        <v>0.97576300000000005</v>
      </c>
      <c r="R417" s="17">
        <v>5.6599999999999998E-2</v>
      </c>
      <c r="S417" s="17">
        <v>0.105673</v>
      </c>
      <c r="T417" s="17">
        <v>4.9071999999999998E-2</v>
      </c>
      <c r="U417" s="17">
        <v>0.46438000000000001</v>
      </c>
      <c r="V417" s="17">
        <v>638.70000000000005</v>
      </c>
      <c r="W417" s="17">
        <v>2.4390000000000002E-3</v>
      </c>
      <c r="X417" s="17">
        <v>738</v>
      </c>
      <c r="Y417" s="17">
        <v>0</v>
      </c>
      <c r="Z417" s="17">
        <v>0</v>
      </c>
      <c r="AA417" s="17">
        <v>0.71443100000000004</v>
      </c>
      <c r="AB417" s="17">
        <v>7.98595E-2</v>
      </c>
      <c r="AC417" s="17">
        <v>6.0519299999999998E-2</v>
      </c>
      <c r="AD417" s="17">
        <v>0.25</v>
      </c>
      <c r="AE417" s="17">
        <v>1483.9</v>
      </c>
    </row>
    <row r="418" spans="1:31">
      <c r="A418" s="17">
        <v>405</v>
      </c>
      <c r="B418" s="19">
        <v>0.59968750000000004</v>
      </c>
      <c r="C418" s="17">
        <v>40.4</v>
      </c>
      <c r="D418" s="17">
        <v>14.3</v>
      </c>
      <c r="E418" s="17">
        <v>1.8173000000000002E-2</v>
      </c>
      <c r="F418" s="17">
        <v>0.879</v>
      </c>
      <c r="G418" s="17">
        <v>0.96162800000000004</v>
      </c>
      <c r="H418" s="17">
        <v>5.3116999999999998E-2</v>
      </c>
      <c r="I418" s="17">
        <v>9.8560999999999996E-2</v>
      </c>
      <c r="J418" s="17">
        <v>4.5443999999999998E-2</v>
      </c>
      <c r="K418" s="17">
        <v>0.46107199999999998</v>
      </c>
      <c r="L418" s="17">
        <v>654.9</v>
      </c>
      <c r="M418" s="17">
        <v>2.4390000000000002E-3</v>
      </c>
      <c r="N418" s="17">
        <v>1670</v>
      </c>
      <c r="O418" s="17">
        <v>0</v>
      </c>
      <c r="P418" s="17">
        <v>0</v>
      </c>
      <c r="Q418" s="17">
        <v>0.96675800000000001</v>
      </c>
      <c r="R418" s="17">
        <v>5.6861000000000002E-2</v>
      </c>
      <c r="S418" s="17">
        <v>0.104811</v>
      </c>
      <c r="T418" s="17">
        <v>4.795E-2</v>
      </c>
      <c r="U418" s="17">
        <v>0.45749400000000001</v>
      </c>
      <c r="V418" s="17">
        <v>659.9</v>
      </c>
      <c r="W418" s="17">
        <v>5.6541000000000001E-2</v>
      </c>
      <c r="X418" s="17">
        <v>513</v>
      </c>
      <c r="Y418" s="17">
        <v>0</v>
      </c>
      <c r="Z418" s="17">
        <v>0</v>
      </c>
      <c r="AA418" s="17">
        <v>0.70383700000000005</v>
      </c>
      <c r="AB418" s="17">
        <v>8.6243700000000006E-2</v>
      </c>
      <c r="AC418" s="17">
        <v>6.0996000000000002E-2</v>
      </c>
      <c r="AD418" s="17">
        <v>0.25</v>
      </c>
      <c r="AE418" s="17">
        <v>1268.2</v>
      </c>
    </row>
    <row r="419" spans="1:31">
      <c r="A419" s="17">
        <v>406</v>
      </c>
      <c r="B419" s="19">
        <v>0.59973379629629631</v>
      </c>
      <c r="C419" s="17">
        <v>39.299999999999997</v>
      </c>
      <c r="D419" s="17">
        <v>15.2</v>
      </c>
      <c r="E419" s="17">
        <v>1.7944000000000002E-2</v>
      </c>
      <c r="F419" s="17">
        <v>0.86799999999999999</v>
      </c>
      <c r="G419" s="17">
        <v>0.961391</v>
      </c>
      <c r="H419" s="17">
        <v>6.1903E-2</v>
      </c>
      <c r="I419" s="17">
        <v>0.110792</v>
      </c>
      <c r="J419" s="17">
        <v>4.8889000000000002E-2</v>
      </c>
      <c r="K419" s="17">
        <v>0.44126799999999999</v>
      </c>
      <c r="L419" s="17">
        <v>577.9</v>
      </c>
      <c r="M419" s="17">
        <v>2.4390000000000002E-3</v>
      </c>
      <c r="N419" s="17">
        <v>842</v>
      </c>
      <c r="O419" s="17">
        <v>0</v>
      </c>
      <c r="P419" s="17">
        <v>0</v>
      </c>
      <c r="Q419" s="17">
        <v>0.97550999999999999</v>
      </c>
      <c r="R419" s="17">
        <v>6.0234000000000003E-2</v>
      </c>
      <c r="S419" s="17">
        <v>0.111522</v>
      </c>
      <c r="T419" s="17">
        <v>5.1288E-2</v>
      </c>
      <c r="U419" s="17">
        <v>0.459895</v>
      </c>
      <c r="V419" s="17">
        <v>548.5</v>
      </c>
      <c r="W419" s="17">
        <v>2.4390000000000002E-3</v>
      </c>
      <c r="X419" s="17">
        <v>905</v>
      </c>
      <c r="Y419" s="17">
        <v>0</v>
      </c>
      <c r="Z419" s="17">
        <v>0</v>
      </c>
      <c r="AA419" s="17">
        <v>0.70753100000000002</v>
      </c>
      <c r="AB419" s="17">
        <v>4.2687999999999997E-2</v>
      </c>
      <c r="AC419" s="17">
        <v>6.2422900000000003E-2</v>
      </c>
      <c r="AD419" s="17">
        <v>0.25</v>
      </c>
      <c r="AE419" s="17">
        <v>1437.2</v>
      </c>
    </row>
    <row r="420" spans="1:31">
      <c r="A420" s="17">
        <v>407</v>
      </c>
      <c r="B420" s="19">
        <v>0.59979166666666661</v>
      </c>
      <c r="C420" s="17">
        <v>38.6</v>
      </c>
      <c r="D420" s="17">
        <v>16.100000000000001</v>
      </c>
      <c r="E420" s="17">
        <v>1.9119000000000001E-2</v>
      </c>
      <c r="F420" s="17">
        <v>0.92500000000000004</v>
      </c>
      <c r="G420" s="17">
        <v>0.97517200000000004</v>
      </c>
      <c r="H420" s="17">
        <v>6.3191999999999998E-2</v>
      </c>
      <c r="I420" s="17">
        <v>0.112054</v>
      </c>
      <c r="J420" s="17">
        <v>4.8862000000000003E-2</v>
      </c>
      <c r="K420" s="17">
        <v>0.43605500000000003</v>
      </c>
      <c r="L420" s="17">
        <v>594.20000000000005</v>
      </c>
      <c r="M420" s="17">
        <v>2.4390000000000002E-3</v>
      </c>
      <c r="N420" s="17">
        <v>567</v>
      </c>
      <c r="O420" s="17">
        <v>0</v>
      </c>
      <c r="P420" s="17">
        <v>0</v>
      </c>
      <c r="Q420" s="17">
        <v>0.97405900000000001</v>
      </c>
      <c r="R420" s="17">
        <v>5.7965000000000003E-2</v>
      </c>
      <c r="S420" s="17">
        <v>0.104444</v>
      </c>
      <c r="T420" s="17">
        <v>4.6477999999999998E-2</v>
      </c>
      <c r="U420" s="17">
        <v>0.44500699999999999</v>
      </c>
      <c r="V420" s="17">
        <v>586</v>
      </c>
      <c r="W420" s="17">
        <v>2.4390000000000002E-3</v>
      </c>
      <c r="X420" s="17">
        <v>606</v>
      </c>
      <c r="Y420" s="17">
        <v>0</v>
      </c>
      <c r="Z420" s="17">
        <v>0</v>
      </c>
      <c r="AA420" s="17">
        <v>0.68462699999999999</v>
      </c>
      <c r="AB420" s="17">
        <v>3.16853E-2</v>
      </c>
      <c r="AC420" s="17">
        <v>5.9438100000000001E-2</v>
      </c>
      <c r="AD420" s="17">
        <v>0.25</v>
      </c>
      <c r="AE420" s="17">
        <v>1397.9</v>
      </c>
    </row>
    <row r="421" spans="1:31">
      <c r="A421" s="17">
        <v>408</v>
      </c>
      <c r="B421" s="19">
        <v>0.59984953703703703</v>
      </c>
      <c r="C421" s="17">
        <v>37.200000000000003</v>
      </c>
      <c r="D421" s="17">
        <v>16.100000000000001</v>
      </c>
      <c r="E421" s="17">
        <v>2.0979000000000001E-2</v>
      </c>
      <c r="F421" s="17">
        <v>1.0149999999999999</v>
      </c>
      <c r="G421" s="17">
        <v>0.97931800000000002</v>
      </c>
      <c r="H421" s="17">
        <v>5.8548000000000003E-2</v>
      </c>
      <c r="I421" s="17">
        <v>0.109722</v>
      </c>
      <c r="J421" s="17">
        <v>5.1173999999999997E-2</v>
      </c>
      <c r="K421" s="17">
        <v>0.46639900000000001</v>
      </c>
      <c r="L421" s="17">
        <v>641.79999999999995</v>
      </c>
      <c r="M421" s="17">
        <v>0.11064300000000001</v>
      </c>
      <c r="N421" s="17">
        <v>1003</v>
      </c>
      <c r="O421" s="17">
        <v>0</v>
      </c>
      <c r="P421" s="17">
        <v>0</v>
      </c>
      <c r="Q421" s="17">
        <v>0.97263599999999995</v>
      </c>
      <c r="R421" s="17">
        <v>5.7744999999999998E-2</v>
      </c>
      <c r="S421" s="17">
        <v>0.10796</v>
      </c>
      <c r="T421" s="17">
        <v>5.0215000000000003E-2</v>
      </c>
      <c r="U421" s="17">
        <v>0.46512500000000001</v>
      </c>
      <c r="V421" s="17">
        <v>625.5</v>
      </c>
      <c r="W421" s="17">
        <v>5.6541000000000001E-2</v>
      </c>
      <c r="X421" s="17">
        <v>560</v>
      </c>
      <c r="Y421" s="17">
        <v>0</v>
      </c>
      <c r="Z421" s="17">
        <v>0</v>
      </c>
      <c r="AA421" s="17">
        <v>0.71557700000000002</v>
      </c>
      <c r="AB421" s="17">
        <v>5.8839500000000003E-2</v>
      </c>
      <c r="AC421" s="17">
        <v>6.0699999999999997E-2</v>
      </c>
      <c r="AD421" s="17">
        <v>0.25</v>
      </c>
      <c r="AE421" s="17">
        <v>1294.2</v>
      </c>
    </row>
    <row r="422" spans="1:31">
      <c r="A422" s="17">
        <v>409</v>
      </c>
      <c r="B422" s="19">
        <v>0.59990740740740744</v>
      </c>
      <c r="C422" s="17">
        <v>36.799999999999997</v>
      </c>
      <c r="D422" s="17">
        <v>17</v>
      </c>
      <c r="E422" s="17">
        <v>2.0409E-2</v>
      </c>
      <c r="F422" s="17">
        <v>0.98799999999999999</v>
      </c>
      <c r="G422" s="17">
        <v>0.95266099999999998</v>
      </c>
      <c r="H422" s="17">
        <v>6.2951999999999994E-2</v>
      </c>
      <c r="I422" s="17">
        <v>0.112807</v>
      </c>
      <c r="J422" s="17">
        <v>4.9854999999999997E-2</v>
      </c>
      <c r="K422" s="17">
        <v>0.44194800000000001</v>
      </c>
      <c r="L422" s="17">
        <v>620.5</v>
      </c>
      <c r="M422" s="17">
        <v>2.4390000000000002E-3</v>
      </c>
      <c r="N422" s="17">
        <v>781</v>
      </c>
      <c r="O422" s="17">
        <v>0</v>
      </c>
      <c r="P422" s="17">
        <v>0</v>
      </c>
      <c r="Q422" s="17">
        <v>0.97937200000000002</v>
      </c>
      <c r="R422" s="17">
        <v>6.5557000000000004E-2</v>
      </c>
      <c r="S422" s="17">
        <v>0.11665</v>
      </c>
      <c r="T422" s="17">
        <v>5.1093E-2</v>
      </c>
      <c r="U422" s="17">
        <v>0.438004</v>
      </c>
      <c r="V422" s="17">
        <v>577.9</v>
      </c>
      <c r="W422" s="17">
        <v>8.2085000000000005E-2</v>
      </c>
      <c r="X422" s="17">
        <v>859</v>
      </c>
      <c r="Y422" s="17">
        <v>0</v>
      </c>
      <c r="Z422" s="17">
        <v>0</v>
      </c>
      <c r="AA422" s="17">
        <v>0.67385200000000001</v>
      </c>
      <c r="AB422" s="17">
        <v>4.7291600000000003E-2</v>
      </c>
      <c r="AC422" s="17">
        <v>6.7972900000000003E-2</v>
      </c>
      <c r="AD422" s="17">
        <v>0.25</v>
      </c>
      <c r="AE422" s="17">
        <v>1338.6</v>
      </c>
    </row>
    <row r="423" spans="1:31">
      <c r="A423" s="17">
        <v>410</v>
      </c>
      <c r="B423" s="19">
        <v>0.59996527777777775</v>
      </c>
      <c r="C423" s="17">
        <v>35.200000000000003</v>
      </c>
      <c r="D423" s="17">
        <v>18.8</v>
      </c>
      <c r="E423" s="17">
        <v>2.2655999999999999E-2</v>
      </c>
      <c r="F423" s="17">
        <v>1.0960000000000001</v>
      </c>
      <c r="G423" s="17">
        <v>0.961094</v>
      </c>
      <c r="H423" s="17">
        <v>6.4181000000000002E-2</v>
      </c>
      <c r="I423" s="17">
        <v>0.11731800000000001</v>
      </c>
      <c r="J423" s="17">
        <v>5.3136999999999997E-2</v>
      </c>
      <c r="K423" s="17">
        <v>0.452932</v>
      </c>
      <c r="L423" s="17">
        <v>607.29999999999995</v>
      </c>
      <c r="M423" s="17">
        <v>2.4390000000000002E-3</v>
      </c>
      <c r="N423" s="17">
        <v>567</v>
      </c>
      <c r="O423" s="17">
        <v>0</v>
      </c>
      <c r="P423" s="17">
        <v>0</v>
      </c>
      <c r="Q423" s="17">
        <v>0.97729100000000002</v>
      </c>
      <c r="R423" s="17">
        <v>6.4768000000000006E-2</v>
      </c>
      <c r="S423" s="17">
        <v>0.11668000000000001</v>
      </c>
      <c r="T423" s="17">
        <v>5.1912E-2</v>
      </c>
      <c r="U423" s="17">
        <v>0.444907</v>
      </c>
      <c r="V423" s="17">
        <v>633.6</v>
      </c>
      <c r="W423" s="17">
        <v>8.9978000000000002E-2</v>
      </c>
      <c r="X423" s="17">
        <v>549</v>
      </c>
      <c r="Y423" s="17">
        <v>0</v>
      </c>
      <c r="Z423" s="17">
        <v>0</v>
      </c>
      <c r="AA423" s="17">
        <v>0.684473</v>
      </c>
      <c r="AB423" s="17">
        <v>3.7565800000000003E-2</v>
      </c>
      <c r="AC423" s="17">
        <v>6.6718600000000003E-2</v>
      </c>
      <c r="AD423" s="17">
        <v>0.25</v>
      </c>
      <c r="AE423" s="17">
        <v>1367.6</v>
      </c>
    </row>
    <row r="424" spans="1:31">
      <c r="A424" s="17">
        <v>411</v>
      </c>
      <c r="B424" s="19">
        <v>0.60001157407407402</v>
      </c>
      <c r="C424" s="17">
        <v>35.299999999999997</v>
      </c>
      <c r="D424" s="17">
        <v>18.8</v>
      </c>
      <c r="E424" s="17">
        <v>1.9949999999999999E-2</v>
      </c>
      <c r="F424" s="17">
        <v>0.96499999999999997</v>
      </c>
      <c r="G424" s="17">
        <v>0.97360100000000005</v>
      </c>
      <c r="H424" s="17">
        <v>6.9308999999999996E-2</v>
      </c>
      <c r="I424" s="17">
        <v>0.119306</v>
      </c>
      <c r="J424" s="17">
        <v>4.9995999999999999E-2</v>
      </c>
      <c r="K424" s="17">
        <v>0.41905900000000001</v>
      </c>
      <c r="L424" s="17">
        <v>538.4</v>
      </c>
      <c r="M424" s="17">
        <v>5.1663000000000001E-2</v>
      </c>
      <c r="N424" s="17">
        <v>559</v>
      </c>
      <c r="O424" s="17">
        <v>0</v>
      </c>
      <c r="P424" s="17">
        <v>0</v>
      </c>
      <c r="Q424" s="17">
        <v>0.96723400000000004</v>
      </c>
      <c r="R424" s="17">
        <v>6.5590999999999997E-2</v>
      </c>
      <c r="S424" s="17">
        <v>0.11708200000000001</v>
      </c>
      <c r="T424" s="17">
        <v>5.1491000000000002E-2</v>
      </c>
      <c r="U424" s="17">
        <v>0.43978899999999999</v>
      </c>
      <c r="V424" s="17">
        <v>577.9</v>
      </c>
      <c r="W424" s="17">
        <v>2.4390000000000002E-3</v>
      </c>
      <c r="X424" s="17">
        <v>869</v>
      </c>
      <c r="Y424" s="17">
        <v>0</v>
      </c>
      <c r="Z424" s="17">
        <v>0</v>
      </c>
      <c r="AA424" s="17">
        <v>0.67659899999999995</v>
      </c>
      <c r="AB424" s="17">
        <v>3.2957100000000003E-2</v>
      </c>
      <c r="AC424" s="17">
        <v>6.72875E-2</v>
      </c>
      <c r="AD424" s="17">
        <v>0.25</v>
      </c>
      <c r="AE424" s="17">
        <v>1542.6</v>
      </c>
    </row>
    <row r="425" spans="1:31">
      <c r="A425" s="17">
        <v>412</v>
      </c>
      <c r="B425" s="19">
        <v>0.60006944444444443</v>
      </c>
      <c r="C425" s="17">
        <v>33.5</v>
      </c>
      <c r="D425" s="17">
        <v>20.6</v>
      </c>
      <c r="E425" s="17">
        <v>2.3022000000000001E-2</v>
      </c>
      <c r="F425" s="17">
        <v>1.1140000000000001</v>
      </c>
      <c r="G425" s="17">
        <v>0.95615899999999998</v>
      </c>
      <c r="H425" s="17">
        <v>6.8912000000000001E-2</v>
      </c>
      <c r="I425" s="17">
        <v>0.121175</v>
      </c>
      <c r="J425" s="17">
        <v>5.2262999999999997E-2</v>
      </c>
      <c r="K425" s="17">
        <v>0.43130400000000002</v>
      </c>
      <c r="L425" s="17">
        <v>577.9</v>
      </c>
      <c r="M425" s="17">
        <v>2.4390000000000002E-3</v>
      </c>
      <c r="N425" s="17">
        <v>718</v>
      </c>
      <c r="O425" s="17">
        <v>0</v>
      </c>
      <c r="P425" s="17">
        <v>0</v>
      </c>
      <c r="Q425" s="17">
        <v>0.97615399999999997</v>
      </c>
      <c r="R425" s="17">
        <v>6.8168000000000006E-2</v>
      </c>
      <c r="S425" s="17">
        <v>0.121515</v>
      </c>
      <c r="T425" s="17">
        <v>5.3346999999999999E-2</v>
      </c>
      <c r="U425" s="17">
        <v>0.43901400000000002</v>
      </c>
      <c r="V425" s="17">
        <v>654.9</v>
      </c>
      <c r="W425" s="17">
        <v>0.100886</v>
      </c>
      <c r="X425" s="17">
        <v>1061</v>
      </c>
      <c r="Y425" s="17">
        <v>0</v>
      </c>
      <c r="Z425" s="17">
        <v>0</v>
      </c>
      <c r="AA425" s="17">
        <v>0.67540699999999998</v>
      </c>
      <c r="AB425" s="17">
        <v>4.8980299999999997E-2</v>
      </c>
      <c r="AC425" s="17">
        <v>7.0781200000000002E-2</v>
      </c>
      <c r="AD425" s="17">
        <v>0.25</v>
      </c>
      <c r="AE425" s="17">
        <v>1437.2</v>
      </c>
    </row>
    <row r="426" spans="1:31">
      <c r="A426" s="17">
        <v>413</v>
      </c>
      <c r="B426" s="19">
        <v>0.60012731481481485</v>
      </c>
      <c r="C426" s="17">
        <v>33</v>
      </c>
      <c r="D426" s="17">
        <v>22.4</v>
      </c>
      <c r="E426" s="17">
        <v>2.3779000000000002E-2</v>
      </c>
      <c r="F426" s="17">
        <v>1.151</v>
      </c>
      <c r="G426" s="17">
        <v>0.977545</v>
      </c>
      <c r="H426" s="17">
        <v>6.8888000000000005E-2</v>
      </c>
      <c r="I426" s="17">
        <v>0.11999700000000001</v>
      </c>
      <c r="J426" s="17">
        <v>5.1109000000000002E-2</v>
      </c>
      <c r="K426" s="17">
        <v>0.42591800000000002</v>
      </c>
      <c r="L426" s="17">
        <v>572.9</v>
      </c>
      <c r="M426" s="17">
        <v>2.4390000000000002E-3</v>
      </c>
      <c r="N426" s="17">
        <v>784</v>
      </c>
      <c r="O426" s="17">
        <v>0</v>
      </c>
      <c r="P426" s="17">
        <v>0</v>
      </c>
      <c r="Q426" s="17">
        <v>0.97754600000000003</v>
      </c>
      <c r="R426" s="17">
        <v>6.6457000000000002E-2</v>
      </c>
      <c r="S426" s="17">
        <v>0.115467</v>
      </c>
      <c r="T426" s="17">
        <v>4.9009999999999998E-2</v>
      </c>
      <c r="U426" s="17">
        <v>0.42445300000000002</v>
      </c>
      <c r="V426" s="17">
        <v>620.5</v>
      </c>
      <c r="W426" s="17">
        <v>2.4390000000000002E-3</v>
      </c>
      <c r="X426" s="17">
        <v>774</v>
      </c>
      <c r="Y426" s="17">
        <v>0</v>
      </c>
      <c r="Z426" s="17">
        <v>0</v>
      </c>
      <c r="AA426" s="17">
        <v>0.65300400000000003</v>
      </c>
      <c r="AB426" s="17">
        <v>5.7087400000000003E-2</v>
      </c>
      <c r="AC426" s="17">
        <v>6.9254700000000002E-2</v>
      </c>
      <c r="AD426" s="17">
        <v>0.25</v>
      </c>
      <c r="AE426" s="17">
        <v>1449.8</v>
      </c>
    </row>
    <row r="427" spans="1:31">
      <c r="A427" s="17">
        <v>414</v>
      </c>
      <c r="B427" s="19">
        <v>0.60018518518518515</v>
      </c>
      <c r="C427" s="17">
        <v>31.3</v>
      </c>
      <c r="D427" s="17">
        <v>24.2</v>
      </c>
      <c r="E427" s="17">
        <v>2.3793999999999999E-2</v>
      </c>
      <c r="F427" s="17">
        <v>1.151</v>
      </c>
      <c r="G427" s="17">
        <v>0.97248000000000001</v>
      </c>
      <c r="H427" s="17">
        <v>7.5455999999999995E-2</v>
      </c>
      <c r="I427" s="17">
        <v>0.12986400000000001</v>
      </c>
      <c r="J427" s="17">
        <v>5.4407999999999998E-2</v>
      </c>
      <c r="K427" s="17">
        <v>0.41896299999999997</v>
      </c>
      <c r="L427" s="17">
        <v>538.4</v>
      </c>
      <c r="M427" s="17">
        <v>2.4390000000000002E-3</v>
      </c>
      <c r="N427" s="17">
        <v>801</v>
      </c>
      <c r="O427" s="17">
        <v>0</v>
      </c>
      <c r="P427" s="17">
        <v>0</v>
      </c>
      <c r="Q427" s="17">
        <v>0.96822900000000001</v>
      </c>
      <c r="R427" s="17">
        <v>7.3914999999999995E-2</v>
      </c>
      <c r="S427" s="17">
        <v>0.12728200000000001</v>
      </c>
      <c r="T427" s="17">
        <v>5.3367999999999999E-2</v>
      </c>
      <c r="U427" s="17">
        <v>0.41928500000000002</v>
      </c>
      <c r="V427" s="17">
        <v>525.29999999999995</v>
      </c>
      <c r="W427" s="17">
        <v>2.4390000000000002E-3</v>
      </c>
      <c r="X427" s="17">
        <v>918</v>
      </c>
      <c r="Y427" s="17">
        <v>0</v>
      </c>
      <c r="Z427" s="17">
        <v>0</v>
      </c>
      <c r="AA427" s="17">
        <v>0.64505400000000002</v>
      </c>
      <c r="AB427" s="17">
        <v>5.9073899999999999E-2</v>
      </c>
      <c r="AC427" s="17">
        <v>7.7067399999999994E-2</v>
      </c>
      <c r="AD427" s="17">
        <v>0.25</v>
      </c>
      <c r="AE427" s="17">
        <v>1542.6</v>
      </c>
    </row>
    <row r="428" spans="1:31">
      <c r="A428" s="17">
        <v>415</v>
      </c>
      <c r="B428" s="19">
        <v>0.60024305555555557</v>
      </c>
      <c r="C428" s="17">
        <v>31.3</v>
      </c>
      <c r="D428" s="17">
        <v>24.2</v>
      </c>
      <c r="E428" s="17">
        <v>2.6696999999999999E-2</v>
      </c>
      <c r="F428" s="17">
        <v>1.292</v>
      </c>
      <c r="G428" s="17">
        <v>0.977441</v>
      </c>
      <c r="H428" s="17">
        <v>7.4911000000000005E-2</v>
      </c>
      <c r="I428" s="17">
        <v>0.12787399999999999</v>
      </c>
      <c r="J428" s="17">
        <v>5.2962000000000002E-2</v>
      </c>
      <c r="K428" s="17">
        <v>0.41417599999999999</v>
      </c>
      <c r="L428" s="17">
        <v>572.9</v>
      </c>
      <c r="M428" s="17">
        <v>2.4390000000000002E-3</v>
      </c>
      <c r="N428" s="17">
        <v>796</v>
      </c>
      <c r="O428" s="17">
        <v>0</v>
      </c>
      <c r="P428" s="17">
        <v>0</v>
      </c>
      <c r="Q428" s="17">
        <v>0.96877999999999997</v>
      </c>
      <c r="R428" s="17">
        <v>6.9620000000000001E-2</v>
      </c>
      <c r="S428" s="17">
        <v>0.125141</v>
      </c>
      <c r="T428" s="17">
        <v>5.5521000000000001E-2</v>
      </c>
      <c r="U428" s="17">
        <v>0.44366899999999998</v>
      </c>
      <c r="V428" s="17">
        <v>548.5</v>
      </c>
      <c r="W428" s="17">
        <v>2.4390000000000002E-3</v>
      </c>
      <c r="X428" s="17">
        <v>544</v>
      </c>
      <c r="Y428" s="17">
        <v>0</v>
      </c>
      <c r="Z428" s="17">
        <v>0</v>
      </c>
      <c r="AA428" s="17">
        <v>0.68256799999999995</v>
      </c>
      <c r="AB428" s="17">
        <v>6.2277600000000002E-2</v>
      </c>
      <c r="AC428" s="17">
        <v>7.3077600000000006E-2</v>
      </c>
      <c r="AD428" s="17">
        <v>0.25</v>
      </c>
      <c r="AE428" s="17">
        <v>1449.8</v>
      </c>
    </row>
    <row r="429" spans="1:31">
      <c r="A429" s="17">
        <v>416</v>
      </c>
      <c r="B429" s="19">
        <v>0.60028935185185184</v>
      </c>
      <c r="C429" s="17">
        <v>29.5</v>
      </c>
      <c r="D429" s="17">
        <v>27.8</v>
      </c>
      <c r="E429" s="17">
        <v>3.0540000000000001E-2</v>
      </c>
      <c r="F429" s="17">
        <v>1.478</v>
      </c>
      <c r="G429" s="17">
        <v>0.97325600000000001</v>
      </c>
      <c r="H429" s="17">
        <v>7.9771999999999996E-2</v>
      </c>
      <c r="I429" s="17">
        <v>0.134824</v>
      </c>
      <c r="J429" s="17">
        <v>5.5051999999999997E-2</v>
      </c>
      <c r="K429" s="17">
        <v>0.40832499999999999</v>
      </c>
      <c r="L429" s="17">
        <v>569.79999999999995</v>
      </c>
      <c r="M429" s="17">
        <v>2.4390000000000002E-3</v>
      </c>
      <c r="N429" s="17">
        <v>861</v>
      </c>
      <c r="O429" s="17">
        <v>0</v>
      </c>
      <c r="P429" s="17">
        <v>0</v>
      </c>
      <c r="Q429" s="17">
        <v>0.98209500000000005</v>
      </c>
      <c r="R429" s="17">
        <v>7.3023000000000005E-2</v>
      </c>
      <c r="S429" s="17">
        <v>0.13300300000000001</v>
      </c>
      <c r="T429" s="17">
        <v>5.9978999999999998E-2</v>
      </c>
      <c r="U429" s="17">
        <v>0.45096399999999998</v>
      </c>
      <c r="V429" s="17">
        <v>641.79999999999995</v>
      </c>
      <c r="W429" s="17">
        <v>0.12642999999999999</v>
      </c>
      <c r="X429" s="17">
        <v>473</v>
      </c>
      <c r="Y429" s="17">
        <v>0</v>
      </c>
      <c r="Z429" s="17">
        <v>0</v>
      </c>
      <c r="AA429" s="17">
        <v>0.69379199999999996</v>
      </c>
      <c r="AB429" s="17">
        <v>7.5816700000000001E-2</v>
      </c>
      <c r="AC429" s="17">
        <v>7.7570600000000003E-2</v>
      </c>
      <c r="AD429" s="17">
        <v>0.25</v>
      </c>
      <c r="AE429" s="17">
        <v>1457.7</v>
      </c>
    </row>
    <row r="430" spans="1:31">
      <c r="A430" s="17">
        <v>417</v>
      </c>
      <c r="B430" s="19">
        <v>0.60034722222222225</v>
      </c>
      <c r="C430" s="17">
        <v>29.1</v>
      </c>
      <c r="D430" s="17">
        <v>28.7</v>
      </c>
      <c r="E430" s="17">
        <v>2.8333000000000001E-2</v>
      </c>
      <c r="F430" s="17">
        <v>1.371</v>
      </c>
      <c r="G430" s="17">
        <v>0.95260299999999998</v>
      </c>
      <c r="H430" s="17">
        <v>7.3992000000000002E-2</v>
      </c>
      <c r="I430" s="17">
        <v>0.12933500000000001</v>
      </c>
      <c r="J430" s="17">
        <v>5.5343999999999997E-2</v>
      </c>
      <c r="K430" s="17">
        <v>0.42790899999999998</v>
      </c>
      <c r="L430" s="17">
        <v>538.4</v>
      </c>
      <c r="M430" s="17">
        <v>2.4390000000000002E-3</v>
      </c>
      <c r="N430" s="17">
        <v>1081</v>
      </c>
      <c r="O430" s="17">
        <v>0</v>
      </c>
      <c r="P430" s="17">
        <v>0</v>
      </c>
      <c r="Q430" s="17">
        <v>0.98028499999999996</v>
      </c>
      <c r="R430" s="17">
        <v>7.9407000000000005E-2</v>
      </c>
      <c r="S430" s="17">
        <v>0.14084099999999999</v>
      </c>
      <c r="T430" s="17">
        <v>6.1434000000000002E-2</v>
      </c>
      <c r="U430" s="17">
        <v>0.43619599999999997</v>
      </c>
      <c r="V430" s="17">
        <v>591.1</v>
      </c>
      <c r="W430" s="17">
        <v>2.4390000000000002E-3</v>
      </c>
      <c r="X430" s="17">
        <v>525</v>
      </c>
      <c r="Y430" s="17">
        <v>0</v>
      </c>
      <c r="Z430" s="17">
        <v>0</v>
      </c>
      <c r="AA430" s="17">
        <v>0.67107000000000006</v>
      </c>
      <c r="AB430" s="17">
        <v>9.1292300000000007E-2</v>
      </c>
      <c r="AC430" s="17">
        <v>8.5015400000000005E-2</v>
      </c>
      <c r="AD430" s="17">
        <v>0.25</v>
      </c>
      <c r="AE430" s="17">
        <v>1542.6</v>
      </c>
    </row>
    <row r="431" spans="1:31">
      <c r="A431" s="17">
        <v>418</v>
      </c>
      <c r="B431" s="19">
        <v>0.60040509259259256</v>
      </c>
      <c r="C431" s="17">
        <v>28</v>
      </c>
      <c r="D431" s="17">
        <v>30.5</v>
      </c>
      <c r="E431" s="17">
        <v>3.406E-2</v>
      </c>
      <c r="F431" s="17">
        <v>1.6479999999999999</v>
      </c>
      <c r="G431" s="17">
        <v>0.98048100000000005</v>
      </c>
      <c r="H431" s="17">
        <v>7.2919999999999999E-2</v>
      </c>
      <c r="I431" s="17">
        <v>0.12917300000000001</v>
      </c>
      <c r="J431" s="17">
        <v>5.6252999999999997E-2</v>
      </c>
      <c r="K431" s="17">
        <v>0.43548700000000001</v>
      </c>
      <c r="L431" s="17">
        <v>612.29999999999995</v>
      </c>
      <c r="M431" s="17">
        <v>2.4390000000000002E-3</v>
      </c>
      <c r="N431" s="17">
        <v>1255</v>
      </c>
      <c r="O431" s="17">
        <v>0</v>
      </c>
      <c r="P431" s="17">
        <v>0</v>
      </c>
      <c r="Q431" s="17">
        <v>0.983101</v>
      </c>
      <c r="R431" s="17">
        <v>7.3224999999999998E-2</v>
      </c>
      <c r="S431" s="17">
        <v>0.13311400000000001</v>
      </c>
      <c r="T431" s="17">
        <v>5.9889999999999999E-2</v>
      </c>
      <c r="U431" s="17">
        <v>0.44991300000000001</v>
      </c>
      <c r="V431" s="17">
        <v>633.6</v>
      </c>
      <c r="W431" s="17">
        <v>0.10274999999999999</v>
      </c>
      <c r="X431" s="17">
        <v>555</v>
      </c>
      <c r="Y431" s="17">
        <v>0</v>
      </c>
      <c r="Z431" s="17">
        <v>0</v>
      </c>
      <c r="AA431" s="17">
        <v>0.69217300000000004</v>
      </c>
      <c r="AB431" s="17">
        <v>0.123529</v>
      </c>
      <c r="AC431" s="17">
        <v>8.0622700000000005E-2</v>
      </c>
      <c r="AD431" s="17">
        <v>0.25</v>
      </c>
      <c r="AE431" s="17">
        <v>1356.4</v>
      </c>
    </row>
    <row r="432" spans="1:31">
      <c r="A432" s="17">
        <v>419</v>
      </c>
      <c r="B432" s="19">
        <v>0.60046296296296298</v>
      </c>
      <c r="C432" s="17">
        <v>26.8</v>
      </c>
      <c r="D432" s="17">
        <v>35.799999999999997</v>
      </c>
      <c r="E432" s="17">
        <v>3.2620000000000003E-2</v>
      </c>
      <c r="F432" s="17">
        <v>1.5780000000000001</v>
      </c>
      <c r="G432" s="17">
        <v>0.963453</v>
      </c>
      <c r="H432" s="17">
        <v>8.4661E-2</v>
      </c>
      <c r="I432" s="17">
        <v>0.13649900000000001</v>
      </c>
      <c r="J432" s="17">
        <v>5.1838000000000002E-2</v>
      </c>
      <c r="K432" s="17">
        <v>0.37976700000000002</v>
      </c>
      <c r="L432" s="17">
        <v>504</v>
      </c>
      <c r="M432" s="17">
        <v>2.4390000000000002E-3</v>
      </c>
      <c r="N432" s="17">
        <v>1134</v>
      </c>
      <c r="O432" s="17">
        <v>0</v>
      </c>
      <c r="P432" s="17">
        <v>0</v>
      </c>
      <c r="Q432" s="17">
        <v>0.97783299999999995</v>
      </c>
      <c r="R432" s="17">
        <v>7.4732999999999994E-2</v>
      </c>
      <c r="S432" s="17">
        <v>0.13300400000000001</v>
      </c>
      <c r="T432" s="17">
        <v>5.8271000000000003E-2</v>
      </c>
      <c r="U432" s="17">
        <v>0.438114</v>
      </c>
      <c r="V432" s="17">
        <v>599.20000000000005</v>
      </c>
      <c r="W432" s="17">
        <v>2.4390000000000002E-3</v>
      </c>
      <c r="X432" s="17">
        <v>855</v>
      </c>
      <c r="Y432" s="17">
        <v>0</v>
      </c>
      <c r="Z432" s="17">
        <v>0</v>
      </c>
      <c r="AA432" s="17">
        <v>0.67402099999999998</v>
      </c>
      <c r="AB432" s="17">
        <v>0.10976</v>
      </c>
      <c r="AC432" s="17">
        <v>8.1129000000000007E-2</v>
      </c>
      <c r="AD432" s="17">
        <v>0.25</v>
      </c>
      <c r="AE432" s="17">
        <v>1648</v>
      </c>
    </row>
    <row r="433" spans="1:31">
      <c r="A433" s="17">
        <v>420</v>
      </c>
      <c r="B433" s="19">
        <v>0.60052083333333328</v>
      </c>
      <c r="C433" s="17">
        <v>27</v>
      </c>
      <c r="D433" s="17">
        <v>32.299999999999997</v>
      </c>
      <c r="E433" s="17">
        <v>2.9293E-2</v>
      </c>
      <c r="F433" s="17">
        <v>1.417</v>
      </c>
      <c r="G433" s="17">
        <v>0.96952499999999997</v>
      </c>
      <c r="H433" s="17">
        <v>8.0269999999999994E-2</v>
      </c>
      <c r="I433" s="17">
        <v>0.13040199999999999</v>
      </c>
      <c r="J433" s="17">
        <v>5.0132000000000003E-2</v>
      </c>
      <c r="K433" s="17">
        <v>0.38444400000000001</v>
      </c>
      <c r="L433" s="17">
        <v>479.6</v>
      </c>
      <c r="M433" s="17">
        <v>2.4390000000000002E-3</v>
      </c>
      <c r="N433" s="17">
        <v>653</v>
      </c>
      <c r="O433" s="17">
        <v>0</v>
      </c>
      <c r="P433" s="17">
        <v>0</v>
      </c>
      <c r="Q433" s="17">
        <v>0.97307200000000005</v>
      </c>
      <c r="R433" s="17">
        <v>7.4319999999999997E-2</v>
      </c>
      <c r="S433" s="17">
        <v>0.131272</v>
      </c>
      <c r="T433" s="17">
        <v>5.6951000000000002E-2</v>
      </c>
      <c r="U433" s="17">
        <v>0.43384299999999998</v>
      </c>
      <c r="V433" s="17">
        <v>572.9</v>
      </c>
      <c r="W433" s="17">
        <v>2.4390000000000002E-3</v>
      </c>
      <c r="X433" s="17">
        <v>471</v>
      </c>
      <c r="Y433" s="17">
        <v>0</v>
      </c>
      <c r="Z433" s="17">
        <v>0</v>
      </c>
      <c r="AA433" s="17">
        <v>0.66745100000000002</v>
      </c>
      <c r="AB433" s="17">
        <v>5.7357499999999999E-2</v>
      </c>
      <c r="AC433" s="17">
        <v>7.75869E-2</v>
      </c>
      <c r="AD433" s="17">
        <v>0.25</v>
      </c>
      <c r="AE433" s="17">
        <v>1731.8</v>
      </c>
    </row>
    <row r="434" spans="1:31">
      <c r="A434" s="17">
        <v>421</v>
      </c>
      <c r="B434" s="19">
        <v>0.6005787037037037</v>
      </c>
      <c r="C434" s="17">
        <v>25</v>
      </c>
      <c r="D434" s="17">
        <v>43.9</v>
      </c>
      <c r="E434" s="17">
        <v>4.1098000000000003E-2</v>
      </c>
      <c r="F434" s="17">
        <v>1.9890000000000001</v>
      </c>
      <c r="G434" s="17">
        <v>0.96149399999999996</v>
      </c>
      <c r="H434" s="17">
        <v>8.5491999999999999E-2</v>
      </c>
      <c r="I434" s="17">
        <v>0.140459</v>
      </c>
      <c r="J434" s="17">
        <v>5.4967000000000002E-2</v>
      </c>
      <c r="K434" s="17">
        <v>0.39134000000000002</v>
      </c>
      <c r="L434" s="17">
        <v>535.29999999999995</v>
      </c>
      <c r="M434" s="17">
        <v>2.4390000000000002E-3</v>
      </c>
      <c r="N434" s="17">
        <v>564</v>
      </c>
      <c r="O434" s="17">
        <v>0</v>
      </c>
      <c r="P434" s="17">
        <v>0</v>
      </c>
      <c r="Q434" s="17">
        <v>0.98128199999999999</v>
      </c>
      <c r="R434" s="17">
        <v>7.7937999999999993E-2</v>
      </c>
      <c r="S434" s="17">
        <v>0.131606</v>
      </c>
      <c r="T434" s="17">
        <v>5.3668E-2</v>
      </c>
      <c r="U434" s="17">
        <v>0.40779599999999999</v>
      </c>
      <c r="V434" s="17">
        <v>577.9</v>
      </c>
      <c r="W434" s="17">
        <v>0.18540999999999999</v>
      </c>
      <c r="X434" s="17">
        <v>681</v>
      </c>
      <c r="Y434" s="17">
        <v>0</v>
      </c>
      <c r="Z434" s="17">
        <v>0</v>
      </c>
      <c r="AA434" s="17">
        <v>0.62737799999999999</v>
      </c>
      <c r="AB434" s="17">
        <v>7.3890399999999995E-2</v>
      </c>
      <c r="AC434" s="17">
        <v>8.1903100000000006E-2</v>
      </c>
      <c r="AD434" s="17">
        <v>0.25</v>
      </c>
      <c r="AE434" s="17">
        <v>1551.5</v>
      </c>
    </row>
    <row r="435" spans="1:31">
      <c r="A435" s="17">
        <v>422</v>
      </c>
      <c r="B435" s="19">
        <v>0.60062499999999996</v>
      </c>
      <c r="C435" s="17">
        <v>25</v>
      </c>
      <c r="D435" s="17">
        <v>40.299999999999997</v>
      </c>
      <c r="E435" s="17">
        <v>3.9487000000000001E-2</v>
      </c>
      <c r="F435" s="17">
        <v>1.911</v>
      </c>
      <c r="G435" s="17">
        <v>0.966812</v>
      </c>
      <c r="H435" s="17">
        <v>8.1941E-2</v>
      </c>
      <c r="I435" s="17">
        <v>0.13128200000000001</v>
      </c>
      <c r="J435" s="17">
        <v>4.9341000000000003E-2</v>
      </c>
      <c r="K435" s="17">
        <v>0.37584099999999998</v>
      </c>
      <c r="L435" s="17">
        <v>543.5</v>
      </c>
      <c r="M435" s="17">
        <v>2.4390000000000002E-3</v>
      </c>
      <c r="N435" s="17">
        <v>625</v>
      </c>
      <c r="O435" s="17">
        <v>0</v>
      </c>
      <c r="P435" s="17">
        <v>0</v>
      </c>
      <c r="Q435" s="17">
        <v>0.96679499999999996</v>
      </c>
      <c r="R435" s="17">
        <v>7.0909E-2</v>
      </c>
      <c r="S435" s="17">
        <v>0.122529</v>
      </c>
      <c r="T435" s="17">
        <v>5.1619999999999999E-2</v>
      </c>
      <c r="U435" s="17">
        <v>0.42128500000000002</v>
      </c>
      <c r="V435" s="17">
        <v>599.20000000000005</v>
      </c>
      <c r="W435" s="17">
        <v>2.4390000000000002E-3</v>
      </c>
      <c r="X435" s="17">
        <v>549</v>
      </c>
      <c r="Y435" s="17">
        <v>0</v>
      </c>
      <c r="Z435" s="17">
        <v>0</v>
      </c>
      <c r="AA435" s="17">
        <v>0.64813100000000001</v>
      </c>
      <c r="AB435" s="17">
        <v>7.6156299999999996E-2</v>
      </c>
      <c r="AC435" s="17">
        <v>7.4840500000000004E-2</v>
      </c>
      <c r="AD435" s="17">
        <v>0.25</v>
      </c>
      <c r="AE435" s="17">
        <v>1528.3</v>
      </c>
    </row>
    <row r="436" spans="1:31">
      <c r="A436" s="17">
        <v>423</v>
      </c>
      <c r="B436" s="19">
        <v>0.60068287037037038</v>
      </c>
      <c r="C436" s="17">
        <v>22.8</v>
      </c>
      <c r="D436" s="17">
        <v>55.5</v>
      </c>
      <c r="E436" s="17">
        <v>4.8273999999999997E-2</v>
      </c>
      <c r="F436" s="17">
        <v>2.3359999999999999</v>
      </c>
      <c r="G436" s="17">
        <v>0.95680699999999996</v>
      </c>
      <c r="H436" s="17">
        <v>8.7853000000000001E-2</v>
      </c>
      <c r="I436" s="17">
        <v>0.142512</v>
      </c>
      <c r="J436" s="17">
        <v>5.4658999999999999E-2</v>
      </c>
      <c r="K436" s="17">
        <v>0.38354100000000002</v>
      </c>
      <c r="L436" s="17">
        <v>530.29999999999995</v>
      </c>
      <c r="M436" s="17">
        <v>2.4390000000000002E-3</v>
      </c>
      <c r="N436" s="17">
        <v>708</v>
      </c>
      <c r="O436" s="17">
        <v>0</v>
      </c>
      <c r="P436" s="17">
        <v>0</v>
      </c>
      <c r="Q436" s="17">
        <v>0.96696899999999997</v>
      </c>
      <c r="R436" s="17">
        <v>7.7211000000000002E-2</v>
      </c>
      <c r="S436" s="17">
        <v>0.128329</v>
      </c>
      <c r="T436" s="17">
        <v>5.1117999999999997E-2</v>
      </c>
      <c r="U436" s="17">
        <v>0.39833400000000002</v>
      </c>
      <c r="V436" s="17">
        <v>543.5</v>
      </c>
      <c r="W436" s="17">
        <v>2.4390000000000002E-3</v>
      </c>
      <c r="X436" s="17">
        <v>785</v>
      </c>
      <c r="Y436" s="17">
        <v>0</v>
      </c>
      <c r="Z436" s="17">
        <v>0</v>
      </c>
      <c r="AA436" s="17">
        <v>0.61282199999999998</v>
      </c>
      <c r="AB436" s="17">
        <v>0.11151999999999999</v>
      </c>
      <c r="AC436" s="17">
        <v>8.2911700000000005E-2</v>
      </c>
      <c r="AD436" s="17">
        <v>0.25</v>
      </c>
      <c r="AE436" s="17">
        <v>1566.2</v>
      </c>
    </row>
    <row r="437" spans="1:31">
      <c r="A437" s="17">
        <v>424</v>
      </c>
      <c r="B437" s="19">
        <v>0.60074074074074069</v>
      </c>
      <c r="C437" s="17">
        <v>23.1</v>
      </c>
      <c r="D437" s="17">
        <v>43.9</v>
      </c>
      <c r="E437" s="17">
        <v>4.1833000000000002E-2</v>
      </c>
      <c r="F437" s="17">
        <v>2.024</v>
      </c>
      <c r="G437" s="17">
        <v>0.96207500000000001</v>
      </c>
      <c r="H437" s="17">
        <v>8.1214999999999996E-2</v>
      </c>
      <c r="I437" s="17">
        <v>0.130136</v>
      </c>
      <c r="J437" s="17">
        <v>4.8920999999999999E-2</v>
      </c>
      <c r="K437" s="17">
        <v>0.37592100000000001</v>
      </c>
      <c r="L437" s="17">
        <v>543.5</v>
      </c>
      <c r="M437" s="17">
        <v>2.4390000000000002E-3</v>
      </c>
      <c r="N437" s="17">
        <v>426</v>
      </c>
      <c r="O437" s="17">
        <v>0</v>
      </c>
      <c r="P437" s="17">
        <v>0</v>
      </c>
      <c r="Q437" s="17">
        <v>0.96958800000000001</v>
      </c>
      <c r="R437" s="17">
        <v>7.4109999999999995E-2</v>
      </c>
      <c r="S437" s="17">
        <v>0.12389500000000001</v>
      </c>
      <c r="T437" s="17">
        <v>4.9784000000000002E-2</v>
      </c>
      <c r="U437" s="17">
        <v>0.40182699999999999</v>
      </c>
      <c r="V437" s="17">
        <v>599.20000000000005</v>
      </c>
      <c r="W437" s="17">
        <v>8.5099999999999995E-2</v>
      </c>
      <c r="X437" s="17">
        <v>741</v>
      </c>
      <c r="Y437" s="17">
        <v>0</v>
      </c>
      <c r="Z437" s="17">
        <v>0</v>
      </c>
      <c r="AA437" s="17">
        <v>0.61819599999999997</v>
      </c>
      <c r="AB437" s="17">
        <v>5.7651599999999997E-2</v>
      </c>
      <c r="AC437" s="17">
        <v>7.6980599999999996E-2</v>
      </c>
      <c r="AD437" s="17">
        <v>0.25</v>
      </c>
      <c r="AE437" s="17">
        <v>1528.3</v>
      </c>
    </row>
    <row r="438" spans="1:31">
      <c r="A438" s="17">
        <v>425</v>
      </c>
      <c r="B438" s="19">
        <v>0.6007986111111111</v>
      </c>
      <c r="C438" s="17">
        <v>21.1</v>
      </c>
      <c r="D438" s="17">
        <v>59.1</v>
      </c>
      <c r="E438" s="17">
        <v>5.7786999999999998E-2</v>
      </c>
      <c r="F438" s="17">
        <v>2.7959999999999998</v>
      </c>
      <c r="G438" s="17">
        <v>0.96171300000000004</v>
      </c>
      <c r="H438" s="17">
        <v>8.0790000000000001E-2</v>
      </c>
      <c r="I438" s="17">
        <v>0.12707599999999999</v>
      </c>
      <c r="J438" s="17">
        <v>4.6286000000000001E-2</v>
      </c>
      <c r="K438" s="17">
        <v>0.36423899999999998</v>
      </c>
      <c r="L438" s="17">
        <v>572.9</v>
      </c>
      <c r="M438" s="17">
        <v>2.4390000000000002E-3</v>
      </c>
      <c r="N438" s="17">
        <v>735</v>
      </c>
      <c r="O438" s="17">
        <v>0</v>
      </c>
      <c r="P438" s="17">
        <v>0</v>
      </c>
      <c r="Q438" s="17">
        <v>0.97107399999999999</v>
      </c>
      <c r="R438" s="17">
        <v>6.9668999999999995E-2</v>
      </c>
      <c r="S438" s="17">
        <v>0.120868</v>
      </c>
      <c r="T438" s="17">
        <v>5.1200000000000002E-2</v>
      </c>
      <c r="U438" s="17">
        <v>0.423599</v>
      </c>
      <c r="V438" s="17">
        <v>599.20000000000005</v>
      </c>
      <c r="W438" s="17">
        <v>2.3104E-2</v>
      </c>
      <c r="X438" s="17">
        <v>489</v>
      </c>
      <c r="Y438" s="17">
        <v>0</v>
      </c>
      <c r="Z438" s="17">
        <v>0</v>
      </c>
      <c r="AA438" s="17">
        <v>0.65168999999999999</v>
      </c>
      <c r="AB438" s="17">
        <v>0.13029499999999999</v>
      </c>
      <c r="AC438" s="17">
        <v>7.6339599999999994E-2</v>
      </c>
      <c r="AD438" s="17">
        <v>0.25</v>
      </c>
      <c r="AE438" s="17">
        <v>1449.8</v>
      </c>
    </row>
    <row r="439" spans="1:31">
      <c r="A439" s="17">
        <v>426</v>
      </c>
      <c r="B439" s="19">
        <v>0.60085648148148152</v>
      </c>
      <c r="C439" s="17">
        <v>20.6</v>
      </c>
      <c r="D439" s="17">
        <v>60</v>
      </c>
      <c r="E439" s="17">
        <v>4.0028000000000001E-2</v>
      </c>
      <c r="F439" s="17">
        <v>1.9370000000000001</v>
      </c>
      <c r="G439" s="17">
        <v>0.96872800000000003</v>
      </c>
      <c r="H439" s="17">
        <v>8.3488999999999994E-2</v>
      </c>
      <c r="I439" s="17">
        <v>0.13094900000000001</v>
      </c>
      <c r="J439" s="17">
        <v>4.7460000000000002E-2</v>
      </c>
      <c r="K439" s="17">
        <v>0.362431</v>
      </c>
      <c r="L439" s="17">
        <v>487.7</v>
      </c>
      <c r="M439" s="17">
        <v>2.4390000000000002E-3</v>
      </c>
      <c r="N439" s="17">
        <v>1901</v>
      </c>
      <c r="O439" s="17">
        <v>0</v>
      </c>
      <c r="P439" s="17">
        <v>0</v>
      </c>
      <c r="Q439" s="17">
        <v>0.96766799999999997</v>
      </c>
      <c r="R439" s="17">
        <v>7.1340000000000001E-2</v>
      </c>
      <c r="S439" s="17">
        <v>0.117758</v>
      </c>
      <c r="T439" s="17">
        <v>4.6418000000000001E-2</v>
      </c>
      <c r="U439" s="17">
        <v>0.39418199999999998</v>
      </c>
      <c r="V439" s="17">
        <v>572.9</v>
      </c>
      <c r="W439" s="17">
        <v>0.22674</v>
      </c>
      <c r="X439" s="17">
        <v>649</v>
      </c>
      <c r="Y439" s="17">
        <v>0</v>
      </c>
      <c r="Z439" s="17">
        <v>0</v>
      </c>
      <c r="AA439" s="17">
        <v>0.60643400000000003</v>
      </c>
      <c r="AB439" s="17">
        <v>0.25095800000000001</v>
      </c>
      <c r="AC439" s="17">
        <v>8.2988599999999996E-2</v>
      </c>
      <c r="AD439" s="17">
        <v>0.25</v>
      </c>
      <c r="AE439" s="17">
        <v>1702.9</v>
      </c>
    </row>
    <row r="440" spans="1:31">
      <c r="A440" s="17">
        <v>427</v>
      </c>
      <c r="B440" s="19">
        <v>0.60091435185185182</v>
      </c>
      <c r="C440" s="17">
        <v>19.899999999999999</v>
      </c>
      <c r="D440" s="17">
        <v>57.3</v>
      </c>
      <c r="E440" s="17">
        <v>4.4696E-2</v>
      </c>
      <c r="F440" s="17">
        <v>2.1629999999999998</v>
      </c>
      <c r="G440" s="17">
        <v>0.90639499999999995</v>
      </c>
      <c r="H440" s="17">
        <v>7.6998999999999998E-2</v>
      </c>
      <c r="I440" s="17">
        <v>0.112557</v>
      </c>
      <c r="J440" s="17">
        <v>3.5557999999999999E-2</v>
      </c>
      <c r="K440" s="17">
        <v>0.315909</v>
      </c>
      <c r="L440" s="17">
        <v>548.5</v>
      </c>
      <c r="M440" s="17">
        <v>2.4390000000000002E-3</v>
      </c>
      <c r="N440" s="17">
        <v>702</v>
      </c>
      <c r="O440" s="17">
        <v>0</v>
      </c>
      <c r="P440" s="17">
        <v>0</v>
      </c>
      <c r="Q440" s="17">
        <v>0.95458699999999996</v>
      </c>
      <c r="R440" s="17">
        <v>7.7035999999999993E-2</v>
      </c>
      <c r="S440" s="17">
        <v>0.118104</v>
      </c>
      <c r="T440" s="17">
        <v>4.1068E-2</v>
      </c>
      <c r="U440" s="17">
        <v>0.34772900000000001</v>
      </c>
      <c r="V440" s="17">
        <v>538.4</v>
      </c>
      <c r="W440" s="17">
        <v>2.4390000000000002E-3</v>
      </c>
      <c r="X440" s="17">
        <v>618</v>
      </c>
      <c r="Y440" s="17">
        <v>0</v>
      </c>
      <c r="Z440" s="17">
        <v>0</v>
      </c>
      <c r="AA440" s="17">
        <v>0.53496699999999997</v>
      </c>
      <c r="AB440" s="17">
        <v>0.11736099999999999</v>
      </c>
      <c r="AC440" s="17">
        <v>8.1855800000000006E-2</v>
      </c>
      <c r="AD440" s="17">
        <v>0.25</v>
      </c>
      <c r="AE440" s="17">
        <v>1514.3</v>
      </c>
    </row>
    <row r="441" spans="1:31">
      <c r="A441" s="17">
        <v>428</v>
      </c>
      <c r="B441" s="19">
        <v>0.60096064814814809</v>
      </c>
      <c r="C441" s="17">
        <v>18.8</v>
      </c>
      <c r="D441" s="17">
        <v>70.8</v>
      </c>
      <c r="E441" s="17">
        <v>4.5983000000000003E-2</v>
      </c>
      <c r="F441" s="17">
        <v>2.2250000000000001</v>
      </c>
      <c r="G441" s="17">
        <v>0.94365900000000003</v>
      </c>
      <c r="H441" s="17">
        <v>7.8118000000000007E-2</v>
      </c>
      <c r="I441" s="17">
        <v>0.11516800000000001</v>
      </c>
      <c r="J441" s="17">
        <v>3.705E-2</v>
      </c>
      <c r="K441" s="17">
        <v>0.32170799999999999</v>
      </c>
      <c r="L441" s="17">
        <v>514</v>
      </c>
      <c r="M441" s="17">
        <v>2.4390000000000002E-3</v>
      </c>
      <c r="N441" s="17">
        <v>907</v>
      </c>
      <c r="O441" s="17">
        <v>0</v>
      </c>
      <c r="P441" s="17">
        <v>0</v>
      </c>
      <c r="Q441" s="17">
        <v>0.95426999999999995</v>
      </c>
      <c r="R441" s="17">
        <v>7.4926999999999994E-2</v>
      </c>
      <c r="S441" s="17">
        <v>0.111356</v>
      </c>
      <c r="T441" s="17">
        <v>3.6429999999999997E-2</v>
      </c>
      <c r="U441" s="17">
        <v>0.32714399999999999</v>
      </c>
      <c r="V441" s="17">
        <v>543.5</v>
      </c>
      <c r="W441" s="17">
        <v>0.193304</v>
      </c>
      <c r="X441" s="17">
        <v>450</v>
      </c>
      <c r="Y441" s="17">
        <v>0</v>
      </c>
      <c r="Z441" s="17">
        <v>0</v>
      </c>
      <c r="AA441" s="17">
        <v>0.50329800000000002</v>
      </c>
      <c r="AB441" s="17">
        <v>0.165689</v>
      </c>
      <c r="AC441" s="17">
        <v>8.0962800000000001E-2</v>
      </c>
      <c r="AD441" s="17">
        <v>0.25</v>
      </c>
      <c r="AE441" s="17">
        <v>1615.8</v>
      </c>
    </row>
    <row r="442" spans="1:31">
      <c r="A442" s="17">
        <v>429</v>
      </c>
      <c r="B442" s="19">
        <v>0.60101851851851851</v>
      </c>
      <c r="C442" s="17">
        <v>17.7</v>
      </c>
      <c r="D442" s="17">
        <v>77.900000000000006</v>
      </c>
      <c r="E442" s="17">
        <v>5.2656000000000001E-2</v>
      </c>
      <c r="F442" s="17">
        <v>2.548</v>
      </c>
      <c r="G442" s="17">
        <v>0.92076899999999995</v>
      </c>
      <c r="H442" s="17">
        <v>8.3779999999999993E-2</v>
      </c>
      <c r="I442" s="17">
        <v>0.12090099999999999</v>
      </c>
      <c r="J442" s="17">
        <v>3.7121000000000001E-2</v>
      </c>
      <c r="K442" s="17">
        <v>0.30703900000000001</v>
      </c>
      <c r="L442" s="17">
        <v>559.70000000000005</v>
      </c>
      <c r="M442" s="17">
        <v>2.4390000000000002E-3</v>
      </c>
      <c r="N442" s="17">
        <v>1371</v>
      </c>
      <c r="O442" s="17">
        <v>0</v>
      </c>
      <c r="P442" s="17">
        <v>0</v>
      </c>
      <c r="Q442" s="17">
        <v>0.977213</v>
      </c>
      <c r="R442" s="17">
        <v>7.6173000000000005E-2</v>
      </c>
      <c r="S442" s="17">
        <v>0.118011</v>
      </c>
      <c r="T442" s="17">
        <v>4.1838E-2</v>
      </c>
      <c r="U442" s="17">
        <v>0.35452800000000001</v>
      </c>
      <c r="V442" s="17">
        <v>551.6</v>
      </c>
      <c r="W442" s="17">
        <v>2.4390000000000002E-3</v>
      </c>
      <c r="X442" s="17">
        <v>702</v>
      </c>
      <c r="Y442" s="17">
        <v>0</v>
      </c>
      <c r="Z442" s="17">
        <v>0</v>
      </c>
      <c r="AA442" s="17">
        <v>0.545427</v>
      </c>
      <c r="AB442" s="17">
        <v>0.26479900000000001</v>
      </c>
      <c r="AC442" s="17">
        <v>8.7251400000000007E-2</v>
      </c>
      <c r="AD442" s="17">
        <v>0.25</v>
      </c>
      <c r="AE442" s="17">
        <v>1483.9</v>
      </c>
    </row>
    <row r="443" spans="1:31">
      <c r="A443" s="17">
        <v>430</v>
      </c>
      <c r="B443" s="19">
        <v>0.60107638888888892</v>
      </c>
      <c r="C443" s="17">
        <v>16.899999999999999</v>
      </c>
      <c r="D443" s="17">
        <v>80.599999999999994</v>
      </c>
      <c r="E443" s="17">
        <v>5.3996000000000002E-2</v>
      </c>
      <c r="F443" s="17">
        <v>2.613</v>
      </c>
      <c r="G443" s="17">
        <v>0.92548699999999995</v>
      </c>
      <c r="H443" s="17">
        <v>7.7738000000000002E-2</v>
      </c>
      <c r="I443" s="17">
        <v>0.112488</v>
      </c>
      <c r="J443" s="17">
        <v>3.4750000000000003E-2</v>
      </c>
      <c r="K443" s="17">
        <v>0.308921</v>
      </c>
      <c r="L443" s="17">
        <v>559.70000000000005</v>
      </c>
      <c r="M443" s="17">
        <v>2.4390000000000002E-3</v>
      </c>
      <c r="N443" s="17">
        <v>1296</v>
      </c>
      <c r="O443" s="17">
        <v>0</v>
      </c>
      <c r="P443" s="17">
        <v>0</v>
      </c>
      <c r="Q443" s="17">
        <v>0.97281200000000001</v>
      </c>
      <c r="R443" s="17">
        <v>7.5552999999999995E-2</v>
      </c>
      <c r="S443" s="17">
        <v>0.116123</v>
      </c>
      <c r="T443" s="17">
        <v>4.0571000000000003E-2</v>
      </c>
      <c r="U443" s="17">
        <v>0.34937600000000002</v>
      </c>
      <c r="V443" s="17">
        <v>572.9</v>
      </c>
      <c r="W443" s="17">
        <v>2.4390000000000002E-3</v>
      </c>
      <c r="X443" s="17">
        <v>533</v>
      </c>
      <c r="Y443" s="17">
        <v>0</v>
      </c>
      <c r="Z443" s="17">
        <v>0</v>
      </c>
      <c r="AA443" s="17">
        <v>0.53750200000000004</v>
      </c>
      <c r="AB443" s="17">
        <v>0.26047300000000001</v>
      </c>
      <c r="AC443" s="17">
        <v>8.6120199999999994E-2</v>
      </c>
      <c r="AD443" s="17">
        <v>0.25</v>
      </c>
      <c r="AE443" s="17">
        <v>1483.9</v>
      </c>
    </row>
    <row r="444" spans="1:31">
      <c r="A444" s="17">
        <v>431</v>
      </c>
      <c r="B444" s="19">
        <v>0.60113425925925923</v>
      </c>
      <c r="C444" s="17">
        <v>15.8</v>
      </c>
      <c r="D444" s="17">
        <v>91.4</v>
      </c>
      <c r="E444" s="17">
        <v>6.8988999999999995E-2</v>
      </c>
      <c r="F444" s="17">
        <v>3.3380000000000001</v>
      </c>
      <c r="G444" s="17">
        <v>0.95045800000000003</v>
      </c>
      <c r="H444" s="17">
        <v>7.9029000000000002E-2</v>
      </c>
      <c r="I444" s="17">
        <v>0.11928999999999999</v>
      </c>
      <c r="J444" s="17">
        <v>4.0259999999999997E-2</v>
      </c>
      <c r="K444" s="17">
        <v>0.337501</v>
      </c>
      <c r="L444" s="17">
        <v>569.79999999999995</v>
      </c>
      <c r="M444" s="17">
        <v>2.4390000000000002E-3</v>
      </c>
      <c r="N444" s="17">
        <v>1026</v>
      </c>
      <c r="O444" s="17">
        <v>0</v>
      </c>
      <c r="P444" s="17">
        <v>0</v>
      </c>
      <c r="Q444" s="17">
        <v>0.960812</v>
      </c>
      <c r="R444" s="17">
        <v>7.2216000000000002E-2</v>
      </c>
      <c r="S444" s="17">
        <v>0.11612699999999999</v>
      </c>
      <c r="T444" s="17">
        <v>4.3912E-2</v>
      </c>
      <c r="U444" s="17">
        <v>0.37813400000000003</v>
      </c>
      <c r="V444" s="17">
        <v>586</v>
      </c>
      <c r="W444" s="17">
        <v>2.4390000000000002E-3</v>
      </c>
      <c r="X444" s="17">
        <v>485</v>
      </c>
      <c r="Y444" s="17">
        <v>0</v>
      </c>
      <c r="Z444" s="17">
        <v>0</v>
      </c>
      <c r="AA444" s="17">
        <v>0.58174400000000004</v>
      </c>
      <c r="AB444" s="17">
        <v>0.243284</v>
      </c>
      <c r="AC444" s="17">
        <v>8.2898700000000006E-2</v>
      </c>
      <c r="AD444" s="17">
        <v>0.25</v>
      </c>
      <c r="AE444" s="17">
        <v>1457.7</v>
      </c>
    </row>
    <row r="445" spans="1:31">
      <c r="A445" s="17">
        <v>432</v>
      </c>
      <c r="B445" s="19">
        <v>0.6011805555555555</v>
      </c>
      <c r="C445" s="17">
        <v>15.1</v>
      </c>
      <c r="D445" s="17">
        <v>89.6</v>
      </c>
      <c r="E445" s="17">
        <v>4.7863999999999997E-2</v>
      </c>
      <c r="F445" s="17">
        <v>2.3159999999999998</v>
      </c>
      <c r="G445" s="17">
        <v>0.91493400000000003</v>
      </c>
      <c r="H445" s="17">
        <v>7.4939000000000006E-2</v>
      </c>
      <c r="I445" s="17">
        <v>0.10362</v>
      </c>
      <c r="J445" s="17">
        <v>2.8680000000000001E-2</v>
      </c>
      <c r="K445" s="17">
        <v>0.276783</v>
      </c>
      <c r="L445" s="17">
        <v>466.4</v>
      </c>
      <c r="M445" s="17">
        <v>2.4390000000000002E-3</v>
      </c>
      <c r="N445" s="17">
        <v>1366</v>
      </c>
      <c r="O445" s="17">
        <v>0</v>
      </c>
      <c r="P445" s="17">
        <v>0</v>
      </c>
      <c r="Q445" s="17">
        <v>0.95175399999999999</v>
      </c>
      <c r="R445" s="17">
        <v>6.8766999999999995E-2</v>
      </c>
      <c r="S445" s="17">
        <v>0.102994</v>
      </c>
      <c r="T445" s="17">
        <v>3.4228000000000001E-2</v>
      </c>
      <c r="U445" s="17">
        <v>0.33232699999999998</v>
      </c>
      <c r="V445" s="17">
        <v>538.4</v>
      </c>
      <c r="W445" s="17">
        <v>2.4390000000000002E-3</v>
      </c>
      <c r="X445" s="17">
        <v>423</v>
      </c>
      <c r="Y445" s="17">
        <v>0</v>
      </c>
      <c r="Z445" s="17">
        <v>0</v>
      </c>
      <c r="AA445" s="17">
        <v>0.51127199999999995</v>
      </c>
      <c r="AB445" s="17">
        <v>0.25570999999999999</v>
      </c>
      <c r="AC445" s="17">
        <v>7.7518900000000002E-2</v>
      </c>
      <c r="AD445" s="17">
        <v>0.25</v>
      </c>
      <c r="AE445" s="17">
        <v>1780.6</v>
      </c>
    </row>
    <row r="446" spans="1:31">
      <c r="A446" s="17">
        <v>433</v>
      </c>
      <c r="B446" s="19">
        <v>0.60123842592592591</v>
      </c>
      <c r="C446" s="17">
        <v>14</v>
      </c>
      <c r="D446" s="17">
        <v>121.8</v>
      </c>
      <c r="E446" s="17">
        <v>5.9367999999999997E-2</v>
      </c>
      <c r="F446" s="17">
        <v>2.8730000000000002</v>
      </c>
      <c r="G446" s="17">
        <v>0.91578700000000002</v>
      </c>
      <c r="H446" s="17">
        <v>8.1488000000000005E-2</v>
      </c>
      <c r="I446" s="17">
        <v>0.110732</v>
      </c>
      <c r="J446" s="17">
        <v>2.9243999999999999E-2</v>
      </c>
      <c r="K446" s="17">
        <v>0.264098</v>
      </c>
      <c r="L446" s="17">
        <v>474.6</v>
      </c>
      <c r="M446" s="17">
        <v>2.4390000000000002E-3</v>
      </c>
      <c r="N446" s="17">
        <v>1644</v>
      </c>
      <c r="O446" s="17">
        <v>0</v>
      </c>
      <c r="P446" s="17">
        <v>0</v>
      </c>
      <c r="Q446" s="17">
        <v>0.92028699999999997</v>
      </c>
      <c r="R446" s="17">
        <v>6.6887000000000002E-2</v>
      </c>
      <c r="S446" s="17">
        <v>0.10267900000000001</v>
      </c>
      <c r="T446" s="17">
        <v>3.5792999999999998E-2</v>
      </c>
      <c r="U446" s="17">
        <v>0.34858800000000001</v>
      </c>
      <c r="V446" s="17">
        <v>594.20000000000005</v>
      </c>
      <c r="W446" s="17">
        <v>5.4539999999999996E-3</v>
      </c>
      <c r="X446" s="17">
        <v>1246</v>
      </c>
      <c r="Y446" s="17">
        <v>0</v>
      </c>
      <c r="Z446" s="17">
        <v>0</v>
      </c>
      <c r="AA446" s="17">
        <v>0.53628900000000002</v>
      </c>
      <c r="AB446" s="17">
        <v>0.36394300000000002</v>
      </c>
      <c r="AC446" s="17">
        <v>7.9913100000000001E-2</v>
      </c>
      <c r="AD446" s="17">
        <v>0.25</v>
      </c>
      <c r="AE446" s="17">
        <v>1750.1</v>
      </c>
    </row>
    <row r="447" spans="1:31">
      <c r="A447" s="17">
        <v>434</v>
      </c>
      <c r="B447" s="19">
        <v>0.60129629629629633</v>
      </c>
      <c r="C447" s="17">
        <v>13.1</v>
      </c>
      <c r="D447" s="17">
        <v>144.19999999999999</v>
      </c>
      <c r="E447" s="17">
        <v>5.2967E-2</v>
      </c>
      <c r="F447" s="17">
        <v>2.5630000000000002</v>
      </c>
      <c r="G447" s="17">
        <v>0.88222500000000004</v>
      </c>
      <c r="H447" s="17">
        <v>6.9311999999999999E-2</v>
      </c>
      <c r="I447" s="17">
        <v>9.1519000000000003E-2</v>
      </c>
      <c r="J447" s="17">
        <v>2.2207000000000001E-2</v>
      </c>
      <c r="K447" s="17">
        <v>0.24265100000000001</v>
      </c>
      <c r="L447" s="17">
        <v>435.1</v>
      </c>
      <c r="M447" s="17">
        <v>2.4390000000000002E-3</v>
      </c>
      <c r="N447" s="17">
        <v>1692</v>
      </c>
      <c r="O447" s="17">
        <v>0</v>
      </c>
      <c r="P447" s="17">
        <v>0</v>
      </c>
      <c r="Q447" s="17">
        <v>0.898926</v>
      </c>
      <c r="R447" s="17">
        <v>6.0347999999999999E-2</v>
      </c>
      <c r="S447" s="17">
        <v>8.6060999999999999E-2</v>
      </c>
      <c r="T447" s="17">
        <v>2.5714000000000001E-2</v>
      </c>
      <c r="U447" s="17">
        <v>0.29878300000000002</v>
      </c>
      <c r="V447" s="17">
        <v>620.5</v>
      </c>
      <c r="W447" s="17">
        <v>2.4390000000000002E-3</v>
      </c>
      <c r="X447" s="17">
        <v>807</v>
      </c>
      <c r="Y447" s="17">
        <v>0</v>
      </c>
      <c r="Z447" s="17">
        <v>0</v>
      </c>
      <c r="AA447" s="17">
        <v>0.45966600000000002</v>
      </c>
      <c r="AB447" s="17">
        <v>0.39000299999999999</v>
      </c>
      <c r="AC447" s="17">
        <v>7.0376099999999997E-2</v>
      </c>
      <c r="AD447" s="17">
        <v>0.25</v>
      </c>
      <c r="AE447" s="17">
        <v>1908.9</v>
      </c>
    </row>
    <row r="448" spans="1:31">
      <c r="A448" s="17">
        <v>435</v>
      </c>
      <c r="B448" s="19">
        <v>0.60135416666666663</v>
      </c>
      <c r="C448" s="17">
        <v>12</v>
      </c>
      <c r="D448" s="17">
        <v>136.19999999999999</v>
      </c>
      <c r="E448" s="17">
        <v>6.275E-2</v>
      </c>
      <c r="F448" s="17">
        <v>3.036</v>
      </c>
      <c r="G448" s="17">
        <v>0.84230400000000005</v>
      </c>
      <c r="H448" s="17">
        <v>6.7766000000000007E-2</v>
      </c>
      <c r="I448" s="17">
        <v>8.8416999999999996E-2</v>
      </c>
      <c r="J448" s="17">
        <v>2.0650999999999999E-2</v>
      </c>
      <c r="K448" s="17">
        <v>0.23356099999999999</v>
      </c>
      <c r="L448" s="17">
        <v>500.9</v>
      </c>
      <c r="M448" s="17">
        <v>2.4390000000000002E-3</v>
      </c>
      <c r="N448" s="17">
        <v>1096</v>
      </c>
      <c r="O448" s="17">
        <v>0</v>
      </c>
      <c r="P448" s="17">
        <v>0</v>
      </c>
      <c r="Q448" s="17">
        <v>0.88047900000000001</v>
      </c>
      <c r="R448" s="17">
        <v>6.3841999999999996E-2</v>
      </c>
      <c r="S448" s="17">
        <v>8.9673000000000003E-2</v>
      </c>
      <c r="T448" s="17">
        <v>2.5831E-2</v>
      </c>
      <c r="U448" s="17">
        <v>0.28805900000000001</v>
      </c>
      <c r="V448" s="17">
        <v>586</v>
      </c>
      <c r="W448" s="17">
        <v>2.4390000000000002E-3</v>
      </c>
      <c r="X448" s="17">
        <v>547</v>
      </c>
      <c r="Y448" s="17">
        <v>0</v>
      </c>
      <c r="Z448" s="17">
        <v>0</v>
      </c>
      <c r="AA448" s="17">
        <v>0.44316800000000001</v>
      </c>
      <c r="AB448" s="17">
        <v>0.31032399999999999</v>
      </c>
      <c r="AC448" s="17">
        <v>7.1858199999999997E-2</v>
      </c>
      <c r="AD448" s="17">
        <v>0.25</v>
      </c>
      <c r="AE448" s="17">
        <v>1658.2</v>
      </c>
    </row>
    <row r="449" spans="1:31">
      <c r="A449" s="17">
        <v>436</v>
      </c>
      <c r="B449" s="19">
        <v>0.60141203703703705</v>
      </c>
      <c r="C449" s="17">
        <v>11.1</v>
      </c>
      <c r="D449" s="17">
        <v>154.1</v>
      </c>
      <c r="E449" s="17">
        <v>4.3389999999999998E-2</v>
      </c>
      <c r="F449" s="17">
        <v>2.1</v>
      </c>
      <c r="G449" s="17">
        <v>0.80456499999999997</v>
      </c>
      <c r="H449" s="17">
        <v>6.6550999999999999E-2</v>
      </c>
      <c r="I449" s="17">
        <v>8.5066000000000003E-2</v>
      </c>
      <c r="J449" s="17">
        <v>1.8513999999999999E-2</v>
      </c>
      <c r="K449" s="17">
        <v>0.21764900000000001</v>
      </c>
      <c r="L449" s="17">
        <v>397.6</v>
      </c>
      <c r="M449" s="17">
        <v>0.24740599999999999</v>
      </c>
      <c r="N449" s="17">
        <v>2104</v>
      </c>
      <c r="O449" s="17">
        <v>0</v>
      </c>
      <c r="P449" s="17">
        <v>0</v>
      </c>
      <c r="Q449" s="17">
        <v>0.91765600000000003</v>
      </c>
      <c r="R449" s="17">
        <v>6.3847000000000001E-2</v>
      </c>
      <c r="S449" s="17">
        <v>8.7661000000000003E-2</v>
      </c>
      <c r="T449" s="17">
        <v>2.3813999999999998E-2</v>
      </c>
      <c r="U449" s="17">
        <v>0.27166000000000001</v>
      </c>
      <c r="V449" s="17">
        <v>413.8</v>
      </c>
      <c r="W449" s="17">
        <v>2.4390000000000002E-3</v>
      </c>
      <c r="X449" s="17">
        <v>678</v>
      </c>
      <c r="Y449" s="17">
        <v>0</v>
      </c>
      <c r="Z449" s="17">
        <v>0</v>
      </c>
      <c r="AA449" s="17">
        <v>0.41793799999999998</v>
      </c>
      <c r="AB449" s="17">
        <v>0.436971</v>
      </c>
      <c r="AC449" s="17">
        <v>7.4253399999999997E-2</v>
      </c>
      <c r="AD449" s="17">
        <v>0.25</v>
      </c>
      <c r="AE449" s="17">
        <v>2089.1999999999998</v>
      </c>
    </row>
    <row r="450" spans="1:31">
      <c r="A450" s="17">
        <v>437</v>
      </c>
      <c r="B450" s="19">
        <v>0.60146990740740736</v>
      </c>
      <c r="C450" s="17">
        <v>10.4</v>
      </c>
      <c r="D450" s="17">
        <v>166.6</v>
      </c>
      <c r="E450" s="17">
        <v>0</v>
      </c>
      <c r="F450" s="17">
        <v>0</v>
      </c>
      <c r="G450" s="17">
        <v>0.814029</v>
      </c>
      <c r="H450" s="17">
        <v>5.8040000000000001E-2</v>
      </c>
      <c r="I450" s="17">
        <v>7.3624999999999996E-2</v>
      </c>
      <c r="J450" s="17">
        <v>1.5585999999999999E-2</v>
      </c>
      <c r="K450" s="17">
        <v>0.21168799999999999</v>
      </c>
      <c r="L450" s="17">
        <v>509</v>
      </c>
      <c r="M450" s="17">
        <v>2.4390000000000002E-3</v>
      </c>
      <c r="N450" s="17">
        <v>0</v>
      </c>
      <c r="O450" s="17">
        <v>0</v>
      </c>
      <c r="P450" s="17">
        <v>0</v>
      </c>
      <c r="Q450" s="17">
        <v>0.8145</v>
      </c>
      <c r="R450" s="17">
        <v>6.3775999999999999E-2</v>
      </c>
      <c r="S450" s="17">
        <v>8.1634999999999999E-2</v>
      </c>
      <c r="T450" s="17">
        <v>1.7860000000000001E-2</v>
      </c>
      <c r="U450" s="17">
        <v>0.218776</v>
      </c>
      <c r="V450" s="17">
        <v>479.6</v>
      </c>
      <c r="W450" s="17">
        <v>2.4390000000000002E-3</v>
      </c>
      <c r="X450" s="17">
        <v>963</v>
      </c>
      <c r="Y450" s="17">
        <v>0</v>
      </c>
      <c r="Z450" s="17">
        <v>0</v>
      </c>
    </row>
    <row r="451" spans="1:31">
      <c r="A451" s="17">
        <v>438</v>
      </c>
      <c r="B451" s="19">
        <v>0.60151620370370373</v>
      </c>
      <c r="C451" s="17">
        <v>9.3000000000000007</v>
      </c>
      <c r="D451" s="17">
        <v>181.9</v>
      </c>
      <c r="E451" s="17">
        <v>5.2231E-2</v>
      </c>
      <c r="F451" s="17">
        <v>2.5270000000000001</v>
      </c>
      <c r="G451" s="17">
        <v>0.75141999999999998</v>
      </c>
      <c r="H451" s="17">
        <v>5.8319999999999997E-2</v>
      </c>
      <c r="I451" s="17">
        <v>7.2399000000000005E-2</v>
      </c>
      <c r="J451" s="17">
        <v>1.4080000000000001E-2</v>
      </c>
      <c r="K451" s="17">
        <v>0.19447400000000001</v>
      </c>
      <c r="L451" s="17">
        <v>469.6</v>
      </c>
      <c r="M451" s="17">
        <v>0.136187</v>
      </c>
      <c r="N451" s="17">
        <v>1951</v>
      </c>
      <c r="O451" s="17">
        <v>0</v>
      </c>
      <c r="P451" s="17">
        <v>0</v>
      </c>
      <c r="Q451" s="17">
        <v>0.88608399999999998</v>
      </c>
      <c r="R451" s="17">
        <v>5.7679000000000001E-2</v>
      </c>
      <c r="S451" s="17">
        <v>7.8427999999999998E-2</v>
      </c>
      <c r="T451" s="17">
        <v>2.0749E-2</v>
      </c>
      <c r="U451" s="17">
        <v>0.26456600000000002</v>
      </c>
      <c r="V451" s="17">
        <v>649.9</v>
      </c>
      <c r="W451" s="17">
        <v>2.4390000000000002E-3</v>
      </c>
      <c r="X451" s="17">
        <v>721</v>
      </c>
      <c r="Y451" s="17">
        <v>0</v>
      </c>
      <c r="Z451" s="17">
        <v>0</v>
      </c>
      <c r="AA451" s="17">
        <v>0.40702500000000003</v>
      </c>
      <c r="AB451" s="17">
        <v>0.500753</v>
      </c>
      <c r="AC451" s="17">
        <v>6.8069000000000005E-2</v>
      </c>
      <c r="AD451" s="17">
        <v>0.25</v>
      </c>
      <c r="AE451" s="17">
        <v>1768.9</v>
      </c>
    </row>
    <row r="452" spans="1:31">
      <c r="A452" s="17">
        <v>439</v>
      </c>
      <c r="B452" s="19">
        <v>0.60157407407407404</v>
      </c>
      <c r="C452" s="17">
        <v>8.6</v>
      </c>
      <c r="D452" s="17">
        <v>267.89999999999998</v>
      </c>
      <c r="E452" s="17">
        <v>6.2482999999999997E-2</v>
      </c>
      <c r="F452" s="17">
        <v>3.024</v>
      </c>
      <c r="G452" s="17">
        <v>0.58351500000000001</v>
      </c>
      <c r="H452" s="17">
        <v>5.2468000000000001E-2</v>
      </c>
      <c r="I452" s="17">
        <v>6.2486E-2</v>
      </c>
      <c r="J452" s="17">
        <v>1.0018000000000001E-2</v>
      </c>
      <c r="K452" s="17">
        <v>0.160325</v>
      </c>
      <c r="L452" s="17">
        <v>453.3</v>
      </c>
      <c r="M452" s="17">
        <v>2.4390000000000002E-3</v>
      </c>
      <c r="N452" s="17">
        <v>1047</v>
      </c>
      <c r="O452" s="17">
        <v>0</v>
      </c>
      <c r="P452" s="17">
        <v>0</v>
      </c>
      <c r="Q452" s="17">
        <v>0.73600100000000002</v>
      </c>
      <c r="R452" s="17">
        <v>5.1402999999999997E-2</v>
      </c>
      <c r="S452" s="17">
        <v>6.3946000000000003E-2</v>
      </c>
      <c r="T452" s="17">
        <v>1.2543E-2</v>
      </c>
      <c r="U452" s="17">
        <v>0.19614599999999999</v>
      </c>
      <c r="V452" s="17">
        <v>564.70000000000005</v>
      </c>
      <c r="W452" s="17">
        <v>2.4390000000000002E-3</v>
      </c>
      <c r="X452" s="17">
        <v>1298</v>
      </c>
      <c r="Y452" s="17">
        <v>0</v>
      </c>
      <c r="Z452" s="17">
        <v>0</v>
      </c>
      <c r="AA452" s="17">
        <v>0.301763</v>
      </c>
      <c r="AB452" s="17">
        <v>0.43345</v>
      </c>
      <c r="AC452" s="17">
        <v>5.6839599999999997E-2</v>
      </c>
      <c r="AD452" s="17">
        <v>0.25</v>
      </c>
      <c r="AE452" s="17">
        <v>1832.3</v>
      </c>
    </row>
    <row r="453" spans="1:31">
      <c r="A453" s="17">
        <v>440</v>
      </c>
      <c r="B453" s="19">
        <v>0.60163194444444446</v>
      </c>
      <c r="C453" s="17">
        <v>7.5</v>
      </c>
      <c r="D453" s="17">
        <v>294.7</v>
      </c>
      <c r="E453" s="17">
        <v>1.9907999999999999E-2</v>
      </c>
      <c r="F453" s="17">
        <v>0.96299999999999997</v>
      </c>
      <c r="G453" s="17">
        <v>0.173321</v>
      </c>
      <c r="H453" s="17">
        <v>4.8101999999999999E-2</v>
      </c>
      <c r="I453" s="17">
        <v>5.2346999999999998E-2</v>
      </c>
      <c r="J453" s="17">
        <v>4.2440000000000004E-3</v>
      </c>
      <c r="K453" s="17">
        <v>8.1079999999999999E-2</v>
      </c>
      <c r="L453" s="17">
        <v>1195.9000000000001</v>
      </c>
      <c r="M453" s="17">
        <v>0.22674</v>
      </c>
      <c r="N453" s="17">
        <v>5834</v>
      </c>
      <c r="O453" s="17">
        <v>0</v>
      </c>
      <c r="P453" s="17">
        <v>0</v>
      </c>
      <c r="Q453" s="17">
        <v>0.76506200000000002</v>
      </c>
      <c r="R453" s="17">
        <v>5.0039E-2</v>
      </c>
      <c r="S453" s="17">
        <v>5.9797000000000003E-2</v>
      </c>
      <c r="T453" s="17">
        <v>9.7579999999999993E-3</v>
      </c>
      <c r="U453" s="17">
        <v>0.163185</v>
      </c>
      <c r="V453" s="17">
        <v>315.5</v>
      </c>
      <c r="W453" s="17">
        <v>2.4390000000000002E-3</v>
      </c>
      <c r="X453" s="17">
        <v>812</v>
      </c>
      <c r="Y453" s="17">
        <v>0</v>
      </c>
      <c r="Z453" s="17">
        <v>0</v>
      </c>
      <c r="AA453" s="17">
        <v>0.251054</v>
      </c>
      <c r="AB453" s="17">
        <v>0.92525999999999997</v>
      </c>
      <c r="AC453" s="17">
        <v>5.9067599999999998E-2</v>
      </c>
      <c r="AD453" s="17">
        <v>0.25</v>
      </c>
      <c r="AE453" s="17">
        <v>694.5</v>
      </c>
    </row>
    <row r="454" spans="1:31">
      <c r="A454" s="17">
        <v>441</v>
      </c>
      <c r="B454" s="19">
        <v>0.60168981481481476</v>
      </c>
      <c r="C454" s="17">
        <v>6.6</v>
      </c>
      <c r="D454" s="17">
        <v>373.6</v>
      </c>
      <c r="E454" s="17">
        <v>0</v>
      </c>
      <c r="F454" s="17">
        <v>0</v>
      </c>
      <c r="G454" s="17">
        <v>0.37227900000000003</v>
      </c>
      <c r="H454" s="17">
        <v>4.0049000000000001E-2</v>
      </c>
      <c r="I454" s="17">
        <v>4.6211000000000002E-2</v>
      </c>
      <c r="J454" s="17">
        <v>6.1619999999999999E-3</v>
      </c>
      <c r="K454" s="17">
        <v>0.13334699999999999</v>
      </c>
      <c r="L454" s="17">
        <v>535.29999999999995</v>
      </c>
      <c r="M454" s="17">
        <v>0.193304</v>
      </c>
      <c r="N454" s="17">
        <v>0</v>
      </c>
      <c r="O454" s="17">
        <v>0</v>
      </c>
      <c r="P454" s="17">
        <v>0</v>
      </c>
      <c r="Q454" s="17">
        <v>0.48871700000000001</v>
      </c>
      <c r="R454" s="17">
        <v>4.1363999999999998E-2</v>
      </c>
      <c r="S454" s="17">
        <v>4.7177999999999998E-2</v>
      </c>
      <c r="T454" s="17">
        <v>5.8139999999999997E-3</v>
      </c>
      <c r="U454" s="17">
        <v>0.12323099999999999</v>
      </c>
      <c r="V454" s="17">
        <v>397.6</v>
      </c>
      <c r="W454" s="17">
        <v>2.4390000000000002E-3</v>
      </c>
      <c r="X454" s="17">
        <v>1489</v>
      </c>
      <c r="Y454" s="17">
        <v>0</v>
      </c>
      <c r="Z454" s="17">
        <v>0</v>
      </c>
    </row>
    <row r="455" spans="1:31">
      <c r="A455" s="17">
        <v>442</v>
      </c>
      <c r="B455" s="19">
        <v>0.60174768518518518</v>
      </c>
      <c r="C455" s="17">
        <v>5.3</v>
      </c>
      <c r="D455" s="17">
        <v>484.7</v>
      </c>
      <c r="E455" s="17">
        <v>0</v>
      </c>
      <c r="F455" s="17">
        <v>0</v>
      </c>
      <c r="G455" s="17">
        <v>0.112784</v>
      </c>
      <c r="H455" s="17">
        <v>3.7630999999999998E-2</v>
      </c>
      <c r="I455" s="17">
        <v>4.1862999999999997E-2</v>
      </c>
      <c r="J455" s="17">
        <v>4.2319999999999997E-3</v>
      </c>
      <c r="K455" s="17">
        <v>0.10108300000000001</v>
      </c>
      <c r="L455" s="17">
        <v>405.7</v>
      </c>
      <c r="M455" s="17">
        <v>0.36838100000000001</v>
      </c>
      <c r="N455" s="17">
        <v>0</v>
      </c>
      <c r="O455" s="17">
        <v>0</v>
      </c>
      <c r="P455" s="17">
        <v>0</v>
      </c>
      <c r="Q455" s="17">
        <v>0.364284</v>
      </c>
      <c r="R455" s="17">
        <v>3.9321000000000002E-2</v>
      </c>
      <c r="S455" s="17">
        <v>4.3881000000000003E-2</v>
      </c>
      <c r="T455" s="17">
        <v>4.5599999999999998E-3</v>
      </c>
      <c r="U455" s="17">
        <v>0.103912</v>
      </c>
      <c r="V455" s="17">
        <v>538.4</v>
      </c>
      <c r="W455" s="17">
        <v>0.36838100000000001</v>
      </c>
      <c r="X455" s="17">
        <v>0</v>
      </c>
      <c r="Y455" s="17">
        <v>0</v>
      </c>
      <c r="Z455" s="17">
        <v>0</v>
      </c>
    </row>
    <row r="456" spans="1:31">
      <c r="A456" s="17">
        <v>443</v>
      </c>
      <c r="B456" s="19">
        <v>0.60180555555555559</v>
      </c>
      <c r="C456" s="17">
        <v>5.0999999999999996</v>
      </c>
      <c r="D456" s="17">
        <v>455.1</v>
      </c>
      <c r="E456" s="17">
        <v>3.6500999999999999E-2</v>
      </c>
      <c r="F456" s="17">
        <v>1.766</v>
      </c>
      <c r="G456" s="17">
        <v>0.36174600000000001</v>
      </c>
      <c r="H456" s="17">
        <v>3.8543000000000001E-2</v>
      </c>
      <c r="I456" s="17">
        <v>4.3976000000000001E-2</v>
      </c>
      <c r="J456" s="17">
        <v>5.4330000000000003E-3</v>
      </c>
      <c r="K456" s="17">
        <v>0.12354</v>
      </c>
      <c r="L456" s="17">
        <v>376.3</v>
      </c>
      <c r="M456" s="17">
        <v>2.4390000000000002E-3</v>
      </c>
      <c r="N456" s="17">
        <v>1748</v>
      </c>
      <c r="O456" s="17">
        <v>0</v>
      </c>
      <c r="P456" s="17">
        <v>0</v>
      </c>
      <c r="Q456" s="17">
        <v>0.38753500000000002</v>
      </c>
      <c r="R456" s="17">
        <v>4.1287999999999998E-2</v>
      </c>
      <c r="S456" s="17">
        <v>4.7400999999999999E-2</v>
      </c>
      <c r="T456" s="17">
        <v>6.1139999999999996E-3</v>
      </c>
      <c r="U456" s="17">
        <v>0.12897400000000001</v>
      </c>
      <c r="V456" s="17">
        <v>209.1</v>
      </c>
      <c r="W456" s="17">
        <v>2.4390000000000002E-3</v>
      </c>
      <c r="X456" s="17">
        <v>572</v>
      </c>
      <c r="Y456" s="17">
        <v>0</v>
      </c>
      <c r="Z456" s="17">
        <v>0</v>
      </c>
      <c r="AA456" s="17">
        <v>0.19842099999999999</v>
      </c>
      <c r="AB456" s="17">
        <v>0.64311200000000002</v>
      </c>
      <c r="AC456" s="17">
        <v>4.5219500000000003E-2</v>
      </c>
      <c r="AD456" s="17">
        <v>0.25</v>
      </c>
      <c r="AE456" s="17">
        <v>2207.3000000000002</v>
      </c>
    </row>
    <row r="457" spans="1:31">
      <c r="A457" s="17">
        <v>444</v>
      </c>
      <c r="B457" s="19">
        <v>0.60185185185185186</v>
      </c>
      <c r="C457" s="17">
        <v>3.8</v>
      </c>
      <c r="D457" s="17">
        <v>554.5</v>
      </c>
      <c r="E457" s="17">
        <v>3.1585000000000002E-2</v>
      </c>
      <c r="F457" s="17">
        <v>1.528</v>
      </c>
      <c r="G457" s="17">
        <v>0.19109300000000001</v>
      </c>
      <c r="H457" s="17">
        <v>3.6345000000000002E-2</v>
      </c>
      <c r="I457" s="17">
        <v>4.1271000000000002E-2</v>
      </c>
      <c r="J457" s="17">
        <v>4.9259999999999998E-3</v>
      </c>
      <c r="K457" s="17">
        <v>0.119353</v>
      </c>
      <c r="L457" s="17">
        <v>405.7</v>
      </c>
      <c r="M457" s="17">
        <v>0.22674</v>
      </c>
      <c r="N457" s="17">
        <v>923</v>
      </c>
      <c r="O457" s="17">
        <v>0</v>
      </c>
      <c r="P457" s="17">
        <v>0</v>
      </c>
      <c r="Q457" s="17">
        <v>0.28424100000000002</v>
      </c>
      <c r="R457" s="17">
        <v>3.8276999999999999E-2</v>
      </c>
      <c r="S457" s="17">
        <v>4.1790000000000001E-2</v>
      </c>
      <c r="T457" s="17">
        <v>3.5130000000000001E-3</v>
      </c>
      <c r="U457" s="17">
        <v>8.4062999999999999E-2</v>
      </c>
      <c r="V457" s="17">
        <v>204.1</v>
      </c>
      <c r="W457" s="17">
        <v>0.14408000000000001</v>
      </c>
      <c r="X457" s="17">
        <v>887</v>
      </c>
      <c r="Y457" s="17">
        <v>0</v>
      </c>
      <c r="Z457" s="17">
        <v>0</v>
      </c>
      <c r="AA457" s="17">
        <v>0.129327</v>
      </c>
      <c r="AB457" s="17">
        <v>0.55570200000000003</v>
      </c>
      <c r="AC457" s="17">
        <v>4.0228899999999998E-2</v>
      </c>
      <c r="AD457" s="17">
        <v>0.202935</v>
      </c>
      <c r="AE457" s="17">
        <v>2047.3</v>
      </c>
    </row>
    <row r="458" spans="1:31">
      <c r="A458" s="17">
        <v>445</v>
      </c>
      <c r="B458" s="19">
        <v>0.60190972222222217</v>
      </c>
      <c r="C458" s="17">
        <v>2.7</v>
      </c>
      <c r="D458" s="17">
        <v>874.4</v>
      </c>
      <c r="E458" s="17">
        <v>9.2110000000000004E-3</v>
      </c>
      <c r="F458" s="17">
        <v>0.44600000000000001</v>
      </c>
      <c r="G458" s="17">
        <v>0.228634</v>
      </c>
      <c r="H458" s="17">
        <v>3.7769999999999998E-2</v>
      </c>
      <c r="I458" s="17">
        <v>4.2257999999999997E-2</v>
      </c>
      <c r="J458" s="17">
        <v>4.4879999999999998E-3</v>
      </c>
      <c r="K458" s="17">
        <v>0.10620400000000001</v>
      </c>
      <c r="L458" s="17">
        <v>723.8</v>
      </c>
      <c r="M458" s="17">
        <v>0.36838100000000001</v>
      </c>
      <c r="N458" s="17">
        <v>11018</v>
      </c>
      <c r="O458" s="17">
        <v>0</v>
      </c>
      <c r="P458" s="17">
        <v>0</v>
      </c>
      <c r="Q458" s="17">
        <v>0.20708599999999999</v>
      </c>
      <c r="R458" s="17">
        <v>3.8258E-2</v>
      </c>
      <c r="S458" s="17">
        <v>4.4233000000000001E-2</v>
      </c>
      <c r="T458" s="17">
        <v>5.9750000000000003E-3</v>
      </c>
      <c r="U458" s="17">
        <v>0.135077</v>
      </c>
      <c r="V458" s="17">
        <v>458.3</v>
      </c>
      <c r="W458" s="17">
        <v>2.4390000000000002E-3</v>
      </c>
      <c r="X458" s="17">
        <v>3015</v>
      </c>
      <c r="Y458" s="17">
        <v>0</v>
      </c>
      <c r="Z458" s="17">
        <v>0</v>
      </c>
      <c r="AA458" s="17">
        <v>0.20780999999999999</v>
      </c>
      <c r="AB458" s="17">
        <v>0.97673200000000004</v>
      </c>
      <c r="AC458" s="17">
        <v>4.4094399999999999E-2</v>
      </c>
      <c r="AD458" s="17">
        <v>0.25</v>
      </c>
      <c r="AE458" s="17">
        <v>1147.5</v>
      </c>
    </row>
    <row r="459" spans="1:31">
      <c r="A459" s="17">
        <v>446</v>
      </c>
      <c r="B459" s="19">
        <v>0.60196759259259258</v>
      </c>
      <c r="C459" s="17">
        <v>1.6</v>
      </c>
      <c r="D459" s="17">
        <v>1695.9</v>
      </c>
      <c r="E459" s="17">
        <v>1.9425000000000001E-2</v>
      </c>
      <c r="F459" s="17">
        <v>0.94</v>
      </c>
      <c r="G459" s="17">
        <v>0.27405400000000002</v>
      </c>
      <c r="H459" s="17">
        <v>3.7276999999999998E-2</v>
      </c>
      <c r="I459" s="17">
        <v>4.5873999999999998E-2</v>
      </c>
      <c r="J459" s="17">
        <v>8.5970000000000005E-3</v>
      </c>
      <c r="K459" s="17">
        <v>0.18739800000000001</v>
      </c>
      <c r="L459" s="17">
        <v>564.70000000000005</v>
      </c>
      <c r="M459" s="17">
        <v>2.4390000000000002E-3</v>
      </c>
      <c r="N459" s="17">
        <v>6288</v>
      </c>
      <c r="O459" s="17">
        <v>0</v>
      </c>
      <c r="P459" s="17">
        <v>0</v>
      </c>
      <c r="Q459" s="17">
        <v>0.31202400000000002</v>
      </c>
      <c r="R459" s="17">
        <v>4.0425000000000003E-2</v>
      </c>
      <c r="S459" s="17">
        <v>4.8307999999999997E-2</v>
      </c>
      <c r="T459" s="17">
        <v>7.8829999999999994E-3</v>
      </c>
      <c r="U459" s="17">
        <v>0.16317899999999999</v>
      </c>
      <c r="V459" s="17">
        <v>204.1</v>
      </c>
      <c r="W459" s="17">
        <v>8.5099999999999995E-2</v>
      </c>
      <c r="X459" s="17">
        <v>1332</v>
      </c>
      <c r="Y459" s="17">
        <v>0</v>
      </c>
      <c r="Z459" s="17">
        <v>0</v>
      </c>
      <c r="AA459" s="17">
        <v>0.25104500000000002</v>
      </c>
      <c r="AB459" s="17">
        <v>0.973159</v>
      </c>
      <c r="AC459" s="17">
        <v>4.8096399999999997E-2</v>
      </c>
      <c r="AD459" s="17">
        <v>0.25</v>
      </c>
      <c r="AE459" s="17">
        <v>1470.7</v>
      </c>
    </row>
    <row r="460" spans="1:31">
      <c r="A460" s="17">
        <v>447</v>
      </c>
      <c r="B460" s="19">
        <v>0.602025462962963</v>
      </c>
      <c r="C460" s="17">
        <v>1.3</v>
      </c>
      <c r="D460" s="17">
        <v>1173.5999999999999</v>
      </c>
      <c r="E460" s="17">
        <v>2.3089999999999999E-3</v>
      </c>
      <c r="F460" s="17">
        <v>0.112</v>
      </c>
      <c r="G460" s="17">
        <v>2.035E-2</v>
      </c>
      <c r="H460" s="17">
        <v>3.0578999999999999E-2</v>
      </c>
      <c r="I460" s="17">
        <v>3.7733999999999997E-2</v>
      </c>
      <c r="J460" s="17">
        <v>7.1549999999999999E-3</v>
      </c>
      <c r="K460" s="17">
        <v>0.189609</v>
      </c>
      <c r="L460" s="17">
        <v>800.8</v>
      </c>
      <c r="M460" s="17">
        <v>0.486342</v>
      </c>
      <c r="N460" s="17">
        <v>55353</v>
      </c>
      <c r="O460" s="17">
        <v>0</v>
      </c>
      <c r="P460" s="17">
        <v>0</v>
      </c>
      <c r="Q460" s="17">
        <v>9.5845E-2</v>
      </c>
      <c r="R460" s="17">
        <v>3.2927999999999999E-2</v>
      </c>
      <c r="S460" s="17">
        <v>3.9514000000000001E-2</v>
      </c>
      <c r="T460" s="17">
        <v>6.5859999999999998E-3</v>
      </c>
      <c r="U460" s="17">
        <v>0.16667999999999999</v>
      </c>
      <c r="V460" s="17">
        <v>204.1</v>
      </c>
      <c r="W460" s="17">
        <v>8.5099999999999995E-2</v>
      </c>
      <c r="X460" s="17">
        <v>4438</v>
      </c>
      <c r="Y460" s="17">
        <v>0</v>
      </c>
      <c r="Z460" s="17">
        <v>0</v>
      </c>
      <c r="AA460" s="17">
        <v>0.25643100000000002</v>
      </c>
      <c r="AB460" s="17">
        <v>0.99681699999999995</v>
      </c>
      <c r="AC460" s="17">
        <v>3.9493300000000002E-2</v>
      </c>
      <c r="AD460" s="17">
        <v>0.25</v>
      </c>
      <c r="AE460" s="17">
        <v>1037.2</v>
      </c>
    </row>
    <row r="461" spans="1:31">
      <c r="A461" s="17">
        <v>448</v>
      </c>
      <c r="B461" s="19">
        <v>0.6020833333333333</v>
      </c>
      <c r="C461" s="17">
        <v>-1</v>
      </c>
      <c r="D461" s="17">
        <v>2238.8000000000002</v>
      </c>
      <c r="E461" s="17">
        <v>0.13117300000000001</v>
      </c>
      <c r="F461" s="17">
        <v>6.3470000000000004</v>
      </c>
      <c r="G461" s="17">
        <v>2.0133999999999999E-2</v>
      </c>
      <c r="H461" s="17">
        <v>9.3200000000000002E-3</v>
      </c>
      <c r="I461" s="17">
        <v>1.3912000000000001E-2</v>
      </c>
      <c r="J461" s="17">
        <v>4.5919999999999997E-3</v>
      </c>
      <c r="K461" s="17">
        <v>0.33005899999999999</v>
      </c>
      <c r="L461" s="17">
        <v>1195.9000000000001</v>
      </c>
      <c r="M461" s="17">
        <v>0.36838100000000001</v>
      </c>
      <c r="N461" s="17">
        <v>2303</v>
      </c>
      <c r="O461" s="17">
        <v>0</v>
      </c>
      <c r="P461" s="17">
        <v>0</v>
      </c>
      <c r="Q461" s="17">
        <v>9.0200000000000002E-4</v>
      </c>
      <c r="R461" s="17">
        <v>8.5550000000000001E-3</v>
      </c>
      <c r="S461" s="17">
        <v>1.4338E-2</v>
      </c>
      <c r="T461" s="17">
        <v>5.7819999999999998E-3</v>
      </c>
      <c r="U461" s="17">
        <v>0.40328599999999998</v>
      </c>
      <c r="V461" s="17">
        <v>604.20000000000005</v>
      </c>
      <c r="W461" s="17">
        <v>0.59756100000000001</v>
      </c>
      <c r="X461" s="17">
        <v>0</v>
      </c>
      <c r="Y461" s="17">
        <v>0</v>
      </c>
      <c r="Z461" s="17">
        <v>0</v>
      </c>
      <c r="AA461" s="17">
        <v>0.62043999999999999</v>
      </c>
      <c r="AB461" s="17">
        <v>0.97376600000000002</v>
      </c>
      <c r="AC461" s="17">
        <v>1.41858E-2</v>
      </c>
      <c r="AD461" s="17">
        <v>0.25</v>
      </c>
      <c r="AE461" s="17">
        <v>694.5</v>
      </c>
    </row>
    <row r="462" spans="1:31">
      <c r="A462" s="17">
        <v>449</v>
      </c>
      <c r="B462" s="19">
        <v>0.60212962962962957</v>
      </c>
      <c r="C462" s="17">
        <v>-1</v>
      </c>
      <c r="D462" s="17">
        <v>2238.8000000000002</v>
      </c>
      <c r="E462" s="17">
        <v>0</v>
      </c>
      <c r="F462" s="17">
        <v>0</v>
      </c>
      <c r="G462" s="17">
        <v>4.7403000000000001E-2</v>
      </c>
      <c r="H462" s="17">
        <v>9.3760000000000007E-3</v>
      </c>
      <c r="I462" s="17">
        <v>1.6032999999999999E-2</v>
      </c>
      <c r="J462" s="17">
        <v>6.6569999999999997E-3</v>
      </c>
      <c r="K462" s="17">
        <v>0.41519699999999998</v>
      </c>
      <c r="L462" s="17">
        <v>548.5</v>
      </c>
      <c r="M462" s="17">
        <v>0.28084199999999998</v>
      </c>
      <c r="N462" s="17">
        <v>0</v>
      </c>
      <c r="O462" s="17">
        <v>0</v>
      </c>
      <c r="P462" s="17">
        <v>0</v>
      </c>
      <c r="Q462" s="17">
        <v>6.1560999999999998E-2</v>
      </c>
      <c r="R462" s="17">
        <v>6.496E-3</v>
      </c>
      <c r="S462" s="17">
        <v>1.2296E-2</v>
      </c>
      <c r="T462" s="17">
        <v>5.7999999999999996E-3</v>
      </c>
      <c r="U462" s="17">
        <v>0.47170600000000001</v>
      </c>
      <c r="V462" s="17">
        <v>435.1</v>
      </c>
      <c r="W462" s="17">
        <v>0.59756100000000001</v>
      </c>
      <c r="X462" s="17">
        <v>0</v>
      </c>
      <c r="Y462" s="17">
        <v>0</v>
      </c>
      <c r="Z462" s="17">
        <v>0</v>
      </c>
    </row>
    <row r="463" spans="1:31">
      <c r="A463" s="17">
        <v>450</v>
      </c>
      <c r="B463" s="19">
        <v>0.60218749999999999</v>
      </c>
      <c r="C463" s="17">
        <v>-1</v>
      </c>
      <c r="D463" s="17">
        <v>2238.8000000000002</v>
      </c>
      <c r="E463" s="17">
        <v>0</v>
      </c>
      <c r="F463" s="17">
        <v>0</v>
      </c>
      <c r="G463" s="17">
        <v>3.6719999999999999E-3</v>
      </c>
      <c r="H463" s="17">
        <v>3.7330000000000002E-3</v>
      </c>
      <c r="I463" s="17">
        <v>8.2500000000000004E-3</v>
      </c>
      <c r="J463" s="17">
        <v>4.5170000000000002E-3</v>
      </c>
      <c r="K463" s="17">
        <v>0.54749000000000003</v>
      </c>
      <c r="L463" s="17">
        <v>1190.9000000000001</v>
      </c>
      <c r="M463" s="17">
        <v>0.59756100000000001</v>
      </c>
      <c r="N463" s="17">
        <v>0</v>
      </c>
      <c r="O463" s="17">
        <v>0</v>
      </c>
      <c r="P463" s="17">
        <v>0</v>
      </c>
      <c r="Q463" s="17">
        <v>5.5822999999999998E-2</v>
      </c>
      <c r="R463" s="17">
        <v>2.3760000000000001E-3</v>
      </c>
      <c r="S463" s="17">
        <v>7.1590000000000004E-3</v>
      </c>
      <c r="T463" s="17">
        <v>4.7829999999999999E-3</v>
      </c>
      <c r="U463" s="17">
        <v>0.668126</v>
      </c>
      <c r="V463" s="17">
        <v>856.5</v>
      </c>
      <c r="W463" s="17">
        <v>0.28084199999999998</v>
      </c>
      <c r="X463" s="17">
        <v>10596</v>
      </c>
      <c r="Y463" s="17">
        <v>0</v>
      </c>
      <c r="Z463" s="17">
        <v>0</v>
      </c>
    </row>
    <row r="464" spans="1:31">
      <c r="A464" s="17">
        <v>451</v>
      </c>
      <c r="B464" s="19">
        <v>0.6022453703703704</v>
      </c>
      <c r="C464" s="17">
        <v>-1</v>
      </c>
      <c r="D464" s="17">
        <v>2238.8000000000002</v>
      </c>
      <c r="E464" s="17">
        <v>0</v>
      </c>
      <c r="F464" s="17">
        <v>0</v>
      </c>
      <c r="G464" s="17">
        <v>0.20341799999999999</v>
      </c>
      <c r="H464" s="17">
        <v>4.0140000000000002E-3</v>
      </c>
      <c r="I464" s="17">
        <v>8.8929999999999999E-3</v>
      </c>
      <c r="J464" s="17">
        <v>4.8780000000000004E-3</v>
      </c>
      <c r="K464" s="17">
        <v>0.54857900000000004</v>
      </c>
      <c r="L464" s="17">
        <v>204.1</v>
      </c>
      <c r="M464" s="17">
        <v>0.37325999999999998</v>
      </c>
      <c r="N464" s="17">
        <v>0</v>
      </c>
      <c r="O464" s="17">
        <v>0</v>
      </c>
      <c r="P464" s="17">
        <v>0</v>
      </c>
      <c r="Q464" s="17">
        <v>3.9029999999999998E-3</v>
      </c>
      <c r="R464" s="17">
        <v>2.5370000000000002E-3</v>
      </c>
      <c r="S464" s="17">
        <v>7.0850000000000002E-3</v>
      </c>
      <c r="T464" s="17">
        <v>4.5469999999999998E-3</v>
      </c>
      <c r="U464" s="17">
        <v>0.64186299999999996</v>
      </c>
      <c r="V464" s="17">
        <v>286.10000000000002</v>
      </c>
      <c r="W464" s="17">
        <v>0.36838100000000001</v>
      </c>
      <c r="X464" s="17">
        <v>0</v>
      </c>
      <c r="Y464" s="17">
        <v>0</v>
      </c>
      <c r="Z464" s="17">
        <v>0</v>
      </c>
    </row>
    <row r="465" spans="1:31">
      <c r="A465" s="17">
        <v>452</v>
      </c>
      <c r="B465" s="19">
        <v>0.60230324074074071</v>
      </c>
      <c r="C465" s="17">
        <v>-1</v>
      </c>
      <c r="D465" s="17">
        <v>2238.8000000000002</v>
      </c>
      <c r="E465" s="17">
        <v>0</v>
      </c>
      <c r="F465" s="17">
        <v>0</v>
      </c>
      <c r="G465" s="17">
        <v>1.5242E-2</v>
      </c>
      <c r="H465" s="17">
        <v>4.1700000000000001E-3</v>
      </c>
      <c r="I465" s="17">
        <v>9.5759999999999994E-3</v>
      </c>
      <c r="J465" s="17">
        <v>5.4070000000000003E-3</v>
      </c>
      <c r="K465" s="17">
        <v>0.56458799999999998</v>
      </c>
      <c r="L465" s="17">
        <v>808.9</v>
      </c>
      <c r="M465" s="17">
        <v>0.59756100000000001</v>
      </c>
      <c r="N465" s="17">
        <v>0</v>
      </c>
      <c r="O465" s="17">
        <v>0</v>
      </c>
      <c r="P465" s="17">
        <v>0</v>
      </c>
      <c r="Q465" s="17">
        <v>2.1929000000000001E-2</v>
      </c>
      <c r="R465" s="17">
        <v>3.9449999999999997E-3</v>
      </c>
      <c r="S465" s="17">
        <v>8.855E-3</v>
      </c>
      <c r="T465" s="17">
        <v>4.9100000000000003E-3</v>
      </c>
      <c r="U465" s="17">
        <v>0.55445199999999994</v>
      </c>
      <c r="V465" s="17">
        <v>1195.9000000000001</v>
      </c>
      <c r="W465" s="17">
        <v>0.59756100000000001</v>
      </c>
      <c r="X465" s="17">
        <v>0</v>
      </c>
      <c r="Y465" s="17">
        <v>0</v>
      </c>
      <c r="Z465" s="17">
        <v>0</v>
      </c>
    </row>
    <row r="466" spans="1:31">
      <c r="A466" s="17">
        <v>453</v>
      </c>
      <c r="B466" s="19">
        <v>0.60236111111111112</v>
      </c>
      <c r="C466" s="17">
        <v>-1</v>
      </c>
      <c r="D466" s="17">
        <v>2023.8</v>
      </c>
      <c r="E466" s="17">
        <v>0</v>
      </c>
      <c r="F466" s="17">
        <v>0</v>
      </c>
      <c r="G466" s="17">
        <v>8.7329999999999994E-3</v>
      </c>
      <c r="H466" s="17">
        <v>1.578E-3</v>
      </c>
      <c r="I466" s="17">
        <v>4.522E-3</v>
      </c>
      <c r="J466" s="17">
        <v>2.944E-3</v>
      </c>
      <c r="K466" s="17">
        <v>0.65110699999999999</v>
      </c>
      <c r="L466" s="17">
        <v>1105.8</v>
      </c>
      <c r="M466" s="17">
        <v>0.59756100000000001</v>
      </c>
      <c r="N466" s="17">
        <v>0</v>
      </c>
      <c r="O466" s="17">
        <v>0</v>
      </c>
      <c r="P466" s="17">
        <v>0</v>
      </c>
      <c r="Q466" s="17">
        <v>1.3243E-2</v>
      </c>
      <c r="R466" s="17">
        <v>2.317E-3</v>
      </c>
      <c r="S466" s="17">
        <v>6.4900000000000001E-3</v>
      </c>
      <c r="T466" s="17">
        <v>4.1729999999999996E-3</v>
      </c>
      <c r="U466" s="17">
        <v>0.64299499999999998</v>
      </c>
      <c r="V466" s="17">
        <v>1195.9000000000001</v>
      </c>
      <c r="W466" s="17">
        <v>0.59756100000000001</v>
      </c>
      <c r="X466" s="17">
        <v>6397</v>
      </c>
      <c r="Y466" s="17">
        <v>0</v>
      </c>
      <c r="Z466" s="17">
        <v>0</v>
      </c>
    </row>
    <row r="467" spans="1:31">
      <c r="A467" s="17">
        <v>454</v>
      </c>
      <c r="B467" s="19">
        <v>0.60240740740740739</v>
      </c>
      <c r="C467" s="17">
        <v>-1</v>
      </c>
      <c r="D467" s="17">
        <v>2198.5</v>
      </c>
      <c r="E467" s="17">
        <v>0</v>
      </c>
      <c r="F467" s="17">
        <v>0</v>
      </c>
      <c r="G467" s="17">
        <v>3.1252000000000002E-2</v>
      </c>
      <c r="H467" s="17">
        <v>6.0000000000000002E-6</v>
      </c>
      <c r="I467" s="17">
        <v>5.3470000000000002E-3</v>
      </c>
      <c r="J467" s="17">
        <v>5.3410000000000003E-3</v>
      </c>
      <c r="K467" s="17">
        <v>0.99886699999999995</v>
      </c>
      <c r="L467" s="17">
        <v>402.6</v>
      </c>
      <c r="M467" s="17">
        <v>0.59756100000000001</v>
      </c>
      <c r="N467" s="17">
        <v>0</v>
      </c>
      <c r="O467" s="17">
        <v>0</v>
      </c>
      <c r="P467" s="17">
        <v>0</v>
      </c>
      <c r="Q467" s="17">
        <v>7.1098999999999996E-2</v>
      </c>
      <c r="R467" s="17">
        <v>5.4500000000000002E-4</v>
      </c>
      <c r="S467" s="17">
        <v>5.4590000000000003E-3</v>
      </c>
      <c r="T467" s="17">
        <v>4.914E-3</v>
      </c>
      <c r="U467" s="17">
        <v>0.90013900000000002</v>
      </c>
      <c r="V467" s="17">
        <v>1195.9000000000001</v>
      </c>
      <c r="W467" s="17">
        <v>2.4390000000000002E-3</v>
      </c>
      <c r="X467" s="17">
        <v>16709</v>
      </c>
      <c r="Y467" s="17">
        <v>0</v>
      </c>
      <c r="Z467" s="17">
        <v>0</v>
      </c>
    </row>
    <row r="468" spans="1:31">
      <c r="A468" s="17">
        <v>455</v>
      </c>
      <c r="B468" s="19">
        <v>0.60246527777777781</v>
      </c>
      <c r="C468" s="17">
        <v>-1</v>
      </c>
      <c r="D468" s="17">
        <v>1471.9</v>
      </c>
      <c r="E468" s="17">
        <v>0</v>
      </c>
      <c r="F468" s="17">
        <v>0</v>
      </c>
      <c r="G468" s="17">
        <v>7.2719999999999998E-3</v>
      </c>
      <c r="H468" s="17">
        <v>4.9299999999999995E-4</v>
      </c>
      <c r="I468" s="17">
        <v>3.0379999999999999E-3</v>
      </c>
      <c r="J468" s="17">
        <v>2.5460000000000001E-3</v>
      </c>
      <c r="K468" s="17">
        <v>0.83784899999999995</v>
      </c>
      <c r="L468" s="17">
        <v>1195.9000000000001</v>
      </c>
      <c r="M468" s="17">
        <v>0.59756100000000001</v>
      </c>
      <c r="N468" s="17">
        <v>0</v>
      </c>
      <c r="O468" s="17">
        <v>0</v>
      </c>
      <c r="P468" s="17">
        <v>0</v>
      </c>
      <c r="Q468" s="17">
        <v>4.9304000000000001E-2</v>
      </c>
      <c r="R468" s="17">
        <v>1.132E-3</v>
      </c>
      <c r="S468" s="17">
        <v>4.0390000000000001E-3</v>
      </c>
      <c r="T468" s="17">
        <v>2.9069999999999999E-3</v>
      </c>
      <c r="U468" s="17">
        <v>0.71974400000000005</v>
      </c>
      <c r="V468" s="17">
        <v>925.4</v>
      </c>
      <c r="W468" s="17">
        <v>0.59756100000000001</v>
      </c>
      <c r="X468" s="17">
        <v>0</v>
      </c>
      <c r="Y468" s="17">
        <v>0</v>
      </c>
      <c r="Z468" s="17">
        <v>0</v>
      </c>
    </row>
    <row r="469" spans="1:31">
      <c r="A469" s="17">
        <v>456</v>
      </c>
      <c r="B469" s="19">
        <v>0.60252314814814811</v>
      </c>
      <c r="C469" s="17">
        <v>-1</v>
      </c>
      <c r="D469" s="17">
        <v>2082.9</v>
      </c>
      <c r="E469" s="17">
        <v>0</v>
      </c>
      <c r="F469" s="17">
        <v>0</v>
      </c>
      <c r="G469" s="17">
        <v>6.0808000000000001E-2</v>
      </c>
      <c r="H469" s="17">
        <v>5.0000000000000004E-6</v>
      </c>
      <c r="I469" s="17">
        <v>4.5929999999999999E-3</v>
      </c>
      <c r="J469" s="17">
        <v>4.5880000000000001E-3</v>
      </c>
      <c r="K469" s="17">
        <v>0.99882899999999997</v>
      </c>
      <c r="L469" s="17">
        <v>363.1</v>
      </c>
      <c r="M469" s="17">
        <v>0.59756100000000001</v>
      </c>
      <c r="N469" s="17">
        <v>0</v>
      </c>
      <c r="O469" s="17">
        <v>0</v>
      </c>
      <c r="P469" s="17">
        <v>0</v>
      </c>
      <c r="Q469" s="17">
        <v>9.5660999999999996E-2</v>
      </c>
      <c r="R469" s="17">
        <v>1.1969999999999999E-3</v>
      </c>
      <c r="S469" s="17">
        <v>3.424E-3</v>
      </c>
      <c r="T469" s="17">
        <v>2.2269999999999998E-3</v>
      </c>
      <c r="U469" s="17">
        <v>0.65032599999999996</v>
      </c>
      <c r="V469" s="17">
        <v>904.1</v>
      </c>
      <c r="W469" s="17">
        <v>0.319158</v>
      </c>
      <c r="X469" s="17">
        <v>0</v>
      </c>
      <c r="Y469" s="17">
        <v>0</v>
      </c>
      <c r="Z469" s="17">
        <v>0</v>
      </c>
    </row>
    <row r="470" spans="1:31">
      <c r="A470" s="17">
        <v>457</v>
      </c>
      <c r="B470" s="19">
        <v>0.60258101851851853</v>
      </c>
      <c r="C470" s="17">
        <v>-1</v>
      </c>
      <c r="D470" s="17">
        <v>2238.8000000000002</v>
      </c>
      <c r="E470" s="17">
        <v>0</v>
      </c>
      <c r="F470" s="17">
        <v>0</v>
      </c>
      <c r="G470" s="17">
        <v>8.9739999999999993E-3</v>
      </c>
      <c r="H470" s="17">
        <v>9.7400000000000004E-4</v>
      </c>
      <c r="I470" s="17">
        <v>3.2100000000000002E-3</v>
      </c>
      <c r="J470" s="17">
        <v>2.2360000000000001E-3</v>
      </c>
      <c r="K470" s="17">
        <v>0.69645900000000005</v>
      </c>
      <c r="L470" s="17">
        <v>458.3</v>
      </c>
      <c r="M470" s="17">
        <v>0.36838100000000001</v>
      </c>
      <c r="N470" s="17">
        <v>0</v>
      </c>
      <c r="O470" s="17">
        <v>0</v>
      </c>
      <c r="P470" s="17">
        <v>0</v>
      </c>
      <c r="Q470" s="17">
        <v>5.4815000000000003E-2</v>
      </c>
      <c r="R470" s="17">
        <v>1.1529999999999999E-3</v>
      </c>
      <c r="S470" s="17">
        <v>4.3800000000000002E-3</v>
      </c>
      <c r="T470" s="17">
        <v>3.2269999999999998E-3</v>
      </c>
      <c r="U470" s="17">
        <v>0.736703</v>
      </c>
      <c r="V470" s="17">
        <v>1195.9000000000001</v>
      </c>
      <c r="W470" s="17">
        <v>0.51791500000000001</v>
      </c>
      <c r="X470" s="17">
        <v>0</v>
      </c>
      <c r="Y470" s="17">
        <v>0</v>
      </c>
      <c r="Z470" s="17">
        <v>0</v>
      </c>
    </row>
    <row r="471" spans="1:31">
      <c r="A471" s="17">
        <v>458</v>
      </c>
      <c r="B471" s="19">
        <v>0.60263888888888884</v>
      </c>
      <c r="C471" s="17">
        <v>-1</v>
      </c>
      <c r="D471" s="17">
        <v>1810.6</v>
      </c>
      <c r="E471" s="17">
        <v>0</v>
      </c>
      <c r="F471" s="17">
        <v>0</v>
      </c>
      <c r="G471" s="17">
        <v>2.878E-2</v>
      </c>
      <c r="H471" s="17">
        <v>3.9999999999999998E-6</v>
      </c>
      <c r="I471" s="17">
        <v>3.8180000000000002E-3</v>
      </c>
      <c r="J471" s="17">
        <v>3.8140000000000001E-3</v>
      </c>
      <c r="K471" s="17">
        <v>0.99892700000000001</v>
      </c>
      <c r="L471" s="17">
        <v>204.1</v>
      </c>
      <c r="M471" s="17">
        <v>0.28084199999999998</v>
      </c>
      <c r="N471" s="17">
        <v>0</v>
      </c>
      <c r="O471" s="17">
        <v>0</v>
      </c>
      <c r="P471" s="17">
        <v>0</v>
      </c>
      <c r="Q471" s="17">
        <v>1.2258E-2</v>
      </c>
      <c r="R471" s="17">
        <v>7.7899999999999996E-4</v>
      </c>
      <c r="S471" s="17">
        <v>4.4799999999999996E-3</v>
      </c>
      <c r="T471" s="17">
        <v>3.7009999999999999E-3</v>
      </c>
      <c r="U471" s="17">
        <v>0.82605300000000004</v>
      </c>
      <c r="V471" s="17">
        <v>204.1</v>
      </c>
      <c r="W471" s="17">
        <v>0.36838100000000001</v>
      </c>
      <c r="X471" s="17">
        <v>0</v>
      </c>
      <c r="Y471" s="17">
        <v>0</v>
      </c>
      <c r="Z471" s="17">
        <v>0</v>
      </c>
    </row>
    <row r="472" spans="1:31">
      <c r="A472" s="17">
        <v>459</v>
      </c>
      <c r="B472" s="19">
        <v>0.60268518518518521</v>
      </c>
      <c r="C472" s="17">
        <v>-1</v>
      </c>
      <c r="D472" s="17">
        <v>1066.0999999999999</v>
      </c>
      <c r="E472" s="17">
        <v>0</v>
      </c>
      <c r="F472" s="17">
        <v>0</v>
      </c>
      <c r="G472" s="17">
        <v>1.9307999999999999E-2</v>
      </c>
      <c r="H472" s="17">
        <v>8.5300000000000003E-4</v>
      </c>
      <c r="I472" s="17">
        <v>3.771E-3</v>
      </c>
      <c r="J472" s="17">
        <v>2.918E-3</v>
      </c>
      <c r="K472" s="17">
        <v>0.773787</v>
      </c>
      <c r="L472" s="17">
        <v>1195.9000000000001</v>
      </c>
      <c r="M472" s="17">
        <v>0.59756100000000001</v>
      </c>
      <c r="N472" s="17">
        <v>0</v>
      </c>
      <c r="O472" s="17">
        <v>0</v>
      </c>
      <c r="P472" s="17">
        <v>0</v>
      </c>
      <c r="Q472" s="17">
        <v>4.1353000000000001E-2</v>
      </c>
      <c r="R472" s="17">
        <v>3.0000000000000001E-6</v>
      </c>
      <c r="S472" s="17">
        <v>3.5130000000000001E-3</v>
      </c>
      <c r="T472" s="17">
        <v>3.5100000000000001E-3</v>
      </c>
      <c r="U472" s="17">
        <v>0.99914899999999995</v>
      </c>
      <c r="V472" s="17">
        <v>1195.9000000000001</v>
      </c>
      <c r="W472" s="17">
        <v>0.54345900000000003</v>
      </c>
      <c r="X472" s="17">
        <v>0</v>
      </c>
      <c r="Y472" s="17">
        <v>0</v>
      </c>
      <c r="Z472" s="17">
        <v>0</v>
      </c>
    </row>
    <row r="473" spans="1:31">
      <c r="A473" s="17">
        <v>460</v>
      </c>
      <c r="B473" s="19">
        <v>0.60274305555555552</v>
      </c>
      <c r="C473" s="17">
        <v>-1</v>
      </c>
      <c r="D473" s="17">
        <v>2238.8000000000002</v>
      </c>
      <c r="E473" s="17">
        <v>0</v>
      </c>
      <c r="F473" s="17">
        <v>0</v>
      </c>
      <c r="G473" s="17">
        <v>7.9249E-2</v>
      </c>
      <c r="H473" s="17">
        <v>8.9800000000000004E-4</v>
      </c>
      <c r="I473" s="17">
        <v>3.127E-3</v>
      </c>
      <c r="J473" s="17">
        <v>2.2290000000000001E-3</v>
      </c>
      <c r="K473" s="17">
        <v>0.712785</v>
      </c>
      <c r="L473" s="17">
        <v>1195.9000000000001</v>
      </c>
      <c r="M473" s="17">
        <v>2.4390000000000002E-3</v>
      </c>
      <c r="N473" s="17">
        <v>0</v>
      </c>
      <c r="O473" s="17">
        <v>0</v>
      </c>
      <c r="P473" s="17">
        <v>0</v>
      </c>
      <c r="Q473" s="17">
        <v>4.4268000000000002E-2</v>
      </c>
      <c r="R473" s="17">
        <v>8.5999999999999998E-4</v>
      </c>
      <c r="S473" s="17">
        <v>3.49E-3</v>
      </c>
      <c r="T473" s="17">
        <v>2.63E-3</v>
      </c>
      <c r="U473" s="17">
        <v>0.75365499999999996</v>
      </c>
      <c r="V473" s="17">
        <v>281.10000000000002</v>
      </c>
      <c r="W473" s="17">
        <v>0.59756100000000001</v>
      </c>
      <c r="X473" s="17">
        <v>0</v>
      </c>
      <c r="Y473" s="17">
        <v>0</v>
      </c>
      <c r="Z473" s="17">
        <v>0</v>
      </c>
    </row>
    <row r="474" spans="1:31">
      <c r="A474" s="17">
        <v>461</v>
      </c>
      <c r="B474" s="19">
        <v>0.60280092592592593</v>
      </c>
      <c r="C474" s="17">
        <v>-1</v>
      </c>
      <c r="D474" s="17">
        <v>2238.8000000000002</v>
      </c>
      <c r="E474" s="17">
        <v>0</v>
      </c>
      <c r="F474" s="17">
        <v>0</v>
      </c>
      <c r="G474" s="17">
        <v>5.0102000000000001E-2</v>
      </c>
      <c r="H474" s="17">
        <v>5.0000000000000004E-6</v>
      </c>
      <c r="I474" s="17">
        <v>5.0769999999999999E-3</v>
      </c>
      <c r="J474" s="17">
        <v>5.0720000000000001E-3</v>
      </c>
      <c r="K474" s="17">
        <v>0.99893299999999996</v>
      </c>
      <c r="L474" s="17">
        <v>1174.5999999999999</v>
      </c>
      <c r="M474" s="17">
        <v>0.59756100000000001</v>
      </c>
      <c r="N474" s="17">
        <v>0</v>
      </c>
      <c r="O474" s="17">
        <v>0</v>
      </c>
      <c r="P474" s="17">
        <v>0</v>
      </c>
      <c r="Q474" s="17">
        <v>3.9819E-2</v>
      </c>
      <c r="R474" s="17">
        <v>1.0889999999999999E-3</v>
      </c>
      <c r="S474" s="17">
        <v>3.7330000000000002E-3</v>
      </c>
      <c r="T474" s="17">
        <v>2.6440000000000001E-3</v>
      </c>
      <c r="U474" s="17">
        <v>0.70820799999999995</v>
      </c>
      <c r="V474" s="17">
        <v>204.1</v>
      </c>
      <c r="W474" s="17">
        <v>0.13920199999999999</v>
      </c>
      <c r="X474" s="17">
        <v>8757</v>
      </c>
      <c r="Y474" s="17">
        <v>0</v>
      </c>
      <c r="Z474" s="17">
        <v>0</v>
      </c>
    </row>
    <row r="475" spans="1:31">
      <c r="A475" s="17">
        <v>462</v>
      </c>
      <c r="B475" s="19">
        <v>0.60285879629629624</v>
      </c>
      <c r="C475" s="17">
        <v>-1</v>
      </c>
      <c r="D475" s="17">
        <v>2238.8000000000002</v>
      </c>
      <c r="E475" s="17">
        <v>0</v>
      </c>
      <c r="F475" s="17">
        <v>0</v>
      </c>
      <c r="G475" s="17">
        <v>5.5092000000000002E-2</v>
      </c>
      <c r="H475" s="17">
        <v>1.874E-3</v>
      </c>
      <c r="I475" s="17">
        <v>5.3239999999999997E-3</v>
      </c>
      <c r="J475" s="17">
        <v>3.4489999999999998E-3</v>
      </c>
      <c r="K475" s="17">
        <v>0.64794099999999999</v>
      </c>
      <c r="L475" s="17">
        <v>779.5</v>
      </c>
      <c r="M475" s="17">
        <v>0.59756100000000001</v>
      </c>
      <c r="N475" s="17">
        <v>0</v>
      </c>
      <c r="O475" s="17">
        <v>0</v>
      </c>
      <c r="P475" s="17">
        <v>0</v>
      </c>
      <c r="Q475" s="17">
        <v>3.2334000000000002E-2</v>
      </c>
      <c r="R475" s="17">
        <v>7.5900000000000002E-4</v>
      </c>
      <c r="S475" s="17">
        <v>3.009E-3</v>
      </c>
      <c r="T475" s="17">
        <v>2.251E-3</v>
      </c>
      <c r="U475" s="17">
        <v>0.74793500000000002</v>
      </c>
      <c r="V475" s="17">
        <v>1195.9000000000001</v>
      </c>
      <c r="W475" s="17">
        <v>2.4390000000000002E-3</v>
      </c>
      <c r="X475" s="17">
        <v>0</v>
      </c>
      <c r="Y475" s="17">
        <v>0</v>
      </c>
      <c r="Z475" s="17">
        <v>0</v>
      </c>
    </row>
    <row r="476" spans="1:31">
      <c r="A476" s="17">
        <v>463</v>
      </c>
      <c r="B476" s="19">
        <v>0.60291666666666666</v>
      </c>
      <c r="C476" s="17">
        <v>-1</v>
      </c>
      <c r="D476" s="17">
        <v>2238.8000000000002</v>
      </c>
      <c r="E476" s="17">
        <v>0</v>
      </c>
      <c r="F476" s="17">
        <v>0</v>
      </c>
      <c r="G476" s="17">
        <v>2.823E-3</v>
      </c>
      <c r="H476" s="17">
        <v>1.06E-3</v>
      </c>
      <c r="I476" s="17">
        <v>3.3790000000000001E-3</v>
      </c>
      <c r="J476" s="17">
        <v>2.3189999999999999E-3</v>
      </c>
      <c r="K476" s="17">
        <v>0.68620000000000003</v>
      </c>
      <c r="L476" s="17">
        <v>869.7</v>
      </c>
      <c r="M476" s="17">
        <v>0.59756100000000001</v>
      </c>
      <c r="N476" s="17">
        <v>0</v>
      </c>
      <c r="O476" s="17">
        <v>0</v>
      </c>
      <c r="P476" s="17">
        <v>0</v>
      </c>
      <c r="Q476" s="17">
        <v>9.8110000000000003E-3</v>
      </c>
      <c r="R476" s="17">
        <v>1.232E-3</v>
      </c>
      <c r="S476" s="17">
        <v>6.0569999999999999E-3</v>
      </c>
      <c r="T476" s="17">
        <v>4.8260000000000004E-3</v>
      </c>
      <c r="U476" s="17">
        <v>0.79669500000000004</v>
      </c>
      <c r="V476" s="17">
        <v>204.1</v>
      </c>
      <c r="W476" s="17">
        <v>8.5099999999999995E-2</v>
      </c>
      <c r="X476" s="17">
        <v>1876</v>
      </c>
      <c r="Y476" s="17">
        <v>0</v>
      </c>
      <c r="Z476" s="17">
        <v>0</v>
      </c>
    </row>
    <row r="477" spans="1:31">
      <c r="A477" s="17">
        <v>464</v>
      </c>
      <c r="B477" s="19">
        <v>0.60297453703703707</v>
      </c>
      <c r="C477" s="17">
        <v>-1</v>
      </c>
      <c r="D477" s="17">
        <v>679.1</v>
      </c>
      <c r="E477" s="17">
        <v>0.19191</v>
      </c>
      <c r="F477" s="17">
        <v>9.2859999999999996</v>
      </c>
      <c r="G477" s="17">
        <v>0.150898</v>
      </c>
      <c r="H477" s="17">
        <v>6.1899999999999998E-4</v>
      </c>
      <c r="I477" s="17">
        <v>2.065E-3</v>
      </c>
      <c r="J477" s="17">
        <v>1.4469999999999999E-3</v>
      </c>
      <c r="K477" s="17">
        <v>0.70051200000000002</v>
      </c>
      <c r="L477" s="17">
        <v>525.29999999999995</v>
      </c>
      <c r="M477" s="17">
        <v>0.59756100000000001</v>
      </c>
      <c r="N477" s="17">
        <v>2415</v>
      </c>
      <c r="O477" s="17">
        <v>0</v>
      </c>
      <c r="P477" s="17">
        <v>0</v>
      </c>
      <c r="Q477" s="17">
        <v>1.121E-3</v>
      </c>
      <c r="R477" s="17">
        <v>1.2329999999999999E-3</v>
      </c>
      <c r="S477" s="17">
        <v>4.3839999999999999E-3</v>
      </c>
      <c r="T477" s="17">
        <v>3.1510000000000002E-3</v>
      </c>
      <c r="U477" s="17">
        <v>0.71872499999999995</v>
      </c>
      <c r="V477" s="17">
        <v>1195.9000000000001</v>
      </c>
      <c r="W477" s="17">
        <v>2.4390000000000002E-3</v>
      </c>
      <c r="X477" s="17">
        <v>0</v>
      </c>
      <c r="Y477" s="17">
        <v>0</v>
      </c>
      <c r="Z477" s="17">
        <v>0</v>
      </c>
      <c r="AA477" s="17">
        <v>1.1057300000000001</v>
      </c>
      <c r="AB477" s="17">
        <v>0.83835000000000004</v>
      </c>
      <c r="AC477" s="17">
        <v>3.8750799999999999E-3</v>
      </c>
      <c r="AD477" s="17">
        <v>0.25</v>
      </c>
      <c r="AE477" s="17">
        <v>1581.2</v>
      </c>
    </row>
    <row r="478" spans="1:31">
      <c r="A478" s="17">
        <v>465</v>
      </c>
      <c r="B478" s="19">
        <v>0.60302083333333334</v>
      </c>
      <c r="C478" s="17">
        <v>-1</v>
      </c>
      <c r="D478" s="17">
        <v>516.9</v>
      </c>
      <c r="E478" s="17">
        <v>0</v>
      </c>
      <c r="F478" s="17">
        <v>0</v>
      </c>
      <c r="G478" s="17">
        <v>0.18798000000000001</v>
      </c>
      <c r="H478" s="17">
        <v>1.1800000000000001E-3</v>
      </c>
      <c r="I478" s="17">
        <v>3.4889999999999999E-3</v>
      </c>
      <c r="J478" s="17">
        <v>2.3089999999999999E-3</v>
      </c>
      <c r="K478" s="17">
        <v>0.66178899999999996</v>
      </c>
      <c r="L478" s="17">
        <v>591.1</v>
      </c>
      <c r="M478" s="17">
        <v>0.59756100000000001</v>
      </c>
      <c r="N478" s="17">
        <v>0</v>
      </c>
      <c r="O478" s="17">
        <v>0</v>
      </c>
      <c r="P478" s="17">
        <v>0</v>
      </c>
      <c r="Q478" s="17">
        <v>5.9109999999999996E-3</v>
      </c>
      <c r="R478" s="17">
        <v>1.273E-3</v>
      </c>
      <c r="S478" s="17">
        <v>5.9509999999999997E-3</v>
      </c>
      <c r="T478" s="17">
        <v>4.6779999999999999E-3</v>
      </c>
      <c r="U478" s="17">
        <v>0.78610500000000005</v>
      </c>
      <c r="V478" s="17">
        <v>264.8</v>
      </c>
      <c r="W478" s="17">
        <v>0.22674</v>
      </c>
      <c r="X478" s="17">
        <v>1075</v>
      </c>
      <c r="Y478" s="17">
        <v>0</v>
      </c>
      <c r="Z478" s="17">
        <v>0</v>
      </c>
    </row>
    <row r="479" spans="1:31">
      <c r="A479" s="17">
        <v>466</v>
      </c>
      <c r="B479" s="19">
        <v>0.60307870370370364</v>
      </c>
      <c r="C479" s="17">
        <v>-1</v>
      </c>
      <c r="D479" s="17">
        <v>362.8</v>
      </c>
      <c r="E479" s="17">
        <v>0</v>
      </c>
      <c r="F479" s="17">
        <v>0</v>
      </c>
      <c r="G479" s="17">
        <v>1.8409999999999999E-2</v>
      </c>
      <c r="H479" s="17">
        <v>1.108E-3</v>
      </c>
      <c r="I479" s="17">
        <v>3.9680000000000002E-3</v>
      </c>
      <c r="J479" s="17">
        <v>2.8600000000000001E-3</v>
      </c>
      <c r="K479" s="17">
        <v>0.720862</v>
      </c>
      <c r="L479" s="17">
        <v>1195.9000000000001</v>
      </c>
      <c r="M479" s="17">
        <v>0.59756100000000001</v>
      </c>
      <c r="N479" s="17">
        <v>0</v>
      </c>
      <c r="O479" s="17">
        <v>0</v>
      </c>
      <c r="P479" s="17">
        <v>0</v>
      </c>
      <c r="Q479" s="17">
        <v>5.1401000000000002E-2</v>
      </c>
      <c r="R479" s="17">
        <v>2.7260000000000001E-3</v>
      </c>
      <c r="S479" s="17">
        <v>6.5160000000000001E-3</v>
      </c>
      <c r="T479" s="17">
        <v>3.79E-3</v>
      </c>
      <c r="U479" s="17">
        <v>0.58158500000000002</v>
      </c>
      <c r="V479" s="17">
        <v>654.9</v>
      </c>
      <c r="W479" s="17">
        <v>0.59756100000000001</v>
      </c>
      <c r="X479" s="17">
        <v>3093</v>
      </c>
      <c r="Y479" s="17">
        <v>0</v>
      </c>
      <c r="Z479" s="17">
        <v>0</v>
      </c>
    </row>
    <row r="480" spans="1:31">
      <c r="A480" s="17">
        <v>467</v>
      </c>
      <c r="B480" s="19">
        <v>0.60313657407407406</v>
      </c>
      <c r="C480" s="17">
        <v>-1</v>
      </c>
      <c r="D480" s="17">
        <v>363.7</v>
      </c>
      <c r="E480" s="17">
        <v>0</v>
      </c>
      <c r="F480" s="17">
        <v>0</v>
      </c>
      <c r="G480" s="17">
        <v>1.3578E-2</v>
      </c>
      <c r="H480" s="17">
        <v>1.077E-3</v>
      </c>
      <c r="I480" s="17">
        <v>3.7980000000000002E-3</v>
      </c>
      <c r="J480" s="17">
        <v>2.7209999999999999E-3</v>
      </c>
      <c r="K480" s="17">
        <v>0.71652899999999997</v>
      </c>
      <c r="L480" s="17">
        <v>495.9</v>
      </c>
      <c r="M480" s="17">
        <v>0.59756100000000001</v>
      </c>
      <c r="N480" s="17">
        <v>0</v>
      </c>
      <c r="O480" s="17">
        <v>0</v>
      </c>
      <c r="P480" s="17">
        <v>0</v>
      </c>
      <c r="Q480" s="17">
        <v>4.7600000000000002E-4</v>
      </c>
      <c r="R480" s="17">
        <v>1.057E-3</v>
      </c>
      <c r="S480" s="17">
        <v>3.6440000000000001E-3</v>
      </c>
      <c r="T480" s="17">
        <v>2.5869999999999999E-3</v>
      </c>
      <c r="U480" s="17">
        <v>0.70993200000000001</v>
      </c>
      <c r="V480" s="17">
        <v>827.1</v>
      </c>
      <c r="W480" s="17">
        <v>0.422483</v>
      </c>
      <c r="X480" s="17">
        <v>8540</v>
      </c>
      <c r="Y480" s="17">
        <v>0</v>
      </c>
      <c r="Z480" s="17">
        <v>0</v>
      </c>
    </row>
    <row r="481" spans="1:31">
      <c r="A481" s="17">
        <v>468</v>
      </c>
      <c r="B481" s="19">
        <v>0.60319444444444448</v>
      </c>
      <c r="C481" s="17">
        <v>-1</v>
      </c>
      <c r="D481" s="17">
        <v>384.3</v>
      </c>
      <c r="E481" s="17">
        <v>4.0411999999999997E-2</v>
      </c>
      <c r="F481" s="17">
        <v>1.956</v>
      </c>
      <c r="G481" s="17">
        <v>4.6585000000000001E-2</v>
      </c>
      <c r="H481" s="17">
        <v>2.6499999999999999E-4</v>
      </c>
      <c r="I481" s="17">
        <v>4.0499999999999998E-3</v>
      </c>
      <c r="J481" s="17">
        <v>3.784E-3</v>
      </c>
      <c r="K481" s="17">
        <v>0.93447800000000003</v>
      </c>
      <c r="L481" s="17">
        <v>891</v>
      </c>
      <c r="M481" s="17">
        <v>0.59756100000000001</v>
      </c>
      <c r="N481" s="17">
        <v>18523</v>
      </c>
      <c r="O481" s="17">
        <v>0</v>
      </c>
      <c r="P481" s="17">
        <v>0</v>
      </c>
      <c r="Q481" s="17">
        <v>0.11028300000000001</v>
      </c>
      <c r="R481" s="17">
        <v>6.0000000000000002E-6</v>
      </c>
      <c r="S481" s="17">
        <v>4.4669999999999996E-3</v>
      </c>
      <c r="T481" s="17">
        <v>4.4600000000000004E-3</v>
      </c>
      <c r="U481" s="17">
        <v>0.99863000000000002</v>
      </c>
      <c r="V481" s="17">
        <v>899.1</v>
      </c>
      <c r="W481" s="17">
        <v>0.41459000000000001</v>
      </c>
      <c r="X481" s="17">
        <v>1466</v>
      </c>
      <c r="Y481" s="17">
        <v>0</v>
      </c>
      <c r="Z481" s="17">
        <v>0</v>
      </c>
      <c r="AA481" s="17">
        <v>1.5363500000000001</v>
      </c>
      <c r="AB481" s="17">
        <v>0.97448000000000001</v>
      </c>
      <c r="AC481" s="17">
        <v>4.3527499999999998E-3</v>
      </c>
      <c r="AD481" s="17">
        <v>0.25</v>
      </c>
      <c r="AE481" s="17">
        <v>932.2</v>
      </c>
    </row>
    <row r="482" spans="1:31">
      <c r="A482" s="17">
        <v>469</v>
      </c>
      <c r="B482" s="19">
        <v>0.60324074074074074</v>
      </c>
      <c r="C482" s="17">
        <v>-1</v>
      </c>
      <c r="D482" s="17">
        <v>334.2</v>
      </c>
      <c r="E482" s="17">
        <v>0</v>
      </c>
      <c r="F482" s="17">
        <v>0</v>
      </c>
      <c r="G482" s="17">
        <v>9.2222999999999999E-2</v>
      </c>
      <c r="H482" s="17">
        <v>1.1000000000000001E-3</v>
      </c>
      <c r="I482" s="17">
        <v>3.846E-3</v>
      </c>
      <c r="J482" s="17">
        <v>2.7460000000000002E-3</v>
      </c>
      <c r="K482" s="17">
        <v>0.71402600000000005</v>
      </c>
      <c r="L482" s="17">
        <v>1105.8</v>
      </c>
      <c r="M482" s="17">
        <v>0.59756100000000001</v>
      </c>
      <c r="N482" s="17">
        <v>0</v>
      </c>
      <c r="O482" s="17">
        <v>0</v>
      </c>
      <c r="P482" s="17">
        <v>0</v>
      </c>
      <c r="Q482" s="17">
        <v>1.7448000000000002E-2</v>
      </c>
      <c r="R482" s="17">
        <v>1.4369999999999999E-3</v>
      </c>
      <c r="S482" s="17">
        <v>4.3049999999999998E-3</v>
      </c>
      <c r="T482" s="17">
        <v>2.8679999999999999E-3</v>
      </c>
      <c r="U482" s="17">
        <v>0.66617400000000004</v>
      </c>
      <c r="V482" s="17">
        <v>1195.9000000000001</v>
      </c>
      <c r="W482" s="17">
        <v>2.4390000000000002E-3</v>
      </c>
      <c r="X482" s="17">
        <v>0</v>
      </c>
      <c r="Y482" s="17">
        <v>0</v>
      </c>
      <c r="Z482" s="17">
        <v>0</v>
      </c>
    </row>
    <row r="483" spans="1:31">
      <c r="A483" s="17">
        <v>470</v>
      </c>
      <c r="B483" s="19">
        <v>0.60329861111111105</v>
      </c>
      <c r="C483" s="17">
        <v>-1</v>
      </c>
      <c r="D483" s="17">
        <v>387</v>
      </c>
      <c r="E483" s="17">
        <v>4.4118999999999998E-2</v>
      </c>
      <c r="F483" s="17">
        <v>2.1349999999999998</v>
      </c>
      <c r="G483" s="17">
        <v>4.8031999999999998E-2</v>
      </c>
      <c r="H483" s="17">
        <v>4.5899999999999999E-4</v>
      </c>
      <c r="I483" s="17">
        <v>4.5770000000000003E-3</v>
      </c>
      <c r="J483" s="17">
        <v>4.1190000000000003E-3</v>
      </c>
      <c r="K483" s="17">
        <v>0.89978400000000003</v>
      </c>
      <c r="L483" s="17">
        <v>1195.9000000000001</v>
      </c>
      <c r="M483" s="17">
        <v>0.22674</v>
      </c>
      <c r="N483" s="17">
        <v>13225</v>
      </c>
      <c r="O483" s="17">
        <v>0</v>
      </c>
      <c r="P483" s="17">
        <v>0</v>
      </c>
      <c r="Q483" s="17">
        <v>2.1669000000000001E-2</v>
      </c>
      <c r="R483" s="17">
        <v>8.1800000000000004E-4</v>
      </c>
      <c r="S483" s="17">
        <v>3.702E-3</v>
      </c>
      <c r="T483" s="17">
        <v>2.8839999999999998E-3</v>
      </c>
      <c r="U483" s="17">
        <v>0.77913699999999997</v>
      </c>
      <c r="V483" s="17">
        <v>1195.9000000000001</v>
      </c>
      <c r="W483" s="17">
        <v>0.36838100000000001</v>
      </c>
      <c r="X483" s="17">
        <v>0</v>
      </c>
      <c r="Y483" s="17">
        <v>0</v>
      </c>
      <c r="Z483" s="17">
        <v>0</v>
      </c>
      <c r="AA483" s="17">
        <v>1.1986699999999999</v>
      </c>
      <c r="AB483" s="17">
        <v>0.97358100000000003</v>
      </c>
      <c r="AC483" s="17">
        <v>3.6253499999999998E-3</v>
      </c>
      <c r="AD483" s="17">
        <v>0.25</v>
      </c>
      <c r="AE483" s="17">
        <v>694.5</v>
      </c>
    </row>
    <row r="484" spans="1:31">
      <c r="A484" s="17">
        <v>471</v>
      </c>
      <c r="B484" s="19">
        <v>0.60335648148148147</v>
      </c>
      <c r="C484" s="17">
        <v>-1</v>
      </c>
      <c r="D484" s="17">
        <v>595.79999999999995</v>
      </c>
      <c r="E484" s="17">
        <v>1.1948E-2</v>
      </c>
      <c r="F484" s="17">
        <v>0.57799999999999996</v>
      </c>
      <c r="G484" s="17">
        <v>8.8149999999999999E-3</v>
      </c>
      <c r="H484" s="17">
        <v>8.8000000000000003E-4</v>
      </c>
      <c r="I484" s="17">
        <v>3.4510000000000001E-3</v>
      </c>
      <c r="J484" s="17">
        <v>2.5709999999999999E-3</v>
      </c>
      <c r="K484" s="17">
        <v>0.74511000000000005</v>
      </c>
      <c r="L484" s="17">
        <v>1195.9000000000001</v>
      </c>
      <c r="M484" s="17">
        <v>0.36838100000000001</v>
      </c>
      <c r="N484" s="17">
        <v>46757</v>
      </c>
      <c r="O484" s="17">
        <v>0</v>
      </c>
      <c r="P484" s="17">
        <v>0</v>
      </c>
      <c r="Q484" s="17">
        <v>1.9813999999999998E-2</v>
      </c>
      <c r="R484" s="17">
        <v>4.7800000000000002E-4</v>
      </c>
      <c r="S484" s="17">
        <v>1.769E-3</v>
      </c>
      <c r="T484" s="17">
        <v>1.291E-3</v>
      </c>
      <c r="U484" s="17">
        <v>0.72986600000000001</v>
      </c>
      <c r="V484" s="17">
        <v>204.1</v>
      </c>
      <c r="W484" s="17">
        <v>0.13920199999999999</v>
      </c>
      <c r="X484" s="17">
        <v>0</v>
      </c>
      <c r="Y484" s="17">
        <v>0</v>
      </c>
      <c r="Z484" s="17">
        <v>0</v>
      </c>
      <c r="AA484" s="17">
        <v>1.12287</v>
      </c>
      <c r="AB484" s="17">
        <v>0.99503799999999998</v>
      </c>
      <c r="AC484" s="17">
        <v>1.76282E-3</v>
      </c>
      <c r="AD484" s="17">
        <v>0.25</v>
      </c>
      <c r="AE484" s="17">
        <v>694.5</v>
      </c>
    </row>
    <row r="485" spans="1:31">
      <c r="A485" s="17">
        <v>472</v>
      </c>
      <c r="B485" s="19">
        <v>0.60341435185185188</v>
      </c>
      <c r="C485" s="17">
        <v>-1</v>
      </c>
      <c r="D485" s="17">
        <v>336.8</v>
      </c>
      <c r="E485" s="17">
        <v>0.13236600000000001</v>
      </c>
      <c r="F485" s="17">
        <v>6.4050000000000002</v>
      </c>
      <c r="G485" s="17">
        <v>4.3839000000000003E-2</v>
      </c>
      <c r="H485" s="17">
        <v>1.0859999999999999E-3</v>
      </c>
      <c r="I485" s="17">
        <v>4.7109999999999999E-3</v>
      </c>
      <c r="J485" s="17">
        <v>3.6250000000000002E-3</v>
      </c>
      <c r="K485" s="17">
        <v>0.76946400000000004</v>
      </c>
      <c r="L485" s="17">
        <v>920.4</v>
      </c>
      <c r="M485" s="17">
        <v>0.59756100000000001</v>
      </c>
      <c r="N485" s="17">
        <v>4149</v>
      </c>
      <c r="O485" s="17">
        <v>0</v>
      </c>
      <c r="P485" s="17">
        <v>0</v>
      </c>
      <c r="Q485" s="17">
        <v>6.7629999999999999E-3</v>
      </c>
      <c r="R485" s="17">
        <v>8.9499999999999996E-4</v>
      </c>
      <c r="S485" s="17">
        <v>4.62E-3</v>
      </c>
      <c r="T485" s="17">
        <v>3.725E-3</v>
      </c>
      <c r="U485" s="17">
        <v>0.80618800000000002</v>
      </c>
      <c r="V485" s="17">
        <v>1195.9000000000001</v>
      </c>
      <c r="W485" s="17">
        <v>2.4390000000000002E-3</v>
      </c>
      <c r="X485" s="17">
        <v>44751</v>
      </c>
      <c r="Y485" s="17">
        <v>0</v>
      </c>
      <c r="Z485" s="17">
        <v>0</v>
      </c>
      <c r="AA485" s="17">
        <v>1.2402899999999999</v>
      </c>
      <c r="AB485" s="17">
        <v>0.88563999999999998</v>
      </c>
      <c r="AC485" s="17">
        <v>4.1943600000000003E-3</v>
      </c>
      <c r="AD485" s="17">
        <v>0.25</v>
      </c>
      <c r="AE485" s="17">
        <v>902.4</v>
      </c>
    </row>
    <row r="486" spans="1:31">
      <c r="A486" s="17">
        <v>473</v>
      </c>
      <c r="B486" s="19">
        <v>0.60347222222222219</v>
      </c>
      <c r="C486" s="17">
        <v>-1</v>
      </c>
      <c r="D486" s="17">
        <v>271.5</v>
      </c>
      <c r="E486" s="17">
        <v>4.9875000000000003E-2</v>
      </c>
      <c r="F486" s="17">
        <v>2.4129999999999998</v>
      </c>
      <c r="G486" s="17">
        <v>7.8279999999999999E-3</v>
      </c>
      <c r="H486" s="17">
        <v>1.101E-3</v>
      </c>
      <c r="I486" s="17">
        <v>4.3870000000000003E-3</v>
      </c>
      <c r="J486" s="17">
        <v>3.2859999999999999E-3</v>
      </c>
      <c r="K486" s="17">
        <v>0.74902999999999997</v>
      </c>
      <c r="L486" s="17">
        <v>1195.9000000000001</v>
      </c>
      <c r="M486" s="17">
        <v>0.36838100000000001</v>
      </c>
      <c r="N486" s="17">
        <v>10198</v>
      </c>
      <c r="O486" s="17">
        <v>0</v>
      </c>
      <c r="P486" s="17">
        <v>0</v>
      </c>
      <c r="Q486" s="17">
        <v>1.1119E-2</v>
      </c>
      <c r="R486" s="17">
        <v>1.0269999999999999E-3</v>
      </c>
      <c r="S486" s="17">
        <v>3.3600000000000001E-3</v>
      </c>
      <c r="T486" s="17">
        <v>2.333E-3</v>
      </c>
      <c r="U486" s="17">
        <v>0.69439200000000001</v>
      </c>
      <c r="V486" s="17">
        <v>302.39999999999998</v>
      </c>
      <c r="W486" s="17">
        <v>0.59756100000000001</v>
      </c>
      <c r="X486" s="17">
        <v>4654</v>
      </c>
      <c r="Y486" s="17">
        <v>0</v>
      </c>
      <c r="Z486" s="17">
        <v>0</v>
      </c>
      <c r="AA486" s="17">
        <v>1.0683</v>
      </c>
      <c r="AB486" s="17">
        <v>0.95222200000000001</v>
      </c>
      <c r="AC486" s="17">
        <v>3.2480999999999999E-3</v>
      </c>
      <c r="AD486" s="17">
        <v>0.25</v>
      </c>
      <c r="AE486" s="17">
        <v>694.5</v>
      </c>
    </row>
    <row r="487" spans="1:31">
      <c r="A487" s="17">
        <v>474</v>
      </c>
      <c r="B487" s="19">
        <v>0.6035300925925926</v>
      </c>
      <c r="C487" s="17">
        <v>-1</v>
      </c>
      <c r="D487" s="17">
        <v>358.4</v>
      </c>
      <c r="E487" s="17">
        <v>0</v>
      </c>
      <c r="F487" s="17">
        <v>0</v>
      </c>
      <c r="G487" s="17">
        <v>3.9413999999999998E-2</v>
      </c>
      <c r="H487" s="17">
        <v>6.9399999999999996E-4</v>
      </c>
      <c r="I487" s="17">
        <v>2.7669999999999999E-3</v>
      </c>
      <c r="J487" s="17">
        <v>2.0730000000000002E-3</v>
      </c>
      <c r="K487" s="17">
        <v>0.74925799999999998</v>
      </c>
      <c r="L487" s="17">
        <v>728.8</v>
      </c>
      <c r="M487" s="17">
        <v>2.4390000000000002E-3</v>
      </c>
      <c r="N487" s="17">
        <v>0</v>
      </c>
      <c r="O487" s="17">
        <v>0</v>
      </c>
      <c r="P487" s="17">
        <v>0</v>
      </c>
      <c r="Q487" s="17">
        <v>2.0286999999999999E-2</v>
      </c>
      <c r="R487" s="17">
        <v>8.0999999999999996E-4</v>
      </c>
      <c r="S487" s="17">
        <v>2.3219999999999998E-3</v>
      </c>
      <c r="T487" s="17">
        <v>1.513E-3</v>
      </c>
      <c r="U487" s="17">
        <v>0.65136899999999998</v>
      </c>
      <c r="V487" s="17">
        <v>1195.9000000000001</v>
      </c>
      <c r="W487" s="17">
        <v>2.4390000000000002E-3</v>
      </c>
      <c r="X487" s="17">
        <v>0</v>
      </c>
      <c r="Y487" s="17">
        <v>0</v>
      </c>
      <c r="Z487" s="17">
        <v>0</v>
      </c>
    </row>
    <row r="488" spans="1:31">
      <c r="A488" s="17">
        <v>475</v>
      </c>
      <c r="B488" s="19">
        <v>0.60357638888888887</v>
      </c>
      <c r="C488" s="17">
        <v>-1</v>
      </c>
      <c r="D488" s="17">
        <v>307.3</v>
      </c>
      <c r="E488" s="17">
        <v>0</v>
      </c>
      <c r="F488" s="17">
        <v>0</v>
      </c>
      <c r="G488" s="17">
        <v>1.2917E-2</v>
      </c>
      <c r="H488" s="17">
        <v>1.078E-3</v>
      </c>
      <c r="I488" s="17">
        <v>3.5980000000000001E-3</v>
      </c>
      <c r="J488" s="17">
        <v>2.5200000000000001E-3</v>
      </c>
      <c r="K488" s="17">
        <v>0.70042899999999997</v>
      </c>
      <c r="L488" s="17">
        <v>289.2</v>
      </c>
      <c r="M488" s="17">
        <v>0.59756100000000001</v>
      </c>
      <c r="N488" s="17">
        <v>0</v>
      </c>
      <c r="O488" s="17">
        <v>0</v>
      </c>
      <c r="P488" s="17">
        <v>0</v>
      </c>
      <c r="Q488" s="17">
        <v>3.715E-3</v>
      </c>
      <c r="R488" s="17">
        <v>3.0000000000000001E-6</v>
      </c>
      <c r="S488" s="17">
        <v>2.418E-3</v>
      </c>
      <c r="T488" s="17">
        <v>2.415E-3</v>
      </c>
      <c r="U488" s="17">
        <v>0.99878999999999996</v>
      </c>
      <c r="V488" s="17">
        <v>1195.9000000000001</v>
      </c>
      <c r="W488" s="17">
        <v>0.36838100000000001</v>
      </c>
      <c r="X488" s="17">
        <v>3010</v>
      </c>
      <c r="Y488" s="17">
        <v>0</v>
      </c>
      <c r="Z488" s="17">
        <v>0</v>
      </c>
    </row>
    <row r="489" spans="1:31">
      <c r="A489" s="17">
        <v>476</v>
      </c>
      <c r="B489" s="19">
        <v>0.60363425925925929</v>
      </c>
      <c r="C489" s="17">
        <v>-1</v>
      </c>
      <c r="D489" s="17">
        <v>414.8</v>
      </c>
      <c r="E489" s="17">
        <v>0</v>
      </c>
      <c r="F489" s="17">
        <v>0</v>
      </c>
      <c r="G489" s="17">
        <v>1.8454999999999999E-2</v>
      </c>
      <c r="H489" s="17">
        <v>1.0330000000000001E-3</v>
      </c>
      <c r="I489" s="17">
        <v>3.5230000000000001E-3</v>
      </c>
      <c r="J489" s="17">
        <v>2.4889999999999999E-3</v>
      </c>
      <c r="K489" s="17">
        <v>0.70664700000000003</v>
      </c>
      <c r="L489" s="17">
        <v>204.1</v>
      </c>
      <c r="M489" s="17">
        <v>0.45591999999999999</v>
      </c>
      <c r="N489" s="17">
        <v>0</v>
      </c>
      <c r="O489" s="17">
        <v>0</v>
      </c>
      <c r="P489" s="17">
        <v>0</v>
      </c>
      <c r="Q489" s="17">
        <v>1.5935999999999999E-2</v>
      </c>
      <c r="R489" s="17">
        <v>1.122E-3</v>
      </c>
      <c r="S489" s="17">
        <v>2.5630000000000002E-3</v>
      </c>
      <c r="T489" s="17">
        <v>1.441E-3</v>
      </c>
      <c r="U489" s="17">
        <v>0.56210300000000002</v>
      </c>
      <c r="V489" s="17">
        <v>1195.9000000000001</v>
      </c>
      <c r="W489" s="17">
        <v>0.59756100000000001</v>
      </c>
      <c r="X489" s="17">
        <v>1026</v>
      </c>
      <c r="Y489" s="17">
        <v>0</v>
      </c>
      <c r="Z489" s="17">
        <v>0</v>
      </c>
    </row>
    <row r="490" spans="1:31">
      <c r="A490" s="17">
        <v>477</v>
      </c>
      <c r="B490" s="19">
        <v>0.6036921296296297</v>
      </c>
      <c r="C490" s="17">
        <v>-1</v>
      </c>
      <c r="D490" s="17">
        <v>441.7</v>
      </c>
      <c r="E490" s="17">
        <v>0</v>
      </c>
      <c r="F490" s="17">
        <v>0</v>
      </c>
      <c r="G490" s="17">
        <v>0.114315</v>
      </c>
      <c r="H490" s="17">
        <v>3.0000000000000001E-6</v>
      </c>
      <c r="I490" s="17">
        <v>2.4520000000000002E-3</v>
      </c>
      <c r="J490" s="17">
        <v>2.4480000000000001E-3</v>
      </c>
      <c r="K490" s="17">
        <v>0.99875199999999997</v>
      </c>
      <c r="L490" s="17">
        <v>840.3</v>
      </c>
      <c r="M490" s="17">
        <v>0.59756100000000001</v>
      </c>
      <c r="N490" s="17">
        <v>0</v>
      </c>
      <c r="O490" s="17">
        <v>0</v>
      </c>
      <c r="P490" s="17">
        <v>0</v>
      </c>
      <c r="Q490" s="17">
        <v>3.8594999999999997E-2</v>
      </c>
      <c r="R490" s="17">
        <v>3.0000000000000001E-6</v>
      </c>
      <c r="S490" s="17">
        <v>2.392E-3</v>
      </c>
      <c r="T490" s="17">
        <v>2.3890000000000001E-3</v>
      </c>
      <c r="U490" s="17">
        <v>0.99878800000000001</v>
      </c>
      <c r="V490" s="17">
        <v>941.7</v>
      </c>
      <c r="W490" s="17">
        <v>0.59756100000000001</v>
      </c>
      <c r="X490" s="17">
        <v>0</v>
      </c>
      <c r="Y490" s="17">
        <v>0</v>
      </c>
      <c r="Z490" s="17">
        <v>0</v>
      </c>
    </row>
    <row r="491" spans="1:31">
      <c r="A491" s="17">
        <v>478</v>
      </c>
      <c r="B491" s="19">
        <v>0.60375000000000001</v>
      </c>
      <c r="C491" s="17">
        <v>-1</v>
      </c>
      <c r="D491" s="17">
        <v>436.3</v>
      </c>
      <c r="E491" s="17">
        <v>2.9305000000000001E-2</v>
      </c>
      <c r="F491" s="17">
        <v>1.4179999999999999</v>
      </c>
      <c r="G491" s="17">
        <v>3.5471999999999997E-2</v>
      </c>
      <c r="H491" s="17">
        <v>9.4399999999999996E-4</v>
      </c>
      <c r="I491" s="17">
        <v>2.9710000000000001E-3</v>
      </c>
      <c r="J491" s="17">
        <v>2.0270000000000002E-3</v>
      </c>
      <c r="K491" s="17">
        <v>0.68229399999999996</v>
      </c>
      <c r="L491" s="17">
        <v>1195.9000000000001</v>
      </c>
      <c r="M491" s="17">
        <v>0.13920199999999999</v>
      </c>
      <c r="N491" s="17">
        <v>19649</v>
      </c>
      <c r="O491" s="17">
        <v>0</v>
      </c>
      <c r="P491" s="17">
        <v>0</v>
      </c>
      <c r="Q491" s="17">
        <v>3.8621999999999997E-2</v>
      </c>
      <c r="R491" s="17">
        <v>5.7700000000000004E-4</v>
      </c>
      <c r="S491" s="17">
        <v>2.4109999999999999E-3</v>
      </c>
      <c r="T491" s="17">
        <v>1.8339999999999999E-3</v>
      </c>
      <c r="U491" s="17">
        <v>0.76070300000000002</v>
      </c>
      <c r="V491" s="17">
        <v>474.6</v>
      </c>
      <c r="W491" s="17">
        <v>2.4390000000000002E-3</v>
      </c>
      <c r="X491" s="17">
        <v>0</v>
      </c>
      <c r="Y491" s="17">
        <v>0</v>
      </c>
      <c r="Z491" s="17">
        <v>0</v>
      </c>
      <c r="AA491" s="17">
        <v>1.17031</v>
      </c>
      <c r="AB491" s="17">
        <v>0.98405600000000004</v>
      </c>
      <c r="AC491" s="17">
        <v>2.38149E-3</v>
      </c>
      <c r="AD491" s="17">
        <v>0.25</v>
      </c>
      <c r="AE491" s="17">
        <v>694.5</v>
      </c>
    </row>
    <row r="492" spans="1:31">
      <c r="A492" s="17">
        <v>479</v>
      </c>
      <c r="B492" s="19">
        <v>0.60380787037037031</v>
      </c>
      <c r="C492" s="17">
        <v>-1</v>
      </c>
      <c r="D492" s="17">
        <v>453.3</v>
      </c>
      <c r="E492" s="17">
        <v>0</v>
      </c>
      <c r="F492" s="17">
        <v>0</v>
      </c>
      <c r="G492" s="17">
        <v>0.18373700000000001</v>
      </c>
      <c r="H492" s="17">
        <v>7.7700000000000002E-4</v>
      </c>
      <c r="I492" s="17">
        <v>2.823E-3</v>
      </c>
      <c r="J492" s="17">
        <v>2.0460000000000001E-3</v>
      </c>
      <c r="K492" s="17">
        <v>0.72475199999999995</v>
      </c>
      <c r="L492" s="17">
        <v>899.1</v>
      </c>
      <c r="M492" s="17">
        <v>0.59756100000000001</v>
      </c>
      <c r="N492" s="17">
        <v>0</v>
      </c>
      <c r="O492" s="17">
        <v>0</v>
      </c>
      <c r="P492" s="17">
        <v>0</v>
      </c>
      <c r="Q492" s="17">
        <v>2.2419999999999999E-2</v>
      </c>
      <c r="R492" s="17">
        <v>1.3140000000000001E-3</v>
      </c>
      <c r="S492" s="17">
        <v>3.3530000000000001E-3</v>
      </c>
      <c r="T492" s="17">
        <v>2.039E-3</v>
      </c>
      <c r="U492" s="17">
        <v>0.60809000000000002</v>
      </c>
      <c r="V492" s="17">
        <v>1195.9000000000001</v>
      </c>
      <c r="W492" s="17">
        <v>0.59756100000000001</v>
      </c>
      <c r="X492" s="17">
        <v>0</v>
      </c>
      <c r="Y492" s="17">
        <v>0</v>
      </c>
      <c r="Z492" s="17">
        <v>0</v>
      </c>
    </row>
    <row r="493" spans="1:31">
      <c r="A493" s="17">
        <v>480</v>
      </c>
      <c r="B493" s="19">
        <v>0.60385416666666669</v>
      </c>
      <c r="C493" s="17">
        <v>-1</v>
      </c>
      <c r="D493" s="17">
        <v>436.3</v>
      </c>
      <c r="E493" s="17">
        <v>0.108101</v>
      </c>
      <c r="F493" s="17">
        <v>5.2309999999999999</v>
      </c>
      <c r="G493" s="17">
        <v>1.9687E-2</v>
      </c>
      <c r="H493" s="17">
        <v>8.9999999999999998E-4</v>
      </c>
      <c r="I493" s="17">
        <v>3.679E-3</v>
      </c>
      <c r="J493" s="17">
        <v>2.7780000000000001E-3</v>
      </c>
      <c r="K493" s="17">
        <v>0.75528099999999998</v>
      </c>
      <c r="L493" s="17">
        <v>204.1</v>
      </c>
      <c r="M493" s="17">
        <v>8.5099999999999995E-2</v>
      </c>
      <c r="N493" s="17">
        <v>3271</v>
      </c>
      <c r="O493" s="17">
        <v>0</v>
      </c>
      <c r="P493" s="17">
        <v>0</v>
      </c>
      <c r="Q493" s="17">
        <v>1.1867000000000001E-2</v>
      </c>
      <c r="R493" s="17">
        <v>8.8900000000000003E-4</v>
      </c>
      <c r="S493" s="17">
        <v>3.1970000000000002E-3</v>
      </c>
      <c r="T493" s="17">
        <v>2.3080000000000002E-3</v>
      </c>
      <c r="U493" s="17">
        <v>0.72189199999999998</v>
      </c>
      <c r="V493" s="17">
        <v>1195.9000000000001</v>
      </c>
      <c r="W493" s="17">
        <v>2.4390000000000002E-3</v>
      </c>
      <c r="X493" s="17">
        <v>2546</v>
      </c>
      <c r="Y493" s="17">
        <v>0</v>
      </c>
      <c r="Z493" s="17">
        <v>0</v>
      </c>
      <c r="AA493" s="17">
        <v>1.1106</v>
      </c>
      <c r="AB493" s="17">
        <v>0.636791</v>
      </c>
      <c r="AC493" s="17">
        <v>2.3586200000000001E-3</v>
      </c>
      <c r="AD493" s="17">
        <v>0.25</v>
      </c>
      <c r="AE493" s="17">
        <v>4070.1</v>
      </c>
    </row>
    <row r="494" spans="1:31">
      <c r="A494" s="17">
        <v>481</v>
      </c>
      <c r="B494" s="19">
        <v>0.60391203703703711</v>
      </c>
      <c r="C494" s="17">
        <v>-1</v>
      </c>
      <c r="D494" s="17">
        <v>573.4</v>
      </c>
      <c r="E494" s="17">
        <v>0</v>
      </c>
      <c r="F494" s="17">
        <v>0</v>
      </c>
      <c r="G494" s="17">
        <v>0.12862499999999999</v>
      </c>
      <c r="H494" s="17">
        <v>4.86E-4</v>
      </c>
      <c r="I494" s="17">
        <v>1.694E-3</v>
      </c>
      <c r="J494" s="17">
        <v>1.2080000000000001E-3</v>
      </c>
      <c r="K494" s="17">
        <v>0.71327600000000002</v>
      </c>
      <c r="L494" s="17">
        <v>986.2</v>
      </c>
      <c r="M494" s="17">
        <v>0.36838100000000001</v>
      </c>
      <c r="N494" s="17">
        <v>0</v>
      </c>
      <c r="O494" s="17">
        <v>0</v>
      </c>
      <c r="P494" s="17">
        <v>0</v>
      </c>
      <c r="Q494" s="17">
        <v>0.10923099999999999</v>
      </c>
      <c r="R494" s="17">
        <v>1.1050000000000001E-3</v>
      </c>
      <c r="S494" s="17">
        <v>5.3990000000000002E-3</v>
      </c>
      <c r="T494" s="17">
        <v>4.2940000000000001E-3</v>
      </c>
      <c r="U494" s="17">
        <v>0.79535500000000003</v>
      </c>
      <c r="V494" s="17">
        <v>204.1</v>
      </c>
      <c r="W494" s="17">
        <v>0.22674</v>
      </c>
      <c r="X494" s="17">
        <v>0</v>
      </c>
      <c r="Y494" s="17">
        <v>0</v>
      </c>
      <c r="Z494" s="17">
        <v>0</v>
      </c>
    </row>
    <row r="495" spans="1:31">
      <c r="A495" s="17">
        <v>482</v>
      </c>
      <c r="B495" s="19">
        <v>0.60396990740740741</v>
      </c>
      <c r="C495" s="17">
        <v>-1</v>
      </c>
      <c r="D495" s="17">
        <v>437.2</v>
      </c>
      <c r="E495" s="17">
        <v>0</v>
      </c>
      <c r="F495" s="17">
        <v>0</v>
      </c>
      <c r="G495" s="17">
        <v>9.9229999999999995E-3</v>
      </c>
      <c r="H495" s="17">
        <v>5.4320000000000002E-3</v>
      </c>
      <c r="I495" s="17">
        <v>9.9640000000000006E-3</v>
      </c>
      <c r="J495" s="17">
        <v>4.5319999999999996E-3</v>
      </c>
      <c r="K495" s="17">
        <v>0.45486500000000002</v>
      </c>
      <c r="L495" s="17">
        <v>654.9</v>
      </c>
      <c r="M495" s="17">
        <v>0.59756100000000001</v>
      </c>
      <c r="N495" s="17">
        <v>0</v>
      </c>
      <c r="O495" s="17">
        <v>0</v>
      </c>
      <c r="P495" s="17">
        <v>0</v>
      </c>
      <c r="Q495" s="17">
        <v>3.1229E-2</v>
      </c>
      <c r="R495" s="17">
        <v>6.9999999999999999E-6</v>
      </c>
      <c r="S495" s="17">
        <v>4.2030000000000001E-3</v>
      </c>
      <c r="T495" s="17">
        <v>4.1970000000000002E-3</v>
      </c>
      <c r="U495" s="17">
        <v>0.99838000000000005</v>
      </c>
      <c r="V495" s="17">
        <v>1195.9000000000001</v>
      </c>
      <c r="W495" s="17">
        <v>2.4390000000000002E-3</v>
      </c>
      <c r="X495" s="17">
        <v>0</v>
      </c>
      <c r="Y495" s="17">
        <v>0</v>
      </c>
      <c r="Z495" s="17">
        <v>0</v>
      </c>
    </row>
    <row r="496" spans="1:31">
      <c r="A496" s="17">
        <v>483</v>
      </c>
      <c r="B496" s="19">
        <v>0.60402777777777772</v>
      </c>
      <c r="C496" s="17">
        <v>-1</v>
      </c>
      <c r="D496" s="17">
        <v>294.7</v>
      </c>
      <c r="E496" s="17">
        <v>0</v>
      </c>
      <c r="F496" s="17">
        <v>0</v>
      </c>
      <c r="G496" s="17">
        <v>2.545E-3</v>
      </c>
      <c r="H496" s="17">
        <v>2.2139999999999998E-3</v>
      </c>
      <c r="I496" s="17">
        <v>7.0109999999999999E-3</v>
      </c>
      <c r="J496" s="17">
        <v>4.797E-3</v>
      </c>
      <c r="K496" s="17">
        <v>0.68427800000000005</v>
      </c>
      <c r="L496" s="17">
        <v>1195.9000000000001</v>
      </c>
      <c r="M496" s="17">
        <v>0.13920199999999999</v>
      </c>
      <c r="N496" s="17">
        <v>0</v>
      </c>
      <c r="O496" s="17">
        <v>0</v>
      </c>
      <c r="P496" s="17">
        <v>0</v>
      </c>
      <c r="Q496" s="17">
        <v>7.1483000000000005E-2</v>
      </c>
      <c r="R496" s="17">
        <v>1.7824E-2</v>
      </c>
      <c r="S496" s="17">
        <v>2.3678000000000001E-2</v>
      </c>
      <c r="T496" s="17">
        <v>5.8539999999999998E-3</v>
      </c>
      <c r="U496" s="17">
        <v>0.24722</v>
      </c>
      <c r="V496" s="17">
        <v>204.1</v>
      </c>
      <c r="W496" s="17">
        <v>0.22674</v>
      </c>
      <c r="X496" s="17">
        <v>0</v>
      </c>
      <c r="Y496" s="17">
        <v>0</v>
      </c>
      <c r="Z496" s="17">
        <v>0</v>
      </c>
    </row>
    <row r="497" spans="1:31">
      <c r="A497" s="17">
        <v>484</v>
      </c>
      <c r="B497" s="19">
        <v>0.60408564814814814</v>
      </c>
      <c r="C497" s="17">
        <v>-1</v>
      </c>
      <c r="D497" s="17">
        <v>302.8</v>
      </c>
      <c r="E497" s="17">
        <v>0</v>
      </c>
      <c r="F497" s="17">
        <v>0</v>
      </c>
      <c r="G497" s="17">
        <v>6.1289999999999999E-3</v>
      </c>
      <c r="H497" s="17">
        <v>1.1150000000000001E-3</v>
      </c>
      <c r="I497" s="17">
        <v>4.3480000000000003E-3</v>
      </c>
      <c r="J497" s="17">
        <v>3.2330000000000002E-3</v>
      </c>
      <c r="K497" s="17">
        <v>0.74345899999999998</v>
      </c>
      <c r="L497" s="17">
        <v>968</v>
      </c>
      <c r="M497" s="17">
        <v>0.59756100000000001</v>
      </c>
      <c r="N497" s="17">
        <v>0</v>
      </c>
      <c r="O497" s="17">
        <v>0</v>
      </c>
      <c r="P497" s="17">
        <v>0</v>
      </c>
      <c r="Q497" s="17">
        <v>7.6323000000000002E-2</v>
      </c>
      <c r="R497" s="17">
        <v>6.5099999999999999E-4</v>
      </c>
      <c r="S497" s="17">
        <v>2.8289999999999999E-3</v>
      </c>
      <c r="T497" s="17">
        <v>2.1779999999999998E-3</v>
      </c>
      <c r="U497" s="17">
        <v>0.77000500000000005</v>
      </c>
      <c r="V497" s="17">
        <v>1195.9000000000001</v>
      </c>
      <c r="W497" s="17">
        <v>2.4390000000000002E-3</v>
      </c>
      <c r="X497" s="17">
        <v>0</v>
      </c>
      <c r="Y497" s="17">
        <v>0</v>
      </c>
      <c r="Z497" s="17">
        <v>0</v>
      </c>
    </row>
    <row r="498" spans="1:31">
      <c r="A498" s="17">
        <v>485</v>
      </c>
      <c r="B498" s="19">
        <v>0.60414351851851855</v>
      </c>
      <c r="C498" s="17">
        <v>-1</v>
      </c>
      <c r="D498" s="17">
        <v>378.1</v>
      </c>
      <c r="E498" s="17">
        <v>0.25938899999999998</v>
      </c>
      <c r="F498" s="17">
        <v>12.552</v>
      </c>
      <c r="G498" s="17">
        <v>4.0763000000000001E-2</v>
      </c>
      <c r="H498" s="17">
        <v>6.0000000000000002E-6</v>
      </c>
      <c r="I498" s="17">
        <v>5.2090000000000001E-3</v>
      </c>
      <c r="J498" s="17">
        <v>5.2040000000000003E-3</v>
      </c>
      <c r="K498" s="17">
        <v>0.99887499999999996</v>
      </c>
      <c r="L498" s="17">
        <v>1092.5999999999999</v>
      </c>
      <c r="M498" s="17">
        <v>0.36838100000000001</v>
      </c>
      <c r="N498" s="17">
        <v>1729</v>
      </c>
      <c r="O498" s="17">
        <v>0</v>
      </c>
      <c r="P498" s="17">
        <v>0</v>
      </c>
      <c r="Q498" s="17">
        <v>5.1211E-2</v>
      </c>
      <c r="R498" s="17">
        <v>8.0599999999999997E-4</v>
      </c>
      <c r="S498" s="17">
        <v>2.8649999999999999E-3</v>
      </c>
      <c r="T498" s="17">
        <v>2.0579999999999999E-3</v>
      </c>
      <c r="U498" s="17">
        <v>0.71851399999999999</v>
      </c>
      <c r="V498" s="17">
        <v>487.7</v>
      </c>
      <c r="W498" s="17">
        <v>0.22674</v>
      </c>
      <c r="X498" s="17">
        <v>3091</v>
      </c>
      <c r="Y498" s="17">
        <v>0</v>
      </c>
      <c r="Z498" s="17">
        <v>0</v>
      </c>
      <c r="AA498" s="17">
        <v>1.10541</v>
      </c>
      <c r="AB498" s="17">
        <v>0.81127099999999996</v>
      </c>
      <c r="AC498" s="17">
        <v>2.4763099999999998E-3</v>
      </c>
      <c r="AD498" s="17">
        <v>0.25</v>
      </c>
      <c r="AE498" s="17">
        <v>760.2</v>
      </c>
    </row>
    <row r="499" spans="1:31">
      <c r="A499" s="17">
        <v>486</v>
      </c>
      <c r="B499" s="19">
        <v>0.60418981481481482</v>
      </c>
      <c r="C499" s="17">
        <v>-1</v>
      </c>
      <c r="D499" s="17">
        <v>404</v>
      </c>
      <c r="E499" s="17">
        <v>4.1404000000000003E-2</v>
      </c>
      <c r="F499" s="17">
        <v>2.004</v>
      </c>
      <c r="G499" s="17">
        <v>8.0249999999999991E-3</v>
      </c>
      <c r="H499" s="17">
        <v>8.5999999999999998E-4</v>
      </c>
      <c r="I499" s="17">
        <v>3.2000000000000002E-3</v>
      </c>
      <c r="J499" s="17">
        <v>2.3410000000000002E-3</v>
      </c>
      <c r="K499" s="17">
        <v>0.73132200000000003</v>
      </c>
      <c r="L499" s="17">
        <v>1195.9000000000001</v>
      </c>
      <c r="M499" s="17">
        <v>2.4390000000000002E-3</v>
      </c>
      <c r="N499" s="17">
        <v>13590</v>
      </c>
      <c r="O499" s="17">
        <v>0</v>
      </c>
      <c r="P499" s="17">
        <v>0</v>
      </c>
      <c r="Q499" s="17">
        <v>5.4452E-2</v>
      </c>
      <c r="R499" s="17">
        <v>8.1400000000000005E-4</v>
      </c>
      <c r="S499" s="17">
        <v>3.258E-3</v>
      </c>
      <c r="T499" s="17">
        <v>2.4429999999999999E-3</v>
      </c>
      <c r="U499" s="17">
        <v>0.75000100000000003</v>
      </c>
      <c r="V499" s="17">
        <v>204.1</v>
      </c>
      <c r="W499" s="17">
        <v>0.239512</v>
      </c>
      <c r="X499" s="17">
        <v>3961</v>
      </c>
      <c r="Y499" s="17">
        <v>0</v>
      </c>
      <c r="Z499" s="17">
        <v>0</v>
      </c>
      <c r="AA499" s="17">
        <v>1.15385</v>
      </c>
      <c r="AB499" s="17">
        <v>0.975329</v>
      </c>
      <c r="AC499" s="17">
        <v>3.1974400000000002E-3</v>
      </c>
      <c r="AD499" s="17">
        <v>0.25</v>
      </c>
      <c r="AE499" s="17">
        <v>694.5</v>
      </c>
    </row>
    <row r="500" spans="1:31">
      <c r="A500" s="17">
        <v>487</v>
      </c>
      <c r="B500" s="19">
        <v>0.60424768518518512</v>
      </c>
      <c r="C500" s="17">
        <v>-1</v>
      </c>
      <c r="D500" s="17">
        <v>438.1</v>
      </c>
      <c r="E500" s="17">
        <v>0.148615</v>
      </c>
      <c r="F500" s="17">
        <v>7.1909999999999998</v>
      </c>
      <c r="G500" s="17">
        <v>6.4739999999999997E-3</v>
      </c>
      <c r="H500" s="17">
        <v>6.2399999999999999E-4</v>
      </c>
      <c r="I500" s="17">
        <v>2.9880000000000002E-3</v>
      </c>
      <c r="J500" s="17">
        <v>2.3649999999999999E-3</v>
      </c>
      <c r="K500" s="17">
        <v>0.79132000000000002</v>
      </c>
      <c r="L500" s="17">
        <v>204.1</v>
      </c>
      <c r="M500" s="17">
        <v>0.54833699999999996</v>
      </c>
      <c r="N500" s="17">
        <v>1804</v>
      </c>
      <c r="O500" s="17">
        <v>0</v>
      </c>
      <c r="P500" s="17">
        <v>0</v>
      </c>
      <c r="Q500" s="17">
        <v>1.8284999999999999E-2</v>
      </c>
      <c r="R500" s="17">
        <v>4.4200000000000001E-4</v>
      </c>
      <c r="S500" s="17">
        <v>2.0699999999999998E-3</v>
      </c>
      <c r="T500" s="17">
        <v>1.6280000000000001E-3</v>
      </c>
      <c r="U500" s="17">
        <v>0.78634000000000004</v>
      </c>
      <c r="V500" s="17">
        <v>1195.9000000000001</v>
      </c>
      <c r="W500" s="17">
        <v>0.13920199999999999</v>
      </c>
      <c r="X500" s="17">
        <v>0</v>
      </c>
      <c r="Y500" s="17">
        <v>0</v>
      </c>
      <c r="Z500" s="17">
        <v>0</v>
      </c>
      <c r="AA500" s="17">
        <v>1.2097500000000001</v>
      </c>
      <c r="AB500" s="17">
        <v>0.49265399999999998</v>
      </c>
      <c r="AC500" s="17">
        <v>1.24402E-3</v>
      </c>
      <c r="AD500" s="17">
        <v>0.224962</v>
      </c>
      <c r="AE500" s="17">
        <v>4070.1</v>
      </c>
    </row>
    <row r="501" spans="1:31">
      <c r="A501" s="17">
        <v>488</v>
      </c>
      <c r="B501" s="19">
        <v>0.60430555555555554</v>
      </c>
      <c r="C501" s="17">
        <v>-1</v>
      </c>
      <c r="D501" s="17">
        <v>427.3</v>
      </c>
      <c r="E501" s="17">
        <v>6.9680000000000006E-2</v>
      </c>
      <c r="F501" s="17">
        <v>3.3719999999999999</v>
      </c>
      <c r="G501" s="17">
        <v>7.6039999999999996E-3</v>
      </c>
      <c r="H501" s="17">
        <v>7.85E-4</v>
      </c>
      <c r="I501" s="17">
        <v>2.944E-3</v>
      </c>
      <c r="J501" s="17">
        <v>2.1589999999999999E-3</v>
      </c>
      <c r="K501" s="17">
        <v>0.73326999999999998</v>
      </c>
      <c r="L501" s="17">
        <v>212.2</v>
      </c>
      <c r="M501" s="17">
        <v>0.59756100000000001</v>
      </c>
      <c r="N501" s="17">
        <v>6119</v>
      </c>
      <c r="O501" s="17">
        <v>0</v>
      </c>
      <c r="P501" s="17">
        <v>0</v>
      </c>
      <c r="Q501" s="17">
        <v>5.1700000000000003E-2</v>
      </c>
      <c r="R501" s="17">
        <v>4.6999999999999999E-4</v>
      </c>
      <c r="S501" s="17">
        <v>1.6789999999999999E-3</v>
      </c>
      <c r="T501" s="17">
        <v>1.209E-3</v>
      </c>
      <c r="U501" s="17">
        <v>0.72023499999999996</v>
      </c>
      <c r="V501" s="17">
        <v>222.2</v>
      </c>
      <c r="W501" s="17">
        <v>0.59756100000000001</v>
      </c>
      <c r="X501" s="17">
        <v>0</v>
      </c>
      <c r="Y501" s="17">
        <v>0</v>
      </c>
      <c r="Z501" s="17">
        <v>0</v>
      </c>
      <c r="AA501" s="17">
        <v>1.10805</v>
      </c>
      <c r="AB501" s="17">
        <v>0.76960200000000001</v>
      </c>
      <c r="AC501" s="17">
        <v>1.4000499999999999E-3</v>
      </c>
      <c r="AD501" s="17">
        <v>0.25</v>
      </c>
      <c r="AE501" s="17">
        <v>3914.1</v>
      </c>
    </row>
    <row r="502" spans="1:31">
      <c r="A502" s="17">
        <v>489</v>
      </c>
      <c r="B502" s="19">
        <v>0.60436342592592596</v>
      </c>
      <c r="C502" s="17">
        <v>-1</v>
      </c>
      <c r="D502" s="17">
        <v>374.5</v>
      </c>
      <c r="E502" s="17">
        <v>0</v>
      </c>
      <c r="F502" s="17">
        <v>0</v>
      </c>
      <c r="G502" s="17">
        <v>4.15E-3</v>
      </c>
      <c r="H502" s="17">
        <v>8.3199999999999995E-4</v>
      </c>
      <c r="I502" s="17">
        <v>2.4819999999999998E-3</v>
      </c>
      <c r="J502" s="17">
        <v>1.65E-3</v>
      </c>
      <c r="K502" s="17">
        <v>0.66496900000000003</v>
      </c>
      <c r="L502" s="17">
        <v>556.6</v>
      </c>
      <c r="M502" s="17">
        <v>0.59756100000000001</v>
      </c>
      <c r="N502" s="17">
        <v>0</v>
      </c>
      <c r="O502" s="17">
        <v>0</v>
      </c>
      <c r="P502" s="17">
        <v>0</v>
      </c>
      <c r="Q502" s="17">
        <v>1.6070000000000001E-2</v>
      </c>
      <c r="R502" s="17">
        <v>7.85E-4</v>
      </c>
      <c r="S502" s="17">
        <v>3.045E-3</v>
      </c>
      <c r="T502" s="17">
        <v>2.2599999999999999E-3</v>
      </c>
      <c r="U502" s="17">
        <v>0.74212400000000001</v>
      </c>
      <c r="V502" s="17">
        <v>204.1</v>
      </c>
      <c r="W502" s="17">
        <v>8.5099999999999995E-2</v>
      </c>
      <c r="X502" s="17">
        <v>1326</v>
      </c>
      <c r="Y502" s="17">
        <v>0</v>
      </c>
      <c r="Z502" s="17">
        <v>0</v>
      </c>
    </row>
    <row r="503" spans="1:31">
      <c r="A503" s="17">
        <v>490</v>
      </c>
      <c r="B503" s="19">
        <v>0.60442129629629626</v>
      </c>
      <c r="C503" s="17">
        <v>-1</v>
      </c>
      <c r="D503" s="17">
        <v>355.7</v>
      </c>
      <c r="E503" s="17">
        <v>3.2342000000000003E-2</v>
      </c>
      <c r="F503" s="17">
        <v>1.5649999999999999</v>
      </c>
      <c r="G503" s="17">
        <v>2.0615000000000001E-2</v>
      </c>
      <c r="H503" s="17">
        <v>3.6400000000000001E-4</v>
      </c>
      <c r="I503" s="17">
        <v>2.65E-3</v>
      </c>
      <c r="J503" s="17">
        <v>2.2859999999999998E-3</v>
      </c>
      <c r="K503" s="17">
        <v>0.86265999999999998</v>
      </c>
      <c r="L503" s="17">
        <v>954.8</v>
      </c>
      <c r="M503" s="17">
        <v>0.59756100000000001</v>
      </c>
      <c r="N503" s="17">
        <v>17394</v>
      </c>
      <c r="O503" s="17">
        <v>0</v>
      </c>
      <c r="P503" s="17">
        <v>0</v>
      </c>
      <c r="Q503" s="17">
        <v>4.0350000000000004E-3</v>
      </c>
      <c r="R503" s="17">
        <v>5.5199999999999997E-4</v>
      </c>
      <c r="S503" s="17">
        <v>2.2239999999999998E-3</v>
      </c>
      <c r="T503" s="17">
        <v>1.6720000000000001E-3</v>
      </c>
      <c r="U503" s="17">
        <v>0.75189300000000003</v>
      </c>
      <c r="V503" s="17">
        <v>689.4</v>
      </c>
      <c r="W503" s="17">
        <v>0.59756100000000001</v>
      </c>
      <c r="X503" s="17">
        <v>2128947</v>
      </c>
      <c r="Y503" s="17">
        <v>0</v>
      </c>
      <c r="Z503" s="17">
        <v>0</v>
      </c>
      <c r="AA503" s="17">
        <v>1.15676</v>
      </c>
      <c r="AB503" s="17">
        <v>0.97264799999999996</v>
      </c>
      <c r="AC503" s="17">
        <v>2.1779600000000001E-3</v>
      </c>
      <c r="AD503" s="17">
        <v>0.25</v>
      </c>
      <c r="AE503" s="17">
        <v>869.8</v>
      </c>
    </row>
    <row r="504" spans="1:31">
      <c r="A504" s="17">
        <v>491</v>
      </c>
      <c r="B504" s="19">
        <v>0.60447916666666668</v>
      </c>
      <c r="C504" s="17">
        <v>-1</v>
      </c>
      <c r="D504" s="17">
        <v>379</v>
      </c>
      <c r="E504" s="17">
        <v>4.5853999999999999E-2</v>
      </c>
      <c r="F504" s="17">
        <v>2.2189999999999999</v>
      </c>
      <c r="G504" s="17">
        <v>5.4669999999999996E-3</v>
      </c>
      <c r="H504" s="17">
        <v>3.5399999999999999E-4</v>
      </c>
      <c r="I504" s="17">
        <v>3.2399999999999998E-3</v>
      </c>
      <c r="J504" s="17">
        <v>2.8860000000000001E-3</v>
      </c>
      <c r="K504" s="17">
        <v>0.89060499999999998</v>
      </c>
      <c r="L504" s="17">
        <v>1195.9000000000001</v>
      </c>
      <c r="M504" s="17">
        <v>0.22674</v>
      </c>
      <c r="N504" s="17">
        <v>12665</v>
      </c>
      <c r="O504" s="17">
        <v>0</v>
      </c>
      <c r="P504" s="17">
        <v>0</v>
      </c>
      <c r="Q504" s="17">
        <v>7.2370000000000004E-3</v>
      </c>
      <c r="R504" s="17">
        <v>5.3899999999999998E-4</v>
      </c>
      <c r="S504" s="17">
        <v>2.4160000000000002E-3</v>
      </c>
      <c r="T504" s="17">
        <v>1.877E-3</v>
      </c>
      <c r="U504" s="17">
        <v>0.77678400000000003</v>
      </c>
      <c r="V504" s="17">
        <v>925.4</v>
      </c>
      <c r="W504" s="17">
        <v>0.59756100000000001</v>
      </c>
      <c r="X504" s="17">
        <v>0</v>
      </c>
      <c r="Y504" s="17">
        <v>0</v>
      </c>
      <c r="Z504" s="17">
        <v>0</v>
      </c>
      <c r="AA504" s="17">
        <v>1.1950499999999999</v>
      </c>
      <c r="AB504" s="17">
        <v>0.97187299999999999</v>
      </c>
      <c r="AC504" s="17">
        <v>2.3632700000000002E-3</v>
      </c>
      <c r="AD504" s="17">
        <v>0.25</v>
      </c>
      <c r="AE504" s="17">
        <v>694.5</v>
      </c>
    </row>
    <row r="505" spans="1:31">
      <c r="A505" s="17">
        <v>492</v>
      </c>
      <c r="B505" s="19">
        <v>0.60452546296296295</v>
      </c>
      <c r="C505" s="17">
        <v>-1</v>
      </c>
      <c r="D505" s="17">
        <v>1065.2</v>
      </c>
      <c r="E505" s="17">
        <v>0</v>
      </c>
      <c r="F505" s="17">
        <v>0</v>
      </c>
      <c r="G505" s="17">
        <v>1.0701E-2</v>
      </c>
      <c r="H505" s="17">
        <v>5.0000000000000004E-6</v>
      </c>
      <c r="I505" s="17">
        <v>3.9360000000000003E-3</v>
      </c>
      <c r="J505" s="17">
        <v>3.9309999999999996E-3</v>
      </c>
      <c r="K505" s="17">
        <v>0.99875100000000006</v>
      </c>
      <c r="L505" s="17">
        <v>204.1</v>
      </c>
      <c r="M505" s="17">
        <v>5.1663000000000001E-2</v>
      </c>
      <c r="N505" s="17">
        <v>0</v>
      </c>
      <c r="O505" s="17">
        <v>0</v>
      </c>
      <c r="P505" s="17">
        <v>0</v>
      </c>
      <c r="Q505" s="17">
        <v>3.7829000000000002E-2</v>
      </c>
      <c r="R505" s="17">
        <v>3.9999999999999998E-6</v>
      </c>
      <c r="S505" s="17">
        <v>3.4190000000000002E-3</v>
      </c>
      <c r="T505" s="17">
        <v>3.4139999999999999E-3</v>
      </c>
      <c r="U505" s="17">
        <v>0.99874700000000005</v>
      </c>
      <c r="V505" s="17">
        <v>1195.9000000000001</v>
      </c>
      <c r="W505" s="17">
        <v>0.22674</v>
      </c>
      <c r="X505" s="17">
        <v>3183</v>
      </c>
      <c r="Y505" s="17">
        <v>0</v>
      </c>
      <c r="Z505" s="17">
        <v>0</v>
      </c>
    </row>
    <row r="506" spans="1:31">
      <c r="A506" s="17">
        <v>493</v>
      </c>
      <c r="B506" s="19">
        <v>0.60458333333333336</v>
      </c>
      <c r="C506" s="17">
        <v>-1</v>
      </c>
      <c r="D506" s="17">
        <v>404.9</v>
      </c>
      <c r="E506" s="17">
        <v>0</v>
      </c>
      <c r="F506" s="17">
        <v>0</v>
      </c>
      <c r="G506" s="17">
        <v>2.1751E-2</v>
      </c>
      <c r="H506" s="17">
        <v>6.8999999999999997E-4</v>
      </c>
      <c r="I506" s="17">
        <v>2.7680000000000001E-3</v>
      </c>
      <c r="J506" s="17">
        <v>2.078E-3</v>
      </c>
      <c r="K506" s="17">
        <v>0.75072899999999998</v>
      </c>
      <c r="L506" s="17">
        <v>259.8</v>
      </c>
      <c r="M506" s="17">
        <v>0.59756100000000001</v>
      </c>
      <c r="N506" s="17">
        <v>0</v>
      </c>
      <c r="O506" s="17">
        <v>0</v>
      </c>
      <c r="P506" s="17">
        <v>0</v>
      </c>
      <c r="Q506" s="17">
        <v>3.6374999999999998E-2</v>
      </c>
      <c r="R506" s="17">
        <v>1.1230000000000001E-3</v>
      </c>
      <c r="S506" s="17">
        <v>2.7490000000000001E-3</v>
      </c>
      <c r="T506" s="17">
        <v>1.6260000000000001E-3</v>
      </c>
      <c r="U506" s="17">
        <v>0.59150000000000003</v>
      </c>
      <c r="V506" s="17">
        <v>363.1</v>
      </c>
      <c r="W506" s="17">
        <v>0.59756100000000001</v>
      </c>
      <c r="X506" s="17">
        <v>0</v>
      </c>
      <c r="Y506" s="17">
        <v>0</v>
      </c>
      <c r="Z506" s="17">
        <v>0</v>
      </c>
    </row>
    <row r="507" spans="1:31">
      <c r="A507" s="17">
        <v>494</v>
      </c>
      <c r="B507" s="19">
        <v>0.60464120370370367</v>
      </c>
      <c r="C507" s="17">
        <v>-1</v>
      </c>
      <c r="D507" s="17">
        <v>430</v>
      </c>
      <c r="E507" s="17">
        <v>0</v>
      </c>
      <c r="F507" s="17">
        <v>0</v>
      </c>
      <c r="G507" s="17">
        <v>1.0920000000000001E-3</v>
      </c>
      <c r="H507" s="17">
        <v>9.4600000000000001E-4</v>
      </c>
      <c r="I507" s="17">
        <v>3.3809999999999999E-3</v>
      </c>
      <c r="J507" s="17">
        <v>2.4350000000000001E-3</v>
      </c>
      <c r="K507" s="17">
        <v>0.720306</v>
      </c>
      <c r="L507" s="17">
        <v>389.4</v>
      </c>
      <c r="M507" s="17">
        <v>0.59756100000000001</v>
      </c>
      <c r="N507" s="17">
        <v>0</v>
      </c>
      <c r="O507" s="17">
        <v>0</v>
      </c>
      <c r="P507" s="17">
        <v>0</v>
      </c>
      <c r="Q507" s="17">
        <v>6.4999999999999997E-4</v>
      </c>
      <c r="R507" s="17">
        <v>7.7700000000000002E-4</v>
      </c>
      <c r="S507" s="17">
        <v>2.9910000000000002E-3</v>
      </c>
      <c r="T507" s="17">
        <v>2.2139999999999998E-3</v>
      </c>
      <c r="U507" s="17">
        <v>0.74031999999999998</v>
      </c>
      <c r="V507" s="17">
        <v>822.1</v>
      </c>
      <c r="W507" s="17">
        <v>0.59756100000000001</v>
      </c>
      <c r="X507" s="17">
        <v>3331</v>
      </c>
      <c r="Y507" s="17">
        <v>0</v>
      </c>
      <c r="Z507" s="17">
        <v>0</v>
      </c>
    </row>
    <row r="508" spans="1:31">
      <c r="A508" s="17">
        <v>495</v>
      </c>
      <c r="B508" s="19">
        <v>0.60469907407407408</v>
      </c>
      <c r="C508" s="17">
        <v>-1</v>
      </c>
      <c r="D508" s="17">
        <v>410.3</v>
      </c>
      <c r="E508" s="17">
        <v>0.35930499999999999</v>
      </c>
      <c r="F508" s="17">
        <v>17.387</v>
      </c>
      <c r="G508" s="17">
        <v>4.3210000000000002E-3</v>
      </c>
      <c r="H508" s="17">
        <v>6.5600000000000001E-4</v>
      </c>
      <c r="I508" s="17">
        <v>4.0689999999999997E-3</v>
      </c>
      <c r="J508" s="17">
        <v>3.4120000000000001E-3</v>
      </c>
      <c r="K508" s="17">
        <v>0.83865800000000001</v>
      </c>
      <c r="L508" s="17">
        <v>1195.9000000000001</v>
      </c>
      <c r="M508" s="17">
        <v>0.51490000000000002</v>
      </c>
      <c r="N508" s="17">
        <v>836</v>
      </c>
      <c r="O508" s="17">
        <v>0</v>
      </c>
      <c r="P508" s="17">
        <v>0</v>
      </c>
      <c r="Q508" s="17">
        <v>7.9799999999999996E-2</v>
      </c>
      <c r="R508" s="17">
        <v>7.27E-4</v>
      </c>
      <c r="S508" s="17">
        <v>1.6100000000000001E-3</v>
      </c>
      <c r="T508" s="17">
        <v>8.83E-4</v>
      </c>
      <c r="U508" s="17">
        <v>0.54851700000000003</v>
      </c>
      <c r="V508" s="17">
        <v>1195.9000000000001</v>
      </c>
      <c r="W508" s="17">
        <v>2.4390000000000002E-3</v>
      </c>
      <c r="X508" s="17">
        <v>0</v>
      </c>
      <c r="Y508" s="17">
        <v>0</v>
      </c>
      <c r="Z508" s="17">
        <v>0</v>
      </c>
      <c r="AA508" s="17">
        <v>0.84387299999999998</v>
      </c>
      <c r="AB508" s="17">
        <v>0.71172999999999997</v>
      </c>
      <c r="AC508" s="17">
        <v>1.35581E-3</v>
      </c>
      <c r="AD508" s="17">
        <v>0.25</v>
      </c>
      <c r="AE508" s="17">
        <v>694.5</v>
      </c>
    </row>
    <row r="509" spans="1:31">
      <c r="A509" s="17">
        <v>496</v>
      </c>
      <c r="B509" s="19">
        <v>0.60475694444444439</v>
      </c>
      <c r="C509" s="17">
        <v>-1</v>
      </c>
      <c r="D509" s="17">
        <v>450.6</v>
      </c>
      <c r="E509" s="17">
        <v>0</v>
      </c>
      <c r="F509" s="17">
        <v>0</v>
      </c>
      <c r="G509" s="17">
        <v>1.345E-2</v>
      </c>
      <c r="H509" s="17">
        <v>6.5200000000000002E-4</v>
      </c>
      <c r="I509" s="17">
        <v>2.5089999999999999E-3</v>
      </c>
      <c r="J509" s="17">
        <v>1.8569999999999999E-3</v>
      </c>
      <c r="K509" s="17">
        <v>0.74022399999999999</v>
      </c>
      <c r="L509" s="17">
        <v>766.4</v>
      </c>
      <c r="M509" s="17">
        <v>0.45591999999999999</v>
      </c>
      <c r="N509" s="17">
        <v>0</v>
      </c>
      <c r="O509" s="17">
        <v>0</v>
      </c>
      <c r="P509" s="17">
        <v>0</v>
      </c>
      <c r="Q509" s="17">
        <v>2.4816000000000001E-2</v>
      </c>
      <c r="R509" s="17">
        <v>3.0000000000000001E-6</v>
      </c>
      <c r="S509" s="17">
        <v>3.2200000000000002E-3</v>
      </c>
      <c r="T509" s="17">
        <v>3.2169999999999998E-3</v>
      </c>
      <c r="U509" s="17">
        <v>0.99895900000000004</v>
      </c>
      <c r="V509" s="17">
        <v>856.5</v>
      </c>
      <c r="W509" s="17">
        <v>0.36838100000000001</v>
      </c>
      <c r="X509" s="17">
        <v>2922</v>
      </c>
      <c r="Y509" s="17">
        <v>0</v>
      </c>
      <c r="Z509" s="17">
        <v>0</v>
      </c>
    </row>
    <row r="510" spans="1:31">
      <c r="A510" s="17">
        <v>497</v>
      </c>
      <c r="B510" s="19">
        <v>0.60481481481481481</v>
      </c>
      <c r="C510" s="17">
        <v>-1</v>
      </c>
      <c r="D510" s="17">
        <v>6.3</v>
      </c>
      <c r="E510" s="17">
        <v>3.9100000000000003E-3</v>
      </c>
      <c r="F510" s="17">
        <v>0.189</v>
      </c>
      <c r="G510" s="17">
        <v>5.7939999999999997E-3</v>
      </c>
      <c r="H510" s="17">
        <v>3.4200000000000002E-4</v>
      </c>
      <c r="I510" s="17">
        <v>3.3930000000000002E-3</v>
      </c>
      <c r="J510" s="17">
        <v>3.0509999999999999E-3</v>
      </c>
      <c r="K510" s="17">
        <v>0.89909300000000003</v>
      </c>
      <c r="L510" s="17">
        <v>246.6</v>
      </c>
      <c r="M510" s="17">
        <v>0.59756100000000001</v>
      </c>
      <c r="N510" s="17">
        <v>3949</v>
      </c>
      <c r="O510" s="17">
        <v>0</v>
      </c>
      <c r="P510" s="17">
        <v>0</v>
      </c>
      <c r="Q510" s="17">
        <v>3.2843999999999998E-2</v>
      </c>
      <c r="R510" s="17">
        <v>6.8999999999999997E-4</v>
      </c>
      <c r="S510" s="17">
        <v>1.5900000000000001E-3</v>
      </c>
      <c r="T510" s="17">
        <v>8.9999999999999998E-4</v>
      </c>
      <c r="U510" s="17">
        <v>0.56595700000000004</v>
      </c>
      <c r="V510" s="17">
        <v>204.1</v>
      </c>
      <c r="W510" s="17">
        <v>0.13920199999999999</v>
      </c>
      <c r="X510" s="17">
        <v>0</v>
      </c>
      <c r="Y510" s="17">
        <v>0</v>
      </c>
      <c r="Z510" s="17">
        <v>0</v>
      </c>
      <c r="AA510" s="17">
        <v>0.870703</v>
      </c>
      <c r="AB510" s="17">
        <v>3.5466299999999999E-2</v>
      </c>
      <c r="AC510" s="17">
        <v>7.2213900000000001E-4</v>
      </c>
      <c r="AD510" s="17">
        <v>0.25</v>
      </c>
      <c r="AE510" s="17">
        <v>3367.5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2023-02-24T06:07:12Z</dcterms:modified>
</cp:coreProperties>
</file>